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pivotCache/pivotCacheDefinition1.xml" ContentType="application/vnd.openxmlformats-officedocument.spreadsheetml.pivotCacheDefinition+xml"/>
  <Override PartName="/xl/pivotCache/pivotCacheDefinition2.xml" ContentType="application/vnd.openxmlformats-officedocument.spreadsheetml.pivotCacheDefinition+xml"/>
  <Override PartName="/xl/pivotCache/pivotCacheDefinition3.xml" ContentType="application/vnd.openxmlformats-officedocument.spreadsheetml.pivotCacheDefinition+xml"/>
  <Override PartName="/xl/pivotCache/pivotCacheDefinition4.xml" ContentType="application/vnd.openxmlformats-officedocument.spreadsheetml.pivotCacheDefinition+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pivotTables/pivotTable5.xml" ContentType="application/vnd.openxmlformats-officedocument.spreadsheetml.pivotTable+xml"/>
  <Override PartName="/xl/pivotTables/pivotTable6.xml" ContentType="application/vnd.openxmlformats-officedocument.spreadsheetml.pivotTable+xml"/>
  <Override PartName="/xl/pivotTables/pivotTable7.xml" ContentType="application/vnd.openxmlformats-officedocument.spreadsheetml.pivotTable+xml"/>
  <Override PartName="/xl/pivotTables/pivotTable8.xml" ContentType="application/vnd.openxmlformats-officedocument.spreadsheetml.pivotTable+xml"/>
  <Override PartName="/xl/pivotTables/pivotTable9.xml" ContentType="application/vnd.openxmlformats-officedocument.spreadsheetml.pivotTable+xml"/>
  <Override PartName="/xl/pivotTables/pivotTable10.xml" ContentType="application/vnd.openxmlformats-officedocument.spreadsheetml.pivotTable+xml"/>
  <Override PartName="/xl/pivotTables/pivotTable11.xml" ContentType="application/vnd.openxmlformats-officedocument.spreadsheetml.pivotTable+xml"/>
  <Override PartName="/xl/pivotTables/pivotTable12.xml" ContentType="application/vnd.openxmlformats-officedocument.spreadsheetml.pivotTable+xml"/>
  <Override PartName="/xl/pivotTables/pivotTable13.xml" ContentType="application/vnd.openxmlformats-officedocument.spreadsheetml.pivotTable+xml"/>
  <Override PartName="/xl/pivotTables/pivotTable14.xml" ContentType="application/vnd.openxmlformats-officedocument.spreadsheetml.pivotTable+xml"/>
  <Override PartName="/xl/pivotTables/pivotTable15.xml" ContentType="application/vnd.openxmlformats-officedocument.spreadsheetml.pivotTable+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pivotTables/pivotTable16.xml" ContentType="application/vnd.openxmlformats-officedocument.spreadsheetml.pivotTable+xml"/>
  <Override PartName="/xl/pivotTables/pivotTable17.xml" ContentType="application/vnd.openxmlformats-officedocument.spreadsheetml.pivotTable+xml"/>
  <Override PartName="/xl/pivotTables/pivotTable18.xml" ContentType="application/vnd.openxmlformats-officedocument.spreadsheetml.pivotTable+xml"/>
  <Override PartName="/xl/pivotTables/pivotTable19.xml" ContentType="application/vnd.openxmlformats-officedocument.spreadsheetml.pivotTable+xml"/>
  <Override PartName="/xl/pivotTables/pivotTable20.xml" ContentType="application/vnd.openxmlformats-officedocument.spreadsheetml.pivotTable+xml"/>
  <Override PartName="/xl/pivotTables/pivotTable21.xml" ContentType="application/vnd.openxmlformats-officedocument.spreadsheetml.pivotTable+xml"/>
  <Override PartName="/xl/pivotTables/pivotTable22.xml" ContentType="application/vnd.openxmlformats-officedocument.spreadsheetml.pivotTable+xml"/>
  <Override PartName="/xl/pivotTables/pivotTable23.xml" ContentType="application/vnd.openxmlformats-officedocument.spreadsheetml.pivotTable+xml"/>
  <Override PartName="/xl/pivotTables/pivotTable24.xml" ContentType="application/vnd.openxmlformats-officedocument.spreadsheetml.pivotTable+xml"/>
  <Override PartName="/xl/pivotTables/pivotTable25.xml" ContentType="application/vnd.openxmlformats-officedocument.spreadsheetml.pivotTable+xml"/>
  <Override PartName="/xl/pivotTables/pivotTable26.xml" ContentType="application/vnd.openxmlformats-officedocument.spreadsheetml.pivotTable+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defaultThemeVersion="166925"/>
  <mc:AlternateContent xmlns:mc="http://schemas.openxmlformats.org/markup-compatibility/2006">
    <mc:Choice Requires="x15">
      <x15ac:absPath xmlns:x15ac="http://schemas.microsoft.com/office/spreadsheetml/2010/11/ac" url="W:\Repositorio\UAPP\04. Estadísticas y Visualizaciones\Informes PGU y Pilar Solidario\2025\0. INFORMES\2. AMJ 2025\1. Elaboración\4. Informes\"/>
    </mc:Choice>
  </mc:AlternateContent>
  <xr:revisionPtr revIDLastSave="0" documentId="8_{3D4A857C-7DCB-4C40-9823-20E4F492E733}" xr6:coauthVersionLast="47" xr6:coauthVersionMax="47" xr10:uidLastSave="{00000000-0000-0000-0000-000000000000}"/>
  <bookViews>
    <workbookView xWindow="28680" yWindow="-120" windowWidth="29040" windowHeight="15840" xr2:uid="{7DA18055-C9A6-4A35-AA63-A63F1DA3B50D}"/>
  </bookViews>
  <sheets>
    <sheet name="Indice General" sheetId="26" r:id="rId1"/>
    <sheet name="I. Beneficios pagados" sheetId="29" r:id="rId2"/>
    <sheet name="dinamica pgu" sheetId="24" state="hidden" r:id="rId3"/>
    <sheet name="N PBS" sheetId="22" state="hidden" r:id="rId4"/>
    <sheet name="MONTOS PBS" sheetId="20" state="hidden" r:id="rId5"/>
    <sheet name="1.1" sheetId="1" r:id="rId6"/>
    <sheet name="1.2" sheetId="37" r:id="rId7"/>
    <sheet name="1.3" sheetId="2" r:id="rId8"/>
    <sheet name="1.4" sheetId="3" r:id="rId9"/>
    <sheet name="DINAMICA APS" sheetId="23" state="hidden" r:id="rId10"/>
    <sheet name="1.5" sheetId="4" r:id="rId11"/>
    <sheet name="Hoja2" sheetId="16" state="hidden" r:id="rId12"/>
    <sheet name="II. Estado de Solicitudes" sheetId="30" r:id="rId13"/>
    <sheet name="2.1" sheetId="7" r:id="rId14"/>
    <sheet name="Solicitudes_compl" sheetId="8" state="hidden" r:id="rId15"/>
    <sheet name="2.2" sheetId="27" r:id="rId16"/>
    <sheet name="2.3" sheetId="9" r:id="rId17"/>
    <sheet name="2.4" sheetId="28" r:id="rId18"/>
    <sheet name="2.5" sheetId="10" r:id="rId19"/>
    <sheet name="2.6" sheetId="12" r:id="rId20"/>
    <sheet name="III. Bono por hijo" sheetId="31" r:id="rId21"/>
    <sheet name="3.1" sheetId="34" r:id="rId22"/>
    <sheet name="IV. Subsidio STJ" sheetId="35" r:id="rId23"/>
    <sheet name="4.1" sheetId="33" r:id="rId24"/>
    <sheet name="4.2" sheetId="32" r:id="rId25"/>
    <sheet name="4.3" sheetId="36" r:id="rId26"/>
    <sheet name="Regiones" sheetId="14" state="hidden" r:id="rId27"/>
    <sheet name="Comunas" sheetId="15" state="hidden" r:id="rId28"/>
    <sheet name="Hoja2 (2)" sheetId="18" state="hidden" r:id="rId29"/>
    <sheet name="Por sexo" sheetId="11" state="hidden" r:id="rId30"/>
    <sheet name="Focalización y monto del benef" sheetId="13" state="hidden" r:id="rId31"/>
  </sheets>
  <definedNames>
    <definedName name="_xlnm._FilterDatabase" localSheetId="13" hidden="1">'2.1'!$A$9:$AD$27</definedName>
  </definedNames>
  <calcPr calcId="191029"/>
  <pivotCaches>
    <pivotCache cacheId="0" r:id="rId32"/>
    <pivotCache cacheId="1" r:id="rId33"/>
    <pivotCache cacheId="2" r:id="rId34"/>
    <pivotCache cacheId="3" r:id="rId35"/>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35" i="32" l="1"/>
  <c r="AF5" i="20"/>
  <c r="AG5" i="20"/>
  <c r="AH5" i="20"/>
  <c r="AI5" i="20"/>
  <c r="AJ5" i="20"/>
  <c r="AK5" i="20"/>
  <c r="AL5" i="20"/>
  <c r="AM5" i="20"/>
  <c r="AN5" i="20"/>
  <c r="AF6" i="20"/>
  <c r="AG6" i="20"/>
  <c r="AH6" i="20"/>
  <c r="AI6" i="20"/>
  <c r="AJ6" i="20"/>
  <c r="AK6" i="20"/>
  <c r="AL6" i="20"/>
  <c r="AM6" i="20"/>
  <c r="AN6" i="20"/>
  <c r="AG4" i="20"/>
  <c r="AH4" i="20"/>
  <c r="AI4" i="20"/>
  <c r="AJ4" i="20"/>
  <c r="AK4" i="20"/>
  <c r="AL4" i="20"/>
  <c r="AM4" i="20"/>
  <c r="AN4" i="20"/>
  <c r="AF4" i="20"/>
  <c r="AI15" i="20"/>
  <c r="AF16" i="20"/>
  <c r="AG16" i="20"/>
  <c r="AH16" i="20"/>
  <c r="AI16" i="20"/>
  <c r="AJ16" i="20"/>
  <c r="AK16" i="20"/>
  <c r="AL16" i="20"/>
  <c r="AM16" i="20"/>
  <c r="AN16" i="20"/>
  <c r="AF17" i="20"/>
  <c r="AG17" i="20"/>
  <c r="AH17" i="20"/>
  <c r="AI17" i="20"/>
  <c r="AJ17" i="20"/>
  <c r="AK17" i="20"/>
  <c r="AL17" i="20"/>
  <c r="AM17" i="20"/>
  <c r="AN17" i="20"/>
  <c r="AG15" i="20"/>
  <c r="AH15" i="20"/>
  <c r="AJ15" i="20"/>
  <c r="AK15" i="20"/>
  <c r="AL15" i="20"/>
  <c r="AM15" i="20"/>
  <c r="AN15" i="20"/>
  <c r="AF15" i="20"/>
  <c r="AH14" i="8"/>
  <c r="AH15" i="8"/>
  <c r="AH16" i="8"/>
  <c r="AH17" i="8"/>
  <c r="AH13" i="8"/>
  <c r="AF19" i="8"/>
  <c r="AG19" i="8"/>
  <c r="AH19" i="8"/>
  <c r="AE19" i="8"/>
  <c r="J12" i="14"/>
  <c r="G518" i="18"/>
  <c r="F518" i="18"/>
  <c r="E518" i="18"/>
  <c r="D518" i="18"/>
  <c r="C518" i="18"/>
  <c r="B518" i="18"/>
  <c r="G487" i="18"/>
  <c r="F487" i="18"/>
  <c r="E487" i="18"/>
  <c r="D487" i="18"/>
  <c r="C487" i="18"/>
  <c r="B487" i="18"/>
  <c r="G448" i="18"/>
  <c r="F448" i="18"/>
  <c r="E448" i="18"/>
  <c r="D448" i="18"/>
  <c r="C448" i="18"/>
  <c r="B448" i="18"/>
  <c r="G386" i="18"/>
  <c r="F386" i="18"/>
  <c r="E386" i="18"/>
  <c r="D386" i="18"/>
  <c r="C386" i="18"/>
  <c r="B386" i="18"/>
  <c r="G363" i="18"/>
  <c r="F363" i="18"/>
  <c r="E363" i="18"/>
  <c r="D363" i="18"/>
  <c r="C363" i="18"/>
  <c r="B363" i="18"/>
  <c r="F345" i="18"/>
  <c r="E345" i="18"/>
  <c r="D345" i="18"/>
  <c r="C345" i="18"/>
  <c r="B345" i="18"/>
  <c r="G304" i="18"/>
  <c r="F304" i="18"/>
  <c r="E304" i="18"/>
  <c r="D304" i="18"/>
  <c r="C304" i="18"/>
  <c r="B304" i="18"/>
  <c r="G265" i="18"/>
  <c r="F265" i="18"/>
  <c r="E265" i="18"/>
  <c r="D265" i="18"/>
  <c r="C265" i="18"/>
  <c r="B265" i="18"/>
  <c r="G220" i="18"/>
  <c r="F220" i="18"/>
  <c r="E220" i="18"/>
  <c r="D220" i="18"/>
  <c r="C220" i="18"/>
  <c r="B220" i="18"/>
  <c r="H180" i="18"/>
  <c r="G180" i="18"/>
  <c r="F180" i="18"/>
  <c r="E180" i="18"/>
  <c r="D180" i="18"/>
  <c r="C180" i="18"/>
  <c r="H135" i="18"/>
  <c r="G135" i="18"/>
  <c r="F135" i="18"/>
  <c r="E135" i="18"/>
  <c r="D135" i="18"/>
  <c r="C135" i="18"/>
  <c r="G36" i="18"/>
  <c r="F36" i="18"/>
  <c r="E36" i="18"/>
  <c r="D36" i="18"/>
  <c r="C36" i="18"/>
  <c r="B36" i="18"/>
  <c r="G15" i="18"/>
  <c r="F15" i="18"/>
  <c r="E15" i="18"/>
  <c r="D15" i="18"/>
  <c r="C15" i="18"/>
  <c r="B15" i="18"/>
  <c r="C518" i="16"/>
  <c r="D518" i="16"/>
  <c r="E518" i="16"/>
  <c r="F518" i="16"/>
  <c r="G518" i="16"/>
  <c r="B518" i="16"/>
  <c r="G487" i="16"/>
  <c r="C487" i="16"/>
  <c r="D487" i="16"/>
  <c r="E487" i="16"/>
  <c r="F487" i="16"/>
  <c r="B487" i="16"/>
  <c r="C448" i="16"/>
  <c r="D448" i="16"/>
  <c r="E448" i="16"/>
  <c r="F448" i="16"/>
  <c r="G448" i="16"/>
  <c r="B448" i="16"/>
  <c r="B386" i="16"/>
  <c r="C386" i="16"/>
  <c r="D386" i="16"/>
  <c r="E386" i="16"/>
  <c r="F386" i="16"/>
  <c r="G386" i="16"/>
  <c r="C363" i="16"/>
  <c r="D363" i="16"/>
  <c r="E363" i="16"/>
  <c r="F363" i="16"/>
  <c r="G363" i="16"/>
  <c r="B363" i="16"/>
  <c r="C345" i="16"/>
  <c r="D345" i="16"/>
  <c r="E345" i="16"/>
  <c r="F345" i="16"/>
  <c r="B345" i="16"/>
  <c r="C304" i="16"/>
  <c r="D304" i="16"/>
  <c r="E304" i="16"/>
  <c r="F304" i="16"/>
  <c r="G304" i="16"/>
  <c r="B304" i="16"/>
  <c r="C265" i="16"/>
  <c r="D265" i="16"/>
  <c r="E265" i="16"/>
  <c r="F265" i="16"/>
  <c r="G265" i="16"/>
  <c r="B265" i="16"/>
  <c r="C220" i="16"/>
  <c r="D220" i="16"/>
  <c r="E220" i="16"/>
  <c r="F220" i="16"/>
  <c r="G220" i="16"/>
  <c r="B220" i="16"/>
  <c r="D180" i="16"/>
  <c r="E180" i="16"/>
  <c r="F180" i="16"/>
  <c r="G180" i="16"/>
  <c r="H180" i="16"/>
  <c r="C180" i="16"/>
  <c r="D135" i="16"/>
  <c r="E135" i="16"/>
  <c r="F135" i="16"/>
  <c r="G135" i="16"/>
  <c r="H135" i="16"/>
  <c r="C135" i="16"/>
  <c r="C15" i="16"/>
  <c r="D15" i="16"/>
  <c r="E15" i="16"/>
  <c r="F15" i="16"/>
  <c r="G15" i="16"/>
  <c r="B15" i="16"/>
  <c r="C36" i="16"/>
  <c r="D36" i="16"/>
  <c r="E36" i="16"/>
  <c r="F36" i="16"/>
  <c r="G36" i="16"/>
  <c r="B36" i="16"/>
  <c r="B77" i="14"/>
  <c r="B62" i="14"/>
  <c r="C62" i="14"/>
  <c r="D62" i="14"/>
  <c r="E62" i="14"/>
  <c r="F62" i="14"/>
  <c r="G62" i="14"/>
  <c r="B63" i="14"/>
  <c r="C63" i="14"/>
  <c r="D63" i="14"/>
  <c r="E63" i="14"/>
  <c r="F63" i="14"/>
  <c r="G63" i="14"/>
  <c r="B64" i="14"/>
  <c r="C64" i="14"/>
  <c r="D64" i="14"/>
  <c r="E64" i="14"/>
  <c r="F64" i="14"/>
  <c r="G64" i="14"/>
  <c r="B65" i="14"/>
  <c r="C65" i="14"/>
  <c r="D65" i="14"/>
  <c r="E65" i="14"/>
  <c r="F65" i="14"/>
  <c r="G65" i="14"/>
  <c r="B66" i="14"/>
  <c r="C66" i="14"/>
  <c r="D66" i="14"/>
  <c r="E66" i="14"/>
  <c r="F66" i="14"/>
  <c r="G66" i="14"/>
  <c r="B67" i="14"/>
  <c r="C67" i="14"/>
  <c r="D67" i="14"/>
  <c r="E67" i="14"/>
  <c r="F67" i="14"/>
  <c r="G67" i="14"/>
  <c r="B68" i="14"/>
  <c r="C68" i="14"/>
  <c r="D68" i="14"/>
  <c r="E68" i="14"/>
  <c r="F68" i="14"/>
  <c r="G68" i="14"/>
  <c r="B69" i="14"/>
  <c r="C69" i="14"/>
  <c r="D69" i="14"/>
  <c r="E69" i="14"/>
  <c r="F69" i="14"/>
  <c r="G69" i="14"/>
  <c r="B70" i="14"/>
  <c r="C70" i="14"/>
  <c r="D70" i="14"/>
  <c r="E70" i="14"/>
  <c r="F70" i="14"/>
  <c r="G70" i="14"/>
  <c r="B71" i="14"/>
  <c r="C71" i="14"/>
  <c r="D71" i="14"/>
  <c r="E71" i="14"/>
  <c r="F71" i="14"/>
  <c r="G71" i="14"/>
  <c r="B72" i="14"/>
  <c r="C72" i="14"/>
  <c r="D72" i="14"/>
  <c r="E72" i="14"/>
  <c r="F72" i="14"/>
  <c r="G72" i="14"/>
  <c r="B73" i="14"/>
  <c r="C73" i="14"/>
  <c r="D73" i="14"/>
  <c r="E73" i="14"/>
  <c r="F73" i="14"/>
  <c r="G73" i="14"/>
  <c r="B74" i="14"/>
  <c r="C74" i="14"/>
  <c r="D74" i="14"/>
  <c r="E74" i="14"/>
  <c r="F74" i="14"/>
  <c r="G74" i="14"/>
  <c r="B75" i="14"/>
  <c r="C75" i="14"/>
  <c r="D75" i="14"/>
  <c r="E75" i="14"/>
  <c r="F75" i="14"/>
  <c r="G75" i="14"/>
  <c r="B76" i="14"/>
  <c r="C76" i="14"/>
  <c r="D76" i="14"/>
  <c r="E76" i="14"/>
  <c r="F76" i="14"/>
  <c r="G76" i="14"/>
  <c r="C77" i="14"/>
  <c r="D77" i="14"/>
  <c r="E77" i="14"/>
  <c r="F77" i="14"/>
  <c r="G77" i="14"/>
  <c r="C61" i="14"/>
  <c r="D61" i="14"/>
  <c r="E61" i="14"/>
  <c r="F61" i="14"/>
  <c r="G61" i="14"/>
  <c r="B61" i="14"/>
  <c r="Q11" i="11"/>
  <c r="P11" i="11"/>
  <c r="K11" i="11"/>
  <c r="J11" i="11"/>
  <c r="E11" i="11"/>
  <c r="D11" i="11"/>
  <c r="F8" i="11"/>
  <c r="F9" i="11"/>
  <c r="F10" i="11"/>
  <c r="R10" i="11"/>
  <c r="R9" i="11"/>
  <c r="R8" i="11"/>
  <c r="L10" i="11"/>
  <c r="L9" i="11"/>
  <c r="L8" i="11"/>
  <c r="R34" i="11"/>
  <c r="Q34" i="11"/>
  <c r="P34" i="11"/>
  <c r="K34" i="11"/>
  <c r="J34" i="11"/>
  <c r="E34" i="11"/>
  <c r="D34" i="11"/>
  <c r="L33" i="11"/>
  <c r="F33" i="11"/>
  <c r="L32" i="11"/>
  <c r="F32" i="11"/>
  <c r="L31" i="11"/>
  <c r="F31" i="11"/>
  <c r="L30" i="11"/>
  <c r="F30" i="11"/>
  <c r="L29" i="11"/>
  <c r="F29" i="11"/>
  <c r="L28" i="11"/>
  <c r="F28" i="11"/>
  <c r="L27" i="11"/>
  <c r="F27" i="11"/>
  <c r="L26" i="11"/>
  <c r="F26" i="11"/>
  <c r="L25" i="11"/>
  <c r="F25" i="11"/>
  <c r="L24" i="11"/>
  <c r="F24" i="11"/>
  <c r="L23" i="11"/>
  <c r="F23" i="11"/>
  <c r="L22" i="11"/>
  <c r="F22" i="11"/>
  <c r="L21" i="11"/>
  <c r="F21" i="11"/>
  <c r="L20" i="11"/>
  <c r="F20" i="11"/>
  <c r="L19" i="11"/>
  <c r="F19" i="11"/>
  <c r="G107" i="8"/>
  <c r="G108" i="8" s="1"/>
  <c r="F107" i="8"/>
  <c r="E107" i="8"/>
  <c r="D107" i="8"/>
  <c r="C107" i="8"/>
  <c r="L54" i="8" s="1"/>
  <c r="H106" i="8"/>
  <c r="H105" i="8"/>
  <c r="H104" i="8"/>
  <c r="H103" i="8"/>
  <c r="H102" i="8"/>
  <c r="H101" i="8"/>
  <c r="H100" i="8"/>
  <c r="H99" i="8"/>
  <c r="H98" i="8"/>
  <c r="H97" i="8"/>
  <c r="H96" i="8"/>
  <c r="H95" i="8"/>
  <c r="H107" i="8" s="1"/>
  <c r="F94" i="8"/>
  <c r="E94" i="8"/>
  <c r="D94" i="8"/>
  <c r="M53" i="8" s="1"/>
  <c r="C94" i="8"/>
  <c r="H93" i="8"/>
  <c r="H92" i="8"/>
  <c r="H91" i="8"/>
  <c r="H90" i="8"/>
  <c r="H89" i="8"/>
  <c r="H88" i="8"/>
  <c r="H87" i="8"/>
  <c r="H86" i="8"/>
  <c r="H85" i="8"/>
  <c r="H84" i="8"/>
  <c r="H83" i="8"/>
  <c r="H82" i="8"/>
  <c r="H94" i="8" s="1"/>
  <c r="F81" i="8"/>
  <c r="O52" i="8" s="1"/>
  <c r="E81" i="8"/>
  <c r="N52" i="8" s="1"/>
  <c r="D81" i="8"/>
  <c r="C81" i="8"/>
  <c r="H80" i="8"/>
  <c r="H79" i="8"/>
  <c r="H78" i="8"/>
  <c r="H77" i="8"/>
  <c r="H76" i="8"/>
  <c r="H75" i="8"/>
  <c r="H74" i="8"/>
  <c r="H73" i="8"/>
  <c r="H72" i="8"/>
  <c r="H71" i="8"/>
  <c r="H70" i="8"/>
  <c r="H69" i="8"/>
  <c r="H81" i="8" s="1"/>
  <c r="F68" i="8"/>
  <c r="O51" i="8" s="1"/>
  <c r="E68" i="8"/>
  <c r="D68" i="8"/>
  <c r="C68" i="8"/>
  <c r="H67" i="8"/>
  <c r="H66" i="8"/>
  <c r="H65" i="8"/>
  <c r="H64" i="8"/>
  <c r="H63" i="8"/>
  <c r="H62" i="8"/>
  <c r="H61" i="8"/>
  <c r="H60" i="8"/>
  <c r="H59" i="8"/>
  <c r="H58" i="8"/>
  <c r="H57" i="8"/>
  <c r="H56" i="8"/>
  <c r="F55" i="8"/>
  <c r="O50" i="8" s="1"/>
  <c r="E55" i="8"/>
  <c r="N50" i="8" s="1"/>
  <c r="D55" i="8"/>
  <c r="C55" i="8"/>
  <c r="O54" i="8"/>
  <c r="N54" i="8"/>
  <c r="M54" i="8"/>
  <c r="H54" i="8"/>
  <c r="O53" i="8"/>
  <c r="N53" i="8"/>
  <c r="L53" i="8"/>
  <c r="H53" i="8"/>
  <c r="Q52" i="8"/>
  <c r="M52" i="8"/>
  <c r="L52" i="8"/>
  <c r="H52" i="8"/>
  <c r="N51" i="8"/>
  <c r="M51" i="8"/>
  <c r="H51" i="8"/>
  <c r="M50" i="8"/>
  <c r="L50" i="8"/>
  <c r="H50" i="8"/>
  <c r="O49" i="8"/>
  <c r="N49" i="8"/>
  <c r="H49" i="8"/>
  <c r="M48" i="8"/>
  <c r="L48" i="8"/>
  <c r="H48" i="8"/>
  <c r="O47" i="8"/>
  <c r="N47" i="8"/>
  <c r="M47" i="8"/>
  <c r="L47" i="8"/>
  <c r="H47" i="8"/>
  <c r="O46" i="8"/>
  <c r="N46" i="8"/>
  <c r="M46" i="8"/>
  <c r="L46" i="8"/>
  <c r="Q46" i="8" s="1"/>
  <c r="H46" i="8"/>
  <c r="O45" i="8"/>
  <c r="N45" i="8"/>
  <c r="M45" i="8"/>
  <c r="L45" i="8"/>
  <c r="Q45" i="8" s="1"/>
  <c r="H45" i="8"/>
  <c r="O44" i="8"/>
  <c r="N44" i="8"/>
  <c r="M44" i="8"/>
  <c r="L44" i="8"/>
  <c r="Q44" i="8" s="1"/>
  <c r="H44" i="8"/>
  <c r="O43" i="8"/>
  <c r="N43" i="8"/>
  <c r="M43" i="8"/>
  <c r="L43" i="8"/>
  <c r="Q43" i="8" s="1"/>
  <c r="H43" i="8"/>
  <c r="H55" i="8" s="1"/>
  <c r="O42" i="8"/>
  <c r="N42" i="8"/>
  <c r="M42" i="8"/>
  <c r="L42" i="8"/>
  <c r="Q42" i="8" s="1"/>
  <c r="F42" i="8"/>
  <c r="E42" i="8"/>
  <c r="D42" i="8"/>
  <c r="M49" i="8" s="1"/>
  <c r="M55" i="8" s="1"/>
  <c r="C42" i="8"/>
  <c r="L49" i="8" s="1"/>
  <c r="O41" i="8"/>
  <c r="N41" i="8"/>
  <c r="M41" i="8"/>
  <c r="L41" i="8"/>
  <c r="H41" i="8"/>
  <c r="O40" i="8"/>
  <c r="N40" i="8"/>
  <c r="M40" i="8"/>
  <c r="L40" i="8"/>
  <c r="H40" i="8"/>
  <c r="H39" i="8"/>
  <c r="H38" i="8"/>
  <c r="H37" i="8"/>
  <c r="H36" i="8"/>
  <c r="H35" i="8"/>
  <c r="H34" i="8"/>
  <c r="H33" i="8"/>
  <c r="V32" i="8"/>
  <c r="U32" i="8"/>
  <c r="T32" i="8"/>
  <c r="S32" i="8"/>
  <c r="R32" i="8"/>
  <c r="Q32" i="8"/>
  <c r="P32" i="8"/>
  <c r="O32" i="8"/>
  <c r="N32" i="8"/>
  <c r="M32" i="8"/>
  <c r="L32" i="8"/>
  <c r="H32" i="8"/>
  <c r="W31" i="8"/>
  <c r="H31" i="8"/>
  <c r="W30" i="8"/>
  <c r="H30" i="8"/>
  <c r="H42" i="8" s="1"/>
  <c r="W29" i="8"/>
  <c r="F29" i="8"/>
  <c r="E29" i="8"/>
  <c r="N48" i="8" s="1"/>
  <c r="D29" i="8"/>
  <c r="C29" i="8"/>
  <c r="C108" i="8" s="1"/>
  <c r="W28" i="8"/>
  <c r="H28" i="8"/>
  <c r="W27" i="8"/>
  <c r="W32" i="8" s="1"/>
  <c r="H27" i="8"/>
  <c r="H26" i="8"/>
  <c r="H25" i="8"/>
  <c r="H24" i="8"/>
  <c r="H23" i="8"/>
  <c r="H22" i="8"/>
  <c r="H21" i="8"/>
  <c r="H20" i="8"/>
  <c r="Z19" i="8"/>
  <c r="Y19" i="8"/>
  <c r="X19" i="8"/>
  <c r="W19" i="8"/>
  <c r="V19" i="8"/>
  <c r="U19" i="8"/>
  <c r="T19" i="8"/>
  <c r="S19" i="8"/>
  <c r="R19" i="8"/>
  <c r="Q19" i="8"/>
  <c r="P19" i="8"/>
  <c r="O19" i="8"/>
  <c r="N19" i="8"/>
  <c r="M19" i="8"/>
  <c r="L19" i="8"/>
  <c r="H19" i="8"/>
  <c r="H18" i="8"/>
  <c r="AA17" i="8"/>
  <c r="H17" i="8"/>
  <c r="AA16" i="8"/>
  <c r="H16" i="8"/>
  <c r="AA15" i="8"/>
  <c r="H15" i="8"/>
  <c r="AA14" i="8"/>
  <c r="AA19" i="8" s="1"/>
  <c r="H14" i="8"/>
  <c r="AA13" i="8"/>
  <c r="H13" i="8"/>
  <c r="H12" i="8"/>
  <c r="H11" i="8"/>
  <c r="H10" i="8"/>
  <c r="H9" i="8"/>
  <c r="F11" i="11" l="1"/>
  <c r="R11" i="11"/>
  <c r="L11" i="11"/>
  <c r="L34" i="11"/>
  <c r="F34" i="11"/>
  <c r="H108" i="8"/>
  <c r="N55" i="8"/>
  <c r="Q50" i="8"/>
  <c r="H68" i="8"/>
  <c r="Q53" i="8"/>
  <c r="P54" i="8"/>
  <c r="P55" i="8" s="1"/>
  <c r="E108" i="8"/>
  <c r="D108" i="8"/>
  <c r="Q40" i="8"/>
  <c r="H29" i="8"/>
  <c r="O48" i="8"/>
  <c r="O55" i="8" s="1"/>
  <c r="F108" i="8"/>
  <c r="Q41" i="8"/>
  <c r="Q49" i="8"/>
  <c r="Q47" i="8"/>
  <c r="L51" i="8"/>
  <c r="Q51" i="8" s="1"/>
  <c r="Q48" i="8" l="1"/>
  <c r="Q54" i="8"/>
  <c r="L55" i="8"/>
  <c r="Q55" i="8" l="1"/>
</calcChain>
</file>

<file path=xl/sharedStrings.xml><?xml version="1.0" encoding="utf-8"?>
<sst xmlns="http://schemas.openxmlformats.org/spreadsheetml/2006/main" count="5542" uniqueCount="942">
  <si>
    <t>(julio 2008 a diciembre 2022)</t>
  </si>
  <si>
    <t>N°</t>
  </si>
  <si>
    <t>PBS Vejez</t>
  </si>
  <si>
    <t>PBS Invalidez</t>
  </si>
  <si>
    <t>APS Vejez</t>
  </si>
  <si>
    <t>APS Invalidez</t>
  </si>
  <si>
    <t>TOTAL</t>
  </si>
  <si>
    <t>%</t>
  </si>
  <si>
    <t>(febrero 2022 a diciembre 2022)</t>
  </si>
  <si>
    <t>PERIODO</t>
  </si>
  <si>
    <t>(julio 2008  a diciembre 2022)</t>
  </si>
  <si>
    <t>APSV</t>
  </si>
  <si>
    <t>APSV***</t>
  </si>
  <si>
    <t>PGU</t>
  </si>
  <si>
    <t>Concedidas</t>
  </si>
  <si>
    <t>Rechazadas</t>
  </si>
  <si>
    <t>Anuladas</t>
  </si>
  <si>
    <t>Fuente: Elaboración propia a partir de Bases de Datos del IPS. Información actualizada a Diciembre 2022.</t>
  </si>
  <si>
    <t>* Corresponde al número de trámites de solicitud realizados, no el número de personas que han realizado una solicitud. Esto dado que una persona puede hacer más de una solicitud, toda vez que estas sean rechazadas, desistidas o anuladas.
** Producto de un cambio en la fuente de información, el número de solicitudes fue actualizado para los años 2010 al 2021. Las actuales cifran incluyen las solicitudes automáticas generadas por los traspasos de los beneficios de invalidez a vejez.
*** El número de APSV incluye las solicitudes del beneficio Nbis para los años 2019, 2020 y 2021, las cuales correspondieron a 1, 531 y 427 solicitudes, respectivamente.
El beneficio Nbis (ley 21.190 art 9 bis) estaba dirigido a los pensionados por Retiro Programado con Pensión Base mayor a la PMAS, y que cumplían con los demás requisitos exigidos por la ley. Permitía acceder a un complemento de manera tal que la pensión final no desciediera del valor de una Pensión Básica Solidaria.</t>
  </si>
  <si>
    <t>TOTAL SOLICITUDES</t>
  </si>
  <si>
    <t>Número de solicitudes* mensuales de beneficios de vejez e invalidez del SPS y PGU**</t>
  </si>
  <si>
    <t>TOTAL SOLICITUDES 
(PBS, APS y PGU)</t>
  </si>
  <si>
    <t xml:space="preserve">PBSV </t>
  </si>
  <si>
    <t xml:space="preserve">PBSI </t>
  </si>
  <si>
    <t xml:space="preserve">APSI </t>
  </si>
  <si>
    <t>Total</t>
  </si>
  <si>
    <t>Total 2008</t>
  </si>
  <si>
    <t>Número de solicitudes de beneficios SPS y PGU según institución donde se realizó el trámite de solicitud</t>
  </si>
  <si>
    <t>Total 2009</t>
  </si>
  <si>
    <t>Total 2010</t>
  </si>
  <si>
    <t>Total 2011</t>
  </si>
  <si>
    <t>Institución</t>
  </si>
  <si>
    <t>Total  2012</t>
  </si>
  <si>
    <t>IPS</t>
  </si>
  <si>
    <t>Total 2013</t>
  </si>
  <si>
    <t>AFP</t>
  </si>
  <si>
    <t>Total 2014</t>
  </si>
  <si>
    <t>Cía. De Seguros</t>
  </si>
  <si>
    <t>Total 2015</t>
  </si>
  <si>
    <t>Municipalidades</t>
  </si>
  <si>
    <t>Enero</t>
  </si>
  <si>
    <t>Registro Civil</t>
  </si>
  <si>
    <t>Febrero</t>
  </si>
  <si>
    <t>Canal Web</t>
  </si>
  <si>
    <t>Marzo</t>
  </si>
  <si>
    <t>Abril</t>
  </si>
  <si>
    <t>Mayo</t>
  </si>
  <si>
    <t>Junio</t>
  </si>
  <si>
    <t>Julio</t>
  </si>
  <si>
    <t>Número de solicitudes del beneficio PGU mensual según institución donde se realizó el trámite de solicitud</t>
  </si>
  <si>
    <t>Agosto</t>
  </si>
  <si>
    <t>Septiembre</t>
  </si>
  <si>
    <t>Octubre</t>
  </si>
  <si>
    <t>Noviembre</t>
  </si>
  <si>
    <t>Diciembre</t>
  </si>
  <si>
    <t>Total 2016</t>
  </si>
  <si>
    <t>Número de solicitudes* anual de beneficios de vejez e invalidez del SPS y PGU**</t>
  </si>
  <si>
    <t>Año</t>
  </si>
  <si>
    <t>Total 2017</t>
  </si>
  <si>
    <t>Total 2018</t>
  </si>
  <si>
    <t>Total 2019</t>
  </si>
  <si>
    <t>Solicitudes en trámite al 31/01</t>
  </si>
  <si>
    <t>Fuente: IPS.</t>
  </si>
  <si>
    <t>Potenciales pendientes de solicitud al 31/01</t>
  </si>
  <si>
    <t>Total 2020</t>
  </si>
  <si>
    <t>Total 2021</t>
  </si>
  <si>
    <t>Total 2022</t>
  </si>
  <si>
    <t>SOLICITUDES SEGÚN SEXO</t>
  </si>
  <si>
    <r>
      <rPr>
        <b/>
        <sz val="14"/>
        <color theme="1"/>
        <rFont val="Calibri"/>
        <family val="2"/>
        <scheme val="minor"/>
      </rPr>
      <t xml:space="preserve">Número de </t>
    </r>
    <r>
      <rPr>
        <b/>
        <u/>
        <sz val="14"/>
        <color theme="1"/>
        <rFont val="Calibri"/>
        <family val="2"/>
        <scheme val="minor"/>
      </rPr>
      <t>solicitudes</t>
    </r>
    <r>
      <rPr>
        <b/>
        <sz val="14"/>
        <color theme="1"/>
        <rFont val="Calibri"/>
        <family val="2"/>
        <scheme val="minor"/>
      </rPr>
      <t xml:space="preserve"> anuales por género de beneficios SPS y PGU*</t>
    </r>
    <r>
      <rPr>
        <b/>
        <sz val="11"/>
        <color theme="1"/>
        <rFont val="Calibri"/>
        <family val="2"/>
        <scheme val="minor"/>
      </rPr>
      <t xml:space="preserve">
</t>
    </r>
  </si>
  <si>
    <r>
      <rPr>
        <b/>
        <sz val="14"/>
        <color theme="1"/>
        <rFont val="Calibri"/>
        <family val="2"/>
        <scheme val="minor"/>
      </rPr>
      <t xml:space="preserve">Número de solicitudes </t>
    </r>
    <r>
      <rPr>
        <b/>
        <u/>
        <sz val="14"/>
        <color theme="1"/>
        <rFont val="Calibri"/>
        <family val="2"/>
        <scheme val="minor"/>
      </rPr>
      <t>concedidas</t>
    </r>
    <r>
      <rPr>
        <b/>
        <sz val="14"/>
        <color theme="1"/>
        <rFont val="Calibri"/>
        <family val="2"/>
        <scheme val="minor"/>
      </rPr>
      <t xml:space="preserve"> anuales por género de beneficios SPS y PGU*</t>
    </r>
    <r>
      <rPr>
        <b/>
        <sz val="11"/>
        <color theme="1"/>
        <rFont val="Calibri"/>
        <family val="2"/>
        <scheme val="minor"/>
      </rPr>
      <t xml:space="preserve">
</t>
    </r>
  </si>
  <si>
    <r>
      <rPr>
        <b/>
        <sz val="14"/>
        <color theme="1"/>
        <rFont val="Calibri"/>
        <family val="2"/>
        <scheme val="minor"/>
      </rPr>
      <t xml:space="preserve">Número de solicitudes </t>
    </r>
    <r>
      <rPr>
        <b/>
        <u/>
        <sz val="14"/>
        <color theme="1"/>
        <rFont val="Calibri"/>
        <family val="2"/>
        <scheme val="minor"/>
      </rPr>
      <t>rechazadas</t>
    </r>
    <r>
      <rPr>
        <b/>
        <sz val="14"/>
        <color theme="1"/>
        <rFont val="Calibri"/>
        <family val="2"/>
        <scheme val="minor"/>
      </rPr>
      <t xml:space="preserve"> anuales por género de beneficios SPS y PGU*</t>
    </r>
    <r>
      <rPr>
        <b/>
        <sz val="11"/>
        <color theme="1"/>
        <rFont val="Calibri"/>
        <family val="2"/>
        <scheme val="minor"/>
      </rPr>
      <t xml:space="preserve">
</t>
    </r>
  </si>
  <si>
    <t>(julio 2008 y diciembre 2022)</t>
  </si>
  <si>
    <t>SPS y PGU</t>
  </si>
  <si>
    <t>Mujeres</t>
  </si>
  <si>
    <t>Hombres</t>
  </si>
  <si>
    <t>total</t>
  </si>
  <si>
    <t>* Todos los datos corresponden a número de solicitudes y no número de personas que han realizado una solicitud. Esto dado que una persona puede hacer más de una solicitud, toda vez que estas sean rechazadas, desistidas o anuladas.
** Producto de un cambio en la fuente de información, el número de solicitudes fue actualizado para los años 2010 al 2021. Las actuales cifran incluyen las solicitudes automáticas generadas por los traspasos de los beneficios de invalidez a vejez.
*** El número de APSV incluye las solicitudes del beneficio Nbis para los años 2019, 2020 y 2021, las cuales correspondieron a 1, 531 y 427 solicitudes, respectivamente.
El beneficio Nbis (ley 21.190 art 9 bis) estaba dirigido a los pensionados por Retiro Programado con Pensión Base mayor a la PMAS, y que cumplían con los demás requisitos exigidos por la ley. Permitía acceder a un complemento de manera tal que la pensión final no desciediera del valor de una Pensión Básica Solidaria.</t>
  </si>
  <si>
    <t xml:space="preserve">REQUISITO DE FOCALIZACIÓN Y MONTO DEL BENEFICIO (SPS Y PGU) </t>
  </si>
  <si>
    <t>(2008 a 2023)</t>
  </si>
  <si>
    <t>Sistema de Pensiones Solidarias</t>
  </si>
  <si>
    <t>Pensión Garantizada Universal</t>
  </si>
  <si>
    <t>Periodo de vigencia</t>
  </si>
  <si>
    <t>Tramos edad</t>
  </si>
  <si>
    <t>Requisito de focalización</t>
  </si>
  <si>
    <t>Monto de la PMAS</t>
  </si>
  <si>
    <t>Valor Mensual de la PBS</t>
  </si>
  <si>
    <t>Valor Mensual de la PGU</t>
  </si>
  <si>
    <t>01.07.08 al 30.06.09</t>
  </si>
  <si>
    <t>Todas las edades</t>
  </si>
  <si>
    <t>40% población total del país</t>
  </si>
  <si>
    <t>01.08.22 al 31.01.23</t>
  </si>
  <si>
    <t>90% población 65 años o más</t>
  </si>
  <si>
    <t>01.07.09 al 31.08.9</t>
  </si>
  <si>
    <t>45% población total del país</t>
  </si>
  <si>
    <t>01.02.23 al 31.03.23</t>
  </si>
  <si>
    <t>01.09.09 al 30.06.10</t>
  </si>
  <si>
    <t>50% población total del país</t>
  </si>
  <si>
    <t>01.04.23 al 31.12.23</t>
  </si>
  <si>
    <t>90% población total del país</t>
  </si>
  <si>
    <t>01.07.10 al 30.06.11</t>
  </si>
  <si>
    <t>55% población total del país</t>
  </si>
  <si>
    <t>Fuente: Elaboración propia a partir de la normativa legal. Actualizado 10-02-2023</t>
  </si>
  <si>
    <t>01.07.11 al 30.06.12</t>
  </si>
  <si>
    <t>60% población total del país</t>
  </si>
  <si>
    <t>01.07.12 al 30.06.13</t>
  </si>
  <si>
    <t>01.07.13 al 30.06.14</t>
  </si>
  <si>
    <t>01.07.14 al 30.06.15</t>
  </si>
  <si>
    <t>01.07.15 al 30.06.16</t>
  </si>
  <si>
    <t>01.07.16 al 31.12.16</t>
  </si>
  <si>
    <t>01.01.17 al 30.06.17</t>
  </si>
  <si>
    <t>01.07.17 al 30.06.18</t>
  </si>
  <si>
    <t>01.07.18 al 30.06.19</t>
  </si>
  <si>
    <t>01.07.19 al 30.11.19</t>
  </si>
  <si>
    <t>01.12.19 al 30.06.20</t>
  </si>
  <si>
    <t>&lt; 75 años</t>
  </si>
  <si>
    <t>75 a 79 años</t>
  </si>
  <si>
    <t>&gt;=80 años</t>
  </si>
  <si>
    <t>01.07.20 al 31.12.20</t>
  </si>
  <si>
    <t>01.01.21 al 30.06.21</t>
  </si>
  <si>
    <t>&lt;= 74 años</t>
  </si>
  <si>
    <t>&gt;=75 años</t>
  </si>
  <si>
    <t>01.07.21 al 31.12.21</t>
  </si>
  <si>
    <t>01.01.22 al 31.01.22</t>
  </si>
  <si>
    <t>01.02.22 al 31.07.22</t>
  </si>
  <si>
    <t>01.06.22 al 31.01.23</t>
  </si>
  <si>
    <t>01.02.23 al 31.12.23</t>
  </si>
  <si>
    <t>comuna</t>
  </si>
  <si>
    <t>PBSV/PGU</t>
  </si>
  <si>
    <t>PBSI</t>
  </si>
  <si>
    <t>PGU Contr</t>
  </si>
  <si>
    <t>APSI</t>
  </si>
  <si>
    <t>ALTO HOSPICIO</t>
  </si>
  <si>
    <t>COLCHANE</t>
  </si>
  <si>
    <t>HUARA</t>
  </si>
  <si>
    <t>IQUIQUE</t>
  </si>
  <si>
    <t>PICA</t>
  </si>
  <si>
    <t>POZO ALMONTE</t>
  </si>
  <si>
    <t>CAMIÑA</t>
  </si>
  <si>
    <t>-&gt; region_codigo = 2</t>
  </si>
  <si>
    <t>ANTOFAGASTA</t>
  </si>
  <si>
    <t>CALAMA</t>
  </si>
  <si>
    <t>MARIA ELENA</t>
  </si>
  <si>
    <t>MEJILLONES</t>
  </si>
  <si>
    <t>OLLAGUE</t>
  </si>
  <si>
    <t>SAN PEDRO DE ATACAMA</t>
  </si>
  <si>
    <t>SIERRA GORDA</t>
  </si>
  <si>
    <t>TALTAL</t>
  </si>
  <si>
    <t>TOCOPILLA</t>
  </si>
  <si>
    <t>ALTO DEL CARMEN</t>
  </si>
  <si>
    <t>CALDERA</t>
  </si>
  <si>
    <t>COPIAPO</t>
  </si>
  <si>
    <t>DIEGO DE ALMAGRO</t>
  </si>
  <si>
    <t>FREIRINA</t>
  </si>
  <si>
    <t>HUASCO</t>
  </si>
  <si>
    <t>TIERRA AMARILLA</t>
  </si>
  <si>
    <t>VALLENAR</t>
  </si>
  <si>
    <t>ANDACOLLO</t>
  </si>
  <si>
    <t>CANELA</t>
  </si>
  <si>
    <t>COMBARBALA</t>
  </si>
  <si>
    <t>COQUIMBO</t>
  </si>
  <si>
    <t>ILLAPEL</t>
  </si>
  <si>
    <t>LA HIGUERA</t>
  </si>
  <si>
    <t>LA SERENA</t>
  </si>
  <si>
    <t>LOS VILOS</t>
  </si>
  <si>
    <t>MONTE PATRIA</t>
  </si>
  <si>
    <t>OVALLE</t>
  </si>
  <si>
    <t>PAIHUANO</t>
  </si>
  <si>
    <t>PUNITAQUI</t>
  </si>
  <si>
    <t>RIO HURTADO</t>
  </si>
  <si>
    <t>SALAMANCA</t>
  </si>
  <si>
    <t>ALGARROBO</t>
  </si>
  <si>
    <t>CABILDO</t>
  </si>
  <si>
    <t>CALLE LARGA</t>
  </si>
  <si>
    <t>CARTAGENA</t>
  </si>
  <si>
    <t>CASABLANCA</t>
  </si>
  <si>
    <t>CATEMU</t>
  </si>
  <si>
    <t>CONCON</t>
  </si>
  <si>
    <t>EL QUISCO</t>
  </si>
  <si>
    <t>EL TABO</t>
  </si>
  <si>
    <t>HIJUELAS</t>
  </si>
  <si>
    <t>ISLA DE PASCUA</t>
  </si>
  <si>
    <t>JUAN FERNANDEZ</t>
  </si>
  <si>
    <t>LA CALERA</t>
  </si>
  <si>
    <t>LA CRUZ</t>
  </si>
  <si>
    <t>LA LIGUA</t>
  </si>
  <si>
    <t>LIMACHE</t>
  </si>
  <si>
    <t>LLAY LLAY</t>
  </si>
  <si>
    <t>LOS ANDES</t>
  </si>
  <si>
    <t>NOGALES</t>
  </si>
  <si>
    <t>OLMUE</t>
  </si>
  <si>
    <t>PANQUEHUE</t>
  </si>
  <si>
    <t>PAPUDO</t>
  </si>
  <si>
    <t>PETORCA</t>
  </si>
  <si>
    <t>PUCHUNCAVI</t>
  </si>
  <si>
    <t>PUTAENDO</t>
  </si>
  <si>
    <t>QUILLOTA</t>
  </si>
  <si>
    <t>QUILPUE</t>
  </si>
  <si>
    <t>QUINTERO</t>
  </si>
  <si>
    <t>RINCONADA</t>
  </si>
  <si>
    <t>SAN ANTONIO</t>
  </si>
  <si>
    <t>SAN ESTEBAN</t>
  </si>
  <si>
    <t>SAN FELIPE</t>
  </si>
  <si>
    <t>SANTA MARIA</t>
  </si>
  <si>
    <t>SANTO DOMINGO</t>
  </si>
  <si>
    <t>VALPARAISO</t>
  </si>
  <si>
    <t>VILLA ALEMANA</t>
  </si>
  <si>
    <t>ZAPALLAR</t>
  </si>
  <si>
    <t>CHEPICA</t>
  </si>
  <si>
    <t>CHIMBARONGO</t>
  </si>
  <si>
    <t>CODEGUA</t>
  </si>
  <si>
    <t>COINCO</t>
  </si>
  <si>
    <t>COLTAUCO</t>
  </si>
  <si>
    <t>GRANEROS</t>
  </si>
  <si>
    <t>LA ESTRELLA</t>
  </si>
  <si>
    <t>LAS CABRAS</t>
  </si>
  <si>
    <t>LITUECHE</t>
  </si>
  <si>
    <t>LOLOL</t>
  </si>
  <si>
    <t>MACHALI</t>
  </si>
  <si>
    <t>MALLOA</t>
  </si>
  <si>
    <t>MARCHIGUE</t>
  </si>
  <si>
    <t>MOSTAZAL</t>
  </si>
  <si>
    <t>NANCAGUA</t>
  </si>
  <si>
    <t>NAVIDAD</t>
  </si>
  <si>
    <t>OLIVAR</t>
  </si>
  <si>
    <t>PALMILLA</t>
  </si>
  <si>
    <t>PAREDONES</t>
  </si>
  <si>
    <t>PERALILLO</t>
  </si>
  <si>
    <t>PEUMO</t>
  </si>
  <si>
    <t>PICHIDEGUA</t>
  </si>
  <si>
    <t>PICHILEMU</t>
  </si>
  <si>
    <t>PLACILLA</t>
  </si>
  <si>
    <t>PUMANQUE</t>
  </si>
  <si>
    <t>QUINTA TILCOCO</t>
  </si>
  <si>
    <t>RANCAGUA</t>
  </si>
  <si>
    <t>RENGO</t>
  </si>
  <si>
    <t>REQUINOA</t>
  </si>
  <si>
    <t>SAN FERNANDO</t>
  </si>
  <si>
    <t>SAN VICENTE</t>
  </si>
  <si>
    <t>SANTA CRUZ</t>
  </si>
  <si>
    <t>CAUQUENES</t>
  </si>
  <si>
    <t>CHANCO</t>
  </si>
  <si>
    <t>COLBUN</t>
  </si>
  <si>
    <t>CONSTITUCION</t>
  </si>
  <si>
    <t>CUREPTO</t>
  </si>
  <si>
    <t>CURICO</t>
  </si>
  <si>
    <t>EMPEDRADO</t>
  </si>
  <si>
    <t>LICANTEN</t>
  </si>
  <si>
    <t>LINARES</t>
  </si>
  <si>
    <t>LONGAVI</t>
  </si>
  <si>
    <t>MAULE</t>
  </si>
  <si>
    <t>MOLINA</t>
  </si>
  <si>
    <t>PARRAL</t>
  </si>
  <si>
    <t>PELARCO</t>
  </si>
  <si>
    <t>PELLUHUE</t>
  </si>
  <si>
    <t>PENCAHUE</t>
  </si>
  <si>
    <t>RAUCO</t>
  </si>
  <si>
    <t>RETIRO</t>
  </si>
  <si>
    <t>RIO CLARO</t>
  </si>
  <si>
    <t>ROMERAL</t>
  </si>
  <si>
    <t>SAGRADA FAMILIA</t>
  </si>
  <si>
    <t>SAN CLEMENTE</t>
  </si>
  <si>
    <t>SAN JAVIER</t>
  </si>
  <si>
    <t>SAN RAFAEL</t>
  </si>
  <si>
    <t>TALCA</t>
  </si>
  <si>
    <t>TENO</t>
  </si>
  <si>
    <t>VICHUQUEN</t>
  </si>
  <si>
    <t>VILLA ALEGRE</t>
  </si>
  <si>
    <t>YERBAS BUENAS</t>
  </si>
  <si>
    <t>-&gt; region_codigo = 8</t>
  </si>
  <si>
    <t>ALTO BIOBIO</t>
  </si>
  <si>
    <t>ANTUCO</t>
  </si>
  <si>
    <t>ARAUCO</t>
  </si>
  <si>
    <t>CABRERO</t>
  </si>
  <si>
    <t>CHIGUAYANTE</t>
  </si>
  <si>
    <t>CONCEPCION</t>
  </si>
  <si>
    <t>CONTULMO</t>
  </si>
  <si>
    <t>CORONEL</t>
  </si>
  <si>
    <t>CURANILAHUE</t>
  </si>
  <si>
    <t>FLORIDA</t>
  </si>
  <si>
    <t>HUALPEN</t>
  </si>
  <si>
    <t>HUALQUI</t>
  </si>
  <si>
    <t>LAJA</t>
  </si>
  <si>
    <t>LEBU</t>
  </si>
  <si>
    <t>LOS ALAMOS</t>
  </si>
  <si>
    <t>LOS ANGELES</t>
  </si>
  <si>
    <t>LOTA</t>
  </si>
  <si>
    <t>MULCHEN</t>
  </si>
  <si>
    <t>NACIMIENTO</t>
  </si>
  <si>
    <t>NEGRETE</t>
  </si>
  <si>
    <t>PENCO</t>
  </si>
  <si>
    <t>QUILACO</t>
  </si>
  <si>
    <t>QUILLECO</t>
  </si>
  <si>
    <t>SAN PEDRO DE LA PAZ</t>
  </si>
  <si>
    <t>SAN ROSENDO</t>
  </si>
  <si>
    <t>SANTA BARBARA</t>
  </si>
  <si>
    <t>SANTA JUANA</t>
  </si>
  <si>
    <t>TALCAHUANO</t>
  </si>
  <si>
    <t>TIRUA</t>
  </si>
  <si>
    <t>TOME</t>
  </si>
  <si>
    <t>TUCAPEL</t>
  </si>
  <si>
    <t>YUMBEL</t>
  </si>
  <si>
    <t>ANGOL</t>
  </si>
  <si>
    <t>CARAHUE</t>
  </si>
  <si>
    <t>CHOLCHOL</t>
  </si>
  <si>
    <t>COLLIPULLI</t>
  </si>
  <si>
    <t>CUNCO</t>
  </si>
  <si>
    <t>CURACAUTIN</t>
  </si>
  <si>
    <t>CURARREHUE</t>
  </si>
  <si>
    <t>ERCILLA</t>
  </si>
  <si>
    <t>FREIRE</t>
  </si>
  <si>
    <t>GALVARINO</t>
  </si>
  <si>
    <t>GORBEA</t>
  </si>
  <si>
    <t>LAUTARO</t>
  </si>
  <si>
    <t>LONCOCHE</t>
  </si>
  <si>
    <t>LONQUIMAY</t>
  </si>
  <si>
    <t>LOS SAUCES</t>
  </si>
  <si>
    <t>LUMACO</t>
  </si>
  <si>
    <t>MELIPEUCO</t>
  </si>
  <si>
    <t>NUEVA IMPERIAL</t>
  </si>
  <si>
    <t>PADRE LAS CASAS</t>
  </si>
  <si>
    <t>PERQUENCO</t>
  </si>
  <si>
    <t>PITRUFQUEN</t>
  </si>
  <si>
    <t>PUCON</t>
  </si>
  <si>
    <t>PUREN</t>
  </si>
  <si>
    <t>RENAICO</t>
  </si>
  <si>
    <t>SAAVEDRA</t>
  </si>
  <si>
    <t>TEMUCO</t>
  </si>
  <si>
    <t>TEODORO SCHMIDT</t>
  </si>
  <si>
    <t>TOLTEN</t>
  </si>
  <si>
    <t>TRAIGUEN</t>
  </si>
  <si>
    <t>VICTORIA</t>
  </si>
  <si>
    <t>VILCUN</t>
  </si>
  <si>
    <t>VILLARRICA</t>
  </si>
  <si>
    <t>-&gt; region_codigo = 10</t>
  </si>
  <si>
    <t>ANCUD</t>
  </si>
  <si>
    <t>CALBUCO</t>
  </si>
  <si>
    <t>CASTRO</t>
  </si>
  <si>
    <t>CHAITEN</t>
  </si>
  <si>
    <t>CHONCHI</t>
  </si>
  <si>
    <t>COCHAMO</t>
  </si>
  <si>
    <t>CURACO DE VELEZ</t>
  </si>
  <si>
    <t>DALCAHUE</t>
  </si>
  <si>
    <t>FRESIA</t>
  </si>
  <si>
    <t>FRUTILLAR</t>
  </si>
  <si>
    <t>FUTALEUFU</t>
  </si>
  <si>
    <t>HUALAIHUE</t>
  </si>
  <si>
    <t>LLANQUIHUE</t>
  </si>
  <si>
    <t>LOS MUERMOS</t>
  </si>
  <si>
    <t>MAULLIN</t>
  </si>
  <si>
    <t>OSORNO</t>
  </si>
  <si>
    <t>PALENA</t>
  </si>
  <si>
    <t>PUERTO MONTT</t>
  </si>
  <si>
    <t>PUERTO OCTAY</t>
  </si>
  <si>
    <t>PUERTO VARAS</t>
  </si>
  <si>
    <t>PUQUELDON</t>
  </si>
  <si>
    <t>PURRANQUE</t>
  </si>
  <si>
    <t>PUYEHUE</t>
  </si>
  <si>
    <t>QUEILEN</t>
  </si>
  <si>
    <t>QUELLON</t>
  </si>
  <si>
    <t>QUEMCHI</t>
  </si>
  <si>
    <t>QUINCHAO</t>
  </si>
  <si>
    <t>RIO NEGRO</t>
  </si>
  <si>
    <t>SAN JUAN DE LA COSTA</t>
  </si>
  <si>
    <t>SAN PABLO</t>
  </si>
  <si>
    <t>CHILE CHICO</t>
  </si>
  <si>
    <t>CISNES</t>
  </si>
  <si>
    <t>COCHRANE</t>
  </si>
  <si>
    <t>COYHAIQUE</t>
  </si>
  <si>
    <t>GUAITECAS</t>
  </si>
  <si>
    <t>LAGO VERDE</t>
  </si>
  <si>
    <t>OHIGGINS</t>
  </si>
  <si>
    <t>PUERTO AYSEN</t>
  </si>
  <si>
    <t>TORTEL</t>
  </si>
  <si>
    <t>CABO DE HORNOS</t>
  </si>
  <si>
    <t>LA ANTARTICA</t>
  </si>
  <si>
    <t>LAGUNA BLANCA</t>
  </si>
  <si>
    <t>NATALES</t>
  </si>
  <si>
    <t>PORVENIR</t>
  </si>
  <si>
    <t>PRIMAVERA</t>
  </si>
  <si>
    <t>PUNTA ARENAS</t>
  </si>
  <si>
    <t>RIO VERDE</t>
  </si>
  <si>
    <t>SAN GREGORIO</t>
  </si>
  <si>
    <t>TIMAUKEL</t>
  </si>
  <si>
    <t>TORRES DEL PAINE</t>
  </si>
  <si>
    <t>-&gt; region_codigo = 13</t>
  </si>
  <si>
    <t>ALHUE</t>
  </si>
  <si>
    <t>BUIN</t>
  </si>
  <si>
    <t>CALERA DE TANGO</t>
  </si>
  <si>
    <t>CERRILLOS</t>
  </si>
  <si>
    <t>CERRO NAVIA</t>
  </si>
  <si>
    <t>COLINA</t>
  </si>
  <si>
    <t>CONCHALI</t>
  </si>
  <si>
    <t>CURACAVI</t>
  </si>
  <si>
    <t>EL BOSQUE</t>
  </si>
  <si>
    <t>EL MONTE</t>
  </si>
  <si>
    <t>ESTACION CENTRAL</t>
  </si>
  <si>
    <t>HUECHURABA</t>
  </si>
  <si>
    <t>INDEPENDENCIA</t>
  </si>
  <si>
    <t>ISLA DE MAIPO</t>
  </si>
  <si>
    <t>LA CISTERNA</t>
  </si>
  <si>
    <t>LA FLORIDA</t>
  </si>
  <si>
    <t>LA GRANJA</t>
  </si>
  <si>
    <t>LA PINTANA</t>
  </si>
  <si>
    <t>LA REINA</t>
  </si>
  <si>
    <t>LAMPA</t>
  </si>
  <si>
    <t>LAS CONDES</t>
  </si>
  <si>
    <t>LO BARNECHEA</t>
  </si>
  <si>
    <t>LO ESPEJO</t>
  </si>
  <si>
    <t>LO PRADO</t>
  </si>
  <si>
    <t>MACUL</t>
  </si>
  <si>
    <t>MAIPU</t>
  </si>
  <si>
    <t>MARIA PINTO</t>
  </si>
  <si>
    <t>MELIPILLA</t>
  </si>
  <si>
    <t>PADRE HURTADO</t>
  </si>
  <si>
    <t>PAINE</t>
  </si>
  <si>
    <t>PEDRO AGUIRRE CERDA</t>
  </si>
  <si>
    <t>PIRQUE</t>
  </si>
  <si>
    <t>PROVIDENCIA</t>
  </si>
  <si>
    <t>PUDAHUEL</t>
  </si>
  <si>
    <t>PUENTE ALTO</t>
  </si>
  <si>
    <t>QUILICURA</t>
  </si>
  <si>
    <t>QUINTA NORMAL</t>
  </si>
  <si>
    <t>RECOLETA</t>
  </si>
  <si>
    <t>RENCA</t>
  </si>
  <si>
    <t>SAN BERNARDO</t>
  </si>
  <si>
    <t>SAN JOAQUIN</t>
  </si>
  <si>
    <t>SAN JOSE DE MAIPO</t>
  </si>
  <si>
    <t>SAN MIGUEL</t>
  </si>
  <si>
    <t>SAN PEDRO</t>
  </si>
  <si>
    <t>SAN RAMON</t>
  </si>
  <si>
    <t>SANTIAGO</t>
  </si>
  <si>
    <t>TALAGANTE</t>
  </si>
  <si>
    <t>TIL TIL</t>
  </si>
  <si>
    <t>VITACURA</t>
  </si>
  <si>
    <t>-&gt; region_codigo = 14</t>
  </si>
  <si>
    <t>CORRAL</t>
  </si>
  <si>
    <t>FUTRONO</t>
  </si>
  <si>
    <t>LA UNION</t>
  </si>
  <si>
    <t>LAGO RANCO</t>
  </si>
  <si>
    <t>LANCO</t>
  </si>
  <si>
    <t>LOS LAGOS</t>
  </si>
  <si>
    <t>MAFIL</t>
  </si>
  <si>
    <t>PAILLACO</t>
  </si>
  <si>
    <t>PANGUIPULLI</t>
  </si>
  <si>
    <t>RIO BUENO</t>
  </si>
  <si>
    <t>SAN JOSE DE LA MARI..</t>
  </si>
  <si>
    <t>VALDIVIA</t>
  </si>
  <si>
    <t>ARICA</t>
  </si>
  <si>
    <t>CAMARONES</t>
  </si>
  <si>
    <t>GENERAL LAGOS</t>
  </si>
  <si>
    <t>PUTRE</t>
  </si>
  <si>
    <t>BULNES</t>
  </si>
  <si>
    <t>CHILLAN</t>
  </si>
  <si>
    <t>CHILLAN VIEJO</t>
  </si>
  <si>
    <t>COBQUECURA</t>
  </si>
  <si>
    <t>COELEMU</t>
  </si>
  <si>
    <t>COIHUECO</t>
  </si>
  <si>
    <t>EL CARMEN</t>
  </si>
  <si>
    <t>NINHUE</t>
  </si>
  <si>
    <t>PEMUCO</t>
  </si>
  <si>
    <t>PINTO</t>
  </si>
  <si>
    <t>PORTEZUELO</t>
  </si>
  <si>
    <t>QUILLON</t>
  </si>
  <si>
    <t>QUIRIHUE</t>
  </si>
  <si>
    <t>RANQUIL</t>
  </si>
  <si>
    <t>SAN CARLOS</t>
  </si>
  <si>
    <t>SAN FABIAN</t>
  </si>
  <si>
    <t>SAN IGNACIO</t>
  </si>
  <si>
    <t>SAN NICOLAS</t>
  </si>
  <si>
    <t>TREHUACO</t>
  </si>
  <si>
    <t>YUNGAY</t>
  </si>
  <si>
    <t>ÑIQUEN</t>
  </si>
  <si>
    <t>Periodo</t>
  </si>
  <si>
    <t>Total Trimestre 4 2022</t>
  </si>
  <si>
    <t>F</t>
  </si>
  <si>
    <t>M</t>
  </si>
  <si>
    <t>Total Beneficios</t>
  </si>
  <si>
    <t>Tipo de beneficio</t>
  </si>
  <si>
    <t>Tipo de beneficios</t>
  </si>
  <si>
    <t>A</t>
  </si>
  <si>
    <t>C</t>
  </si>
  <si>
    <t>D</t>
  </si>
  <si>
    <t>R</t>
  </si>
  <si>
    <t>T</t>
  </si>
  <si>
    <t>PBSV/PGU No Contributiva</t>
  </si>
  <si>
    <t>PGU Contributiva</t>
  </si>
  <si>
    <t>Total Solicitudes</t>
  </si>
  <si>
    <t>Tipo de Beneficio</t>
  </si>
  <si>
    <t>beneficios SP</t>
  </si>
  <si>
    <t>% concesiones</t>
  </si>
  <si>
    <t>CHAÑARAL</t>
  </si>
  <si>
    <t>VICUÑA</t>
  </si>
  <si>
    <t>VIÑA DEL MAR</t>
  </si>
  <si>
    <t>DOÑIHUE</t>
  </si>
  <si>
    <t>HUALAÑE</t>
  </si>
  <si>
    <t>CAÑETE</t>
  </si>
  <si>
    <t>RIO IBAÑEZ</t>
  </si>
  <si>
    <t>PEÑAFLOR</t>
  </si>
  <si>
    <t>PEÑALOLEN</t>
  </si>
  <si>
    <t>ÑUÑOA</t>
  </si>
  <si>
    <t>estado_solicitud</t>
  </si>
  <si>
    <t>-&gt; region_codigo</t>
  </si>
  <si>
    <t>=</t>
  </si>
  <si>
    <t>SAN JOSE DE LA MARIQUINA</t>
  </si>
  <si>
    <t>(octubre 2022 a diciembre 2022)</t>
  </si>
  <si>
    <t>Región de Tarapacá</t>
  </si>
  <si>
    <t>Región de Antofagasta</t>
  </si>
  <si>
    <t>Región de Atacama</t>
  </si>
  <si>
    <t>Región de Coquimbo</t>
  </si>
  <si>
    <t>Región de Valparaíso</t>
  </si>
  <si>
    <t>Región del Libertador General Bernardo O’Higgins</t>
  </si>
  <si>
    <t>Región del Maule</t>
  </si>
  <si>
    <t>Región del Bio-bío</t>
  </si>
  <si>
    <t>Región de La Araucanía</t>
  </si>
  <si>
    <t>Región de Los Lagos</t>
  </si>
  <si>
    <t>Región Aysén del General Carlos Ibáñez del Campo</t>
  </si>
  <si>
    <t>Región de Magallanes y Antártica Chilena</t>
  </si>
  <si>
    <t>Región Metropolitana de Santiago</t>
  </si>
  <si>
    <t>Región de Los Ríos</t>
  </si>
  <si>
    <t>Región de Arica y Parinacota</t>
  </si>
  <si>
    <t>Región de Ñuble</t>
  </si>
  <si>
    <t>Región</t>
  </si>
  <si>
    <t>Tipo beneficio</t>
  </si>
  <si>
    <t>Sexo</t>
  </si>
  <si>
    <t>Origen de tramitación del beneficio</t>
  </si>
  <si>
    <t>IPS/SP</t>
  </si>
  <si>
    <t>En AFP</t>
  </si>
  <si>
    <t>En Cía. De Seguros</t>
  </si>
  <si>
    <t>En Municipalidad</t>
  </si>
  <si>
    <t>En Registro Civil</t>
  </si>
  <si>
    <t>Número de solicitutes concedidas de beneficios del SPS y PGU, por tipo de beneficio, sexo y tipo de institución</t>
  </si>
  <si>
    <t>% de concesiones de beneficios del SPS y PGU, por tipo de beneficio, sexo y tipo de institución</t>
  </si>
  <si>
    <t>Comuna</t>
  </si>
  <si>
    <t>Número de concesiones por comuna, por tipo de beneficio</t>
  </si>
  <si>
    <r>
      <rPr>
        <b/>
        <sz val="14"/>
        <color theme="1"/>
        <rFont val="Calibri"/>
        <family val="2"/>
        <scheme val="minor"/>
      </rPr>
      <t xml:space="preserve">Número de </t>
    </r>
    <r>
      <rPr>
        <b/>
        <u/>
        <sz val="14"/>
        <color theme="1"/>
        <rFont val="Calibri"/>
        <family val="2"/>
        <scheme val="minor"/>
      </rPr>
      <t>solicitudes</t>
    </r>
    <r>
      <rPr>
        <b/>
        <sz val="14"/>
        <color theme="1"/>
        <rFont val="Calibri"/>
        <family val="2"/>
        <scheme val="minor"/>
      </rPr>
      <t xml:space="preserve"> por género de beneficios SPS y PGU*</t>
    </r>
    <r>
      <rPr>
        <b/>
        <sz val="11"/>
        <color theme="1"/>
        <rFont val="Calibri"/>
        <family val="2"/>
        <scheme val="minor"/>
      </rPr>
      <t xml:space="preserve">
</t>
    </r>
  </si>
  <si>
    <r>
      <rPr>
        <b/>
        <sz val="14"/>
        <color theme="1"/>
        <rFont val="Calibri"/>
        <family val="2"/>
        <scheme val="minor"/>
      </rPr>
      <t xml:space="preserve">Número de solicitudes </t>
    </r>
    <r>
      <rPr>
        <b/>
        <u/>
        <sz val="14"/>
        <color theme="1"/>
        <rFont val="Calibri"/>
        <family val="2"/>
        <scheme val="minor"/>
      </rPr>
      <t xml:space="preserve">concedidas </t>
    </r>
    <r>
      <rPr>
        <b/>
        <sz val="14"/>
        <color theme="1"/>
        <rFont val="Calibri"/>
        <family val="2"/>
        <scheme val="minor"/>
      </rPr>
      <t>por género de beneficios SPS y PGU*</t>
    </r>
    <r>
      <rPr>
        <b/>
        <sz val="11"/>
        <color theme="1"/>
        <rFont val="Calibri"/>
        <family val="2"/>
        <scheme val="minor"/>
      </rPr>
      <t xml:space="preserve">
</t>
    </r>
  </si>
  <si>
    <r>
      <rPr>
        <b/>
        <sz val="14"/>
        <color theme="1"/>
        <rFont val="Calibri"/>
        <family val="2"/>
        <scheme val="minor"/>
      </rPr>
      <t xml:space="preserve">Número de solicitudes </t>
    </r>
    <r>
      <rPr>
        <b/>
        <u/>
        <sz val="14"/>
        <color theme="1"/>
        <rFont val="Calibri"/>
        <family val="2"/>
        <scheme val="minor"/>
      </rPr>
      <t>rechazadas</t>
    </r>
    <r>
      <rPr>
        <b/>
        <sz val="14"/>
        <color theme="1"/>
        <rFont val="Calibri"/>
        <family val="2"/>
        <scheme val="minor"/>
      </rPr>
      <t xml:space="preserve"> por género de beneficios SPS y PGU*</t>
    </r>
    <r>
      <rPr>
        <b/>
        <sz val="11"/>
        <color theme="1"/>
        <rFont val="Calibri"/>
        <family val="2"/>
        <scheme val="minor"/>
      </rPr>
      <t xml:space="preserve">
</t>
    </r>
  </si>
  <si>
    <t>Número de solicitudes de beneficios del SPS y PGU, por tipo de beneficio, sexo y tipo de institución</t>
  </si>
  <si>
    <t>quitar instituciones</t>
  </si>
  <si>
    <t>en otra pestaña las concesiones</t>
  </si>
  <si>
    <t>graficos</t>
  </si>
  <si>
    <t>quitar tabla por instituciones</t>
  </si>
  <si>
    <t>informacion interna</t>
  </si>
  <si>
    <t>Etiquetas de fila</t>
  </si>
  <si>
    <t>Total general</t>
  </si>
  <si>
    <t>2008</t>
  </si>
  <si>
    <t>2009</t>
  </si>
  <si>
    <t>2010</t>
  </si>
  <si>
    <t>2011</t>
  </si>
  <si>
    <t>2012</t>
  </si>
  <si>
    <t>2013</t>
  </si>
  <si>
    <t>2014</t>
  </si>
  <si>
    <t>2015</t>
  </si>
  <si>
    <t>2016</t>
  </si>
  <si>
    <t>2017</t>
  </si>
  <si>
    <t>2018</t>
  </si>
  <si>
    <t>2019</t>
  </si>
  <si>
    <t>2020</t>
  </si>
  <si>
    <t>2021</t>
  </si>
  <si>
    <t>2022</t>
  </si>
  <si>
    <t>Suma de PBSV_HOMBRE</t>
  </si>
  <si>
    <t>Suma de PBSV_MUJER</t>
  </si>
  <si>
    <t>Suma de PBSV_TOTAL</t>
  </si>
  <si>
    <t>Suma de PBSI_TOTAL</t>
  </si>
  <si>
    <t>Suma de PBS_HOMBRE</t>
  </si>
  <si>
    <t>Suma de PBS_MUJER</t>
  </si>
  <si>
    <t>Suma de PBS_TOTAL</t>
  </si>
  <si>
    <t>Suma de PBSI_HOMBRE</t>
  </si>
  <si>
    <t>Suma de PBSI_MUJER</t>
  </si>
  <si>
    <t>Promedio de PBSI_HOMBRE</t>
  </si>
  <si>
    <t>Promedio de PBSV_HOMBRE</t>
  </si>
  <si>
    <t>Promedio de PBSV_MUJER</t>
  </si>
  <si>
    <t>Promedio de PBSI_MUJER</t>
  </si>
  <si>
    <t>Promedio de PBS_HOMBRE</t>
  </si>
  <si>
    <t>Promedio de PBS_MUJER</t>
  </si>
  <si>
    <t>ene</t>
  </si>
  <si>
    <t>feb</t>
  </si>
  <si>
    <t>mar</t>
  </si>
  <si>
    <t>abr</t>
  </si>
  <si>
    <t>may</t>
  </si>
  <si>
    <t>jun</t>
  </si>
  <si>
    <t>jul</t>
  </si>
  <si>
    <t>ago</t>
  </si>
  <si>
    <t>sept</t>
  </si>
  <si>
    <t>oct</t>
  </si>
  <si>
    <t>nov</t>
  </si>
  <si>
    <t>dic</t>
  </si>
  <si>
    <t>PBS Total</t>
  </si>
  <si>
    <t>Ambos</t>
  </si>
  <si>
    <t>Sexo Beneficiarios</t>
  </si>
  <si>
    <t>Promedio de PBS VEJEZ MUJER</t>
  </si>
  <si>
    <t>Promedio de PBS VEJEZ HOMBRE</t>
  </si>
  <si>
    <t>Promedio de PBS INVALIDEZ MUJER</t>
  </si>
  <si>
    <t>Promedio de PBS INVALIDEZ HOMBRE</t>
  </si>
  <si>
    <t>Promedio de PBS TOTAL MUJER</t>
  </si>
  <si>
    <t>Promedio de PBS TOTAL HOMBRE</t>
  </si>
  <si>
    <t>(Varios elementos)</t>
  </si>
  <si>
    <t>Suma de MUJER</t>
  </si>
  <si>
    <t>Suma de HOMBRE</t>
  </si>
  <si>
    <t>Suma de TOTAL</t>
  </si>
  <si>
    <t>Suma de MUJER2</t>
  </si>
  <si>
    <t>Suma de HOMBRE2</t>
  </si>
  <si>
    <t>Suma de TOTAL2</t>
  </si>
  <si>
    <t>Suma de MUJER3</t>
  </si>
  <si>
    <t>Suma de HOMBRE3</t>
  </si>
  <si>
    <t>Suma de TOTAL3</t>
  </si>
  <si>
    <t>Promedio de MUJER</t>
  </si>
  <si>
    <t>Promedio de HOMBRE</t>
  </si>
  <si>
    <t>Promedio de TOTAL</t>
  </si>
  <si>
    <t>Promedio de MUJER2</t>
  </si>
  <si>
    <t>Promedio de HOMBRE2</t>
  </si>
  <si>
    <t>Promedio de TOTAL2</t>
  </si>
  <si>
    <t>Promedio de MUJER3</t>
  </si>
  <si>
    <t>Promedio de HOMBRE3</t>
  </si>
  <si>
    <t>Promedio de TOTAL3</t>
  </si>
  <si>
    <t>invalidez</t>
  </si>
  <si>
    <t>nominales</t>
  </si>
  <si>
    <t>vejez</t>
  </si>
  <si>
    <t>APS Total</t>
  </si>
  <si>
    <t>Suma de APS VEJEZ MUJER n</t>
  </si>
  <si>
    <t>Suma de APS VEJEZ HOMBRE n</t>
  </si>
  <si>
    <t>Suma de APS INVALIDEZ MUJER N</t>
  </si>
  <si>
    <t>Suma de APS INVALIDEZ HOMBRE N</t>
  </si>
  <si>
    <t>Suma de APS TOTAL MUJER N</t>
  </si>
  <si>
    <t>Suma de APS TOTAL HOMBRE N</t>
  </si>
  <si>
    <t>Promedio de APS VEJEZ MUJER n</t>
  </si>
  <si>
    <t>Promedio de APS VEJEZ HOMBRE n</t>
  </si>
  <si>
    <t>Promedio de APS INVALIDEZ MUJER N</t>
  </si>
  <si>
    <t>Promedio de APS INVALIDEZ HOMBRE N</t>
  </si>
  <si>
    <t>Promedio de APS TOTAL MUJER N</t>
  </si>
  <si>
    <t>Promedio de APS TOTAL HOMBRE N</t>
  </si>
  <si>
    <t>Suma de APS VEJEZ MUJER nom</t>
  </si>
  <si>
    <t>Suma de APS VEJEZ HOMBRE nom</t>
  </si>
  <si>
    <t>Suma de APS INVALIDEZ MUJER nom</t>
  </si>
  <si>
    <t>Suma de APS INVALIDEZ HOMBRE nom</t>
  </si>
  <si>
    <t>Suma de APS TOTAL MUJER nom</t>
  </si>
  <si>
    <t>Suma de APS TOTAL HOMBRE nom</t>
  </si>
  <si>
    <t>Promedio de APS VEJEZ MUJER nom</t>
  </si>
  <si>
    <t>Promedio de APS VEJEZ HOMBRE nom</t>
  </si>
  <si>
    <t>Promedio de APS INVALIDEZ MUJER nom</t>
  </si>
  <si>
    <t>Promedio de APS INVALIDEZ HOMBRE nom</t>
  </si>
  <si>
    <t>Promedio de APS TOTAL MUJER nom</t>
  </si>
  <si>
    <t>Promedio de APS TOTAL HOMBRE nom</t>
  </si>
  <si>
    <t>Suma de PBSV_MUJER REAL</t>
  </si>
  <si>
    <t>Suma de PBSV_HOMBRE REAL</t>
  </si>
  <si>
    <t>Suma de PBSI_MUJER REAL</t>
  </si>
  <si>
    <t>Suma de PBSI_HOMBRE REAL</t>
  </si>
  <si>
    <t>Promedio de PBSV_MUJER REAL</t>
  </si>
  <si>
    <t>Promedio de PBSV_HOMBRE REAL</t>
  </si>
  <si>
    <t>Promedio de PBSI_MUJER REAL</t>
  </si>
  <si>
    <t>Promedio de PBSI_HOMBRE REAL</t>
  </si>
  <si>
    <t>PGU No Contributiva</t>
  </si>
  <si>
    <t>Suma de PGU_NC_Mujer_n</t>
  </si>
  <si>
    <t>Suma de PGU_NC_hombre_N</t>
  </si>
  <si>
    <t>Suma de PGU_C_Mujer_N</t>
  </si>
  <si>
    <t>Suma de PGU_C_hombre_N</t>
  </si>
  <si>
    <t>Suma de PGU_NC_Mujer_Nom</t>
  </si>
  <si>
    <t>Suma de PGU_NC_hombre_Nom</t>
  </si>
  <si>
    <t>Suma de PGU_C_Mujer_Nom</t>
  </si>
  <si>
    <t>Suma de PGU_C_hombre_Nom</t>
  </si>
  <si>
    <t>Suma de PGU_NC_Mujer_REAL</t>
  </si>
  <si>
    <t>Suma de PGU_NC_hombre_REAL</t>
  </si>
  <si>
    <t>Suma de PGU_C_Mujer_REAL</t>
  </si>
  <si>
    <t>Suma de PGU_C_hombre_REAL</t>
  </si>
  <si>
    <t>Valores</t>
  </si>
  <si>
    <t>Suma de PGU_NC_hombre_N2</t>
  </si>
  <si>
    <t>Promedio de PGU_NC_Mujer_n2</t>
  </si>
  <si>
    <t>Promedio de PGU_NC_hombre_N</t>
  </si>
  <si>
    <t>Suma de PGU_C_Mujer_N2</t>
  </si>
  <si>
    <t>Suma de PGU_C_hombre_N2</t>
  </si>
  <si>
    <t>Promedio de PGU_C_Mujer_N</t>
  </si>
  <si>
    <t>Promedio de PGU_C_hombre_N</t>
  </si>
  <si>
    <t>Suma de PGU_NC_Mujer_Nom2</t>
  </si>
  <si>
    <t>Suma de PGU_NC_hombre_Nom2</t>
  </si>
  <si>
    <t>Promedio de PGU_NC_Mujer_Nom</t>
  </si>
  <si>
    <t>Promedio de PGU_NC_hombre_Nom</t>
  </si>
  <si>
    <t>Suma de PGU_C_Mujer_Nom2</t>
  </si>
  <si>
    <t>Suma de PGU_C_hombre_Nom2</t>
  </si>
  <si>
    <t>Promedio de PGU_C_Mujer_Nom</t>
  </si>
  <si>
    <t>Promedio de PGU_C_hombre_Nom</t>
  </si>
  <si>
    <t>Suma de PGU_NC_Mujer_REAL2</t>
  </si>
  <si>
    <t>Suma de PGU_NC_hombre_REAL2</t>
  </si>
  <si>
    <t>Promedio de PGU_NC_Mujer_REAL</t>
  </si>
  <si>
    <t>Promedio de PGU_NC_hombre_REAL</t>
  </si>
  <si>
    <t>Suma de PGU_C_Mujer_REAL2</t>
  </si>
  <si>
    <t>Suma de PGU_C_hombre_REAL2</t>
  </si>
  <si>
    <t>Promedio de PGU_C_Mujer_REAL</t>
  </si>
  <si>
    <t>Promedio de PGU_C_hombre_REAL</t>
  </si>
  <si>
    <t>Estado de las solicitudes</t>
  </si>
  <si>
    <t>Todos los beneficios</t>
  </si>
  <si>
    <t>II. Estado de solicitudes</t>
  </si>
  <si>
    <t>Subsecretaría de Previsión Social
Dirección de Estudios Previsionales</t>
  </si>
  <si>
    <t>PAGOS PENSIÓN BÁSICA SOLIDARIA (PBS)</t>
  </si>
  <si>
    <t xml:space="preserve">PAGOS PENSIÓN GARANTIZADA UNIVERSAL (PGU) </t>
  </si>
  <si>
    <t>PAGOS APORTE PREVISIONAL SOLIDARIO (APS)</t>
  </si>
  <si>
    <t>I. Pago de Beneficios del Pilar No Contributivo</t>
  </si>
  <si>
    <t>SOLICITUDES CONCEDIDAS PILAR NO CONTRIBUTIVO A NIVEL NACIONAL</t>
  </si>
  <si>
    <t>SOLICITUDES DEL PILAR NO CONTRIBUTIVO A NIVEL NACIONAL</t>
  </si>
  <si>
    <t>SOLICITUDES RECHAZADAS DEL PILAR NO CONTRIBUTIVO</t>
  </si>
  <si>
    <t>Nº de Causantes (hijos)</t>
  </si>
  <si>
    <t>BONO POR HIJO</t>
  </si>
  <si>
    <t>Nº Beneficiarias</t>
  </si>
  <si>
    <t>Serie Resumen de Estado de solicitudes de Bono por Hijo</t>
  </si>
  <si>
    <t>Número de Solicitudes Concedidas</t>
  </si>
  <si>
    <t>Número de Solicitudes Rechazadas</t>
  </si>
  <si>
    <t>Ago-dic 2009</t>
  </si>
  <si>
    <t>Total 2012</t>
  </si>
  <si>
    <t xml:space="preserve">Pago Único  </t>
  </si>
  <si>
    <t>Serie resumen de concesiones de Bono por Hijo por tipo de beneficio</t>
  </si>
  <si>
    <t>Pago Mensual Con PBS o
PGU No contributiva</t>
  </si>
  <si>
    <t>Pago Mensual Con APS o
PGU Contributiva</t>
  </si>
  <si>
    <t>III. Bono por Hijo</t>
  </si>
  <si>
    <t>1. Bono por Hijo</t>
  </si>
  <si>
    <t>ii. Serie Resumen de Estado de solicitudes de Bono por Hijo</t>
  </si>
  <si>
    <t>iii. Serie resumen de concesiones de Bono por Hijo por tipo de beneficio</t>
  </si>
  <si>
    <t>Subsidio a la Contratación</t>
  </si>
  <si>
    <t>Subsidio a la Cotización</t>
  </si>
  <si>
    <t xml:space="preserve">Hombre </t>
  </si>
  <si>
    <t>Mujer</t>
  </si>
  <si>
    <t>Total Trabajadores</t>
  </si>
  <si>
    <t>PAGOS DEL SUBSIDIO AL TRABAJADOR JOVEN (STJ)</t>
  </si>
  <si>
    <t>Serie resumen de pagos del subsidio a la contratación y a la cotización de trabajadores jóvenes</t>
  </si>
  <si>
    <t>oct. - dic. 08</t>
  </si>
  <si>
    <t>SUBSIDIO A LA CONTRATACIÓN DE TRABAJADORES JÓVENES</t>
  </si>
  <si>
    <t>Serie resumen del total de solicitudes y trabajadores del Subsidio a la Contratación de Trabajadores Jóvenes</t>
  </si>
  <si>
    <t>Solicitudes totales</t>
  </si>
  <si>
    <t>En trámite</t>
  </si>
  <si>
    <t>Serie resumen del estado de las solicitudes del Subsidio a la Contratación de Trabajadores Jóvenes</t>
  </si>
  <si>
    <t>jul - dic 11</t>
  </si>
  <si>
    <t>Jul. a Dic. 2011</t>
  </si>
  <si>
    <t>SUBSIDIO A LA COTIZACIÓN DE TRABAJADORES JÓVENES</t>
  </si>
  <si>
    <t>Serie resumen del total de solicitudes y trabajadores del Subsidio a la Cotización de Trabajadores Jóvenes</t>
  </si>
  <si>
    <t>Serie resumen del estado de las solicitudes del Subsidio a la Cotización de Trabajadores Jóvenes</t>
  </si>
  <si>
    <t>IV. Subsidio al Trabajador Joven</t>
  </si>
  <si>
    <t>1. Pagos del Subsidio al Trabajador Joven (STJ)</t>
  </si>
  <si>
    <t>i. Serie resumen de pagos del subsidio a la contratación y a la cotización de trabajadores jóvenes</t>
  </si>
  <si>
    <t>2. Subsidio a la Contratación de Trabajadores Jóvenes</t>
  </si>
  <si>
    <t>i. Serie resumen del total de solicitudes y trabajadores del Subsidio a la Contratación de Trabajadores Jóvenes</t>
  </si>
  <si>
    <t>ii. Serie resumen del estado de las solicitudes del Subsidio a la Contratación de Trabajadores Jóvenes</t>
  </si>
  <si>
    <t>3. Subsidio a la Cotización de Trabajadores Jóvenes</t>
  </si>
  <si>
    <t>i. Serie resumen del total de solicitudes y trabajadores del Subsidio a la Cotización de Trabajadores Jóvenes</t>
  </si>
  <si>
    <t>ii. Serie resumen del estado de las solicitudes del Subsidio a la Cotización de Trabajadores Jóvenes</t>
  </si>
  <si>
    <t>Resumen trimestral de concesiones de beneficios del Pilar No Contributivo</t>
  </si>
  <si>
    <t>1. Solicitudes del Pilar No Contributivo a nivel nacional</t>
  </si>
  <si>
    <t>2. Solicitudes del Pilar No Contributivo a nivel regional y comunal</t>
  </si>
  <si>
    <t>3. Solicitudes concedidas del Pilar No Contributivo a nivel nacional</t>
  </si>
  <si>
    <t>4. Solicitudes concedidas del Pilar No Contributivo a nivel regional y comunal</t>
  </si>
  <si>
    <t>5. Solicitudes Rechazadas del Pilar No Contributivo</t>
  </si>
  <si>
    <t>6. Tasas de concesión de solicitudes</t>
  </si>
  <si>
    <t>Causal de Rechazo</t>
  </si>
  <si>
    <t>Resumen trimestral de solicitudes por región, según tipo de beneficio y sexo</t>
  </si>
  <si>
    <t>Resumen trimestral de solicitudes concedidas por región, según tipo de beneficio y sexo</t>
  </si>
  <si>
    <t>Número de solicitudes concedidas trimestrales por comuna, según tipo de beneficio y sexo</t>
  </si>
  <si>
    <t>No cumple requisito, no tiene 20 años de residencia</t>
  </si>
  <si>
    <t>No cumple requisito, no tiene 4 años de residencia en los últimos 5 años</t>
  </si>
  <si>
    <t>No cumple con el requisito de focalización, no pasa Test de afluencia</t>
  </si>
  <si>
    <t>No cuenta con Ficha de Protección Social</t>
  </si>
  <si>
    <t>Se rechaza la calificación de Invalidez</t>
  </si>
  <si>
    <t>El monto de la PB es superior a la PMAS que corresponda al tramo de edad del beneficiario</t>
  </si>
  <si>
    <t>El monto de la PB es superior a la PBS que corresponda al tramo de edad del beneficiario, en caso de invalidez</t>
  </si>
  <si>
    <t>La suma de las pensiones percibidas supera el valor de la PBS para postular al beneficio artículo 9°bis</t>
  </si>
  <si>
    <t>Serie resumen de solicitudes de beneficios, por tipo de beneficio y sexo</t>
  </si>
  <si>
    <t>Serie resumen de solicitudes concedidas de beneficios, por tipo de beneficio y sexo</t>
  </si>
  <si>
    <t>Resumen trimestral de número y estado de solicitudes, según tipo de beneficio y sexo</t>
  </si>
  <si>
    <t>Resumen trimestral de solicitudes de beneficios rechazadas</t>
  </si>
  <si>
    <t>Serie resumen de solicitudes de beneficios rechazadas, por tipo de beneficio y sexo</t>
  </si>
  <si>
    <t>Serie resumen de tasas de concesión de solicitudes por tipo de beneficio y sexo</t>
  </si>
  <si>
    <t>Fuente: Elaboración propia con datos de la Superintendencia de Pensiones</t>
  </si>
  <si>
    <t>Resumen trimestral de beneficios pagados, por tipo de beneficio y sexo</t>
  </si>
  <si>
    <t>Serie resumen de pagos de beneficios acumulados, por tipo de beneficio</t>
  </si>
  <si>
    <t>i. Resumen trimestral de beneficios pagados, por tipo de beneficio y sexo</t>
  </si>
  <si>
    <t>Serie resumen de pagos de beneficios acumulado, por tipo de beneficio y sexo</t>
  </si>
  <si>
    <t>i. Resumen trimestral de número y estado de solicitudes, según tipo de beneficio y sexo</t>
  </si>
  <si>
    <t>i. Resumen trimestral de solicitudes por región, según tipo de beneficio y sexo</t>
  </si>
  <si>
    <t>i. Resumen trimestral de concesiones de beneficios del Pilar No Contributivo</t>
  </si>
  <si>
    <t>i. Resumen trimestral de solicitudes concedidas por región, según tipo de beneficio y sexo</t>
  </si>
  <si>
    <t>i. Resumen trimestral de solicitudes de beneficios rechazadas</t>
  </si>
  <si>
    <t>N° Beneficiarios</t>
  </si>
  <si>
    <t>Total Nacional</t>
  </si>
  <si>
    <t>jul-20</t>
  </si>
  <si>
    <t>S/I</t>
  </si>
  <si>
    <t>Concesiones de Bono por Hijo por región</t>
  </si>
  <si>
    <t>i. Concesiones de Bono por Hijo por región</t>
  </si>
  <si>
    <t>AFP y Cías. de Seguros</t>
  </si>
  <si>
    <t>Beneficiarias y Causantes</t>
  </si>
  <si>
    <t>Cuota Única</t>
  </si>
  <si>
    <t xml:space="preserve">Número de subsidios pagados </t>
  </si>
  <si>
    <t>Número de empleadores que recibieron pago en el mes</t>
  </si>
  <si>
    <t xml:space="preserve">Número de trabajadores que recibieron pago en el mes  </t>
  </si>
  <si>
    <t>Región del Ñuble</t>
  </si>
  <si>
    <t>Fuente: Elaboración propia con datos del Instituto de Previsión Social</t>
  </si>
  <si>
    <t xml:space="preserve">   Región de Arica y Parinacota</t>
  </si>
  <si>
    <t xml:space="preserve">   Región de Tarapacá</t>
  </si>
  <si>
    <t xml:space="preserve">   Región de Antofagasta</t>
  </si>
  <si>
    <t xml:space="preserve">   Región de Atacama</t>
  </si>
  <si>
    <t xml:space="preserve">   Región de Coquimbo</t>
  </si>
  <si>
    <t xml:space="preserve">   Región de Valparaíso</t>
  </si>
  <si>
    <t xml:space="preserve">   Región Metropolitana de Santiago</t>
  </si>
  <si>
    <t xml:space="preserve">   Región del Libertador General Bernardo O’Higgins</t>
  </si>
  <si>
    <t xml:space="preserve">   Región del Maule</t>
  </si>
  <si>
    <t xml:space="preserve">   Región del Ñuble</t>
  </si>
  <si>
    <t xml:space="preserve">   Región de La Araucanía</t>
  </si>
  <si>
    <t xml:space="preserve">   Región de Los Ríos</t>
  </si>
  <si>
    <t xml:space="preserve">   Región de Los Lagos</t>
  </si>
  <si>
    <t xml:space="preserve">   Región de Magallanes y Antártica Chilena</t>
  </si>
  <si>
    <t>1. Total de beneficios pagados del Pilar No Contributivo a nivel nacional</t>
  </si>
  <si>
    <t>2. Total de beneficios pagados del Pilar No Contributivo a nivel regional</t>
  </si>
  <si>
    <t>i. Resumen trimestral de beneficios pagados, por región, tipo de beneficio y sexo</t>
  </si>
  <si>
    <t>3. Pagos Pensión Garantizada Universal (PGU)</t>
  </si>
  <si>
    <t>4. Pagos Pensión Básica Solidaria (PBS)</t>
  </si>
  <si>
    <t>5. Pagos Aporte Previsional Solidario (APS)</t>
  </si>
  <si>
    <t>SOLICITUDES DEL PILAR NO CONTRIBUTIVO A NIVEL REGIONAL Y COMUNAL</t>
  </si>
  <si>
    <t>Número de solicitudes trimestrales por comuna, según tipo de beneficio y sexo</t>
  </si>
  <si>
    <t>SOLICITUDES CONCEDIDAS PILAR NO CONTRIBUTIVO A NIVEL REGIONAL Y COMUNAL</t>
  </si>
  <si>
    <t>TASAS DE CONCESIÓN DE SOLICITUDES</t>
  </si>
  <si>
    <t>TOTAL DE BENEFICIOS PAGADOS DEL PILAR NO CONTRIBUTIVO A NIVEL REGIONAL</t>
  </si>
  <si>
    <t>Resumen trimestral de beneficios pagados, por región, tipo de beneficio y sexo</t>
  </si>
  <si>
    <t>Región del Libertador Bernardo O'Higgins</t>
  </si>
  <si>
    <t>Región del Bío-Bío</t>
  </si>
  <si>
    <t>Región de Aysén del General Carlos Ibañez del Campo</t>
  </si>
  <si>
    <t>Región de Magallanes y la Antártica Chilena</t>
  </si>
  <si>
    <t>Total nacional</t>
  </si>
  <si>
    <r>
      <rPr>
        <vertAlign val="superscript"/>
        <sz val="9"/>
        <rFont val="Calibri"/>
        <family val="2"/>
        <scheme val="minor"/>
      </rPr>
      <t>1</t>
    </r>
    <r>
      <rPr>
        <sz val="9"/>
        <rFont val="Calibri"/>
        <family val="2"/>
        <scheme val="minor"/>
      </rPr>
      <t xml:space="preserve"> La Pensión Garantizada Universal (PGU) es un nuevo beneficio generado a partir de la ley 21.419 del 29-01-2022.  El concepto de PGU No Contributiva o Contributiva está relacionado con la calidad de la persona que está recibiendo el beneficio, si es No Contributiva quiere decir que no estaba afiliado a un sistema previsional (D.L. 3.500 o antiguo Sistema de Reparto) ni recibe pensión de sobrevivencia, si es Contributiva quiere decir que sí estaba afiliado a un sistema previsional o que recibe una pensión de sobrevivencia. De manera automática, en febrero 2022, los PBS de Vejez pasaron a ser PGU No Contributiva y los APS Vejez Subsidio Definido, los Beneficio artículo 9° bis y los APS Vejez con una Pensión Final Garantizada inferior o igual al monto de la PGU pasaron a ser PGU Contributiva. En los casos en que el APS Vejez con una Pensión Final Garantizada tuviera un monto superior a la PGU, se mantuvo el pago del beneficio.</t>
    </r>
  </si>
  <si>
    <t>TOTAL BENEFICIOS PAGADOS DEL PILAR NO CONTRIBUTIVO A NIVEL NACIONAL</t>
  </si>
  <si>
    <t>Sin información</t>
  </si>
  <si>
    <t>N° beneficiarios</t>
  </si>
  <si>
    <t>PBS invalidez</t>
  </si>
  <si>
    <t>APS invalidez</t>
  </si>
  <si>
    <t xml:space="preserve">PBS invalidez </t>
  </si>
  <si>
    <t xml:space="preserve">APS invalidez </t>
  </si>
  <si>
    <r>
      <rPr>
        <vertAlign val="superscript"/>
        <sz val="9"/>
        <rFont val="Calibri"/>
        <family val="2"/>
        <scheme val="minor"/>
      </rPr>
      <t>1</t>
    </r>
    <r>
      <rPr>
        <sz val="9"/>
        <rFont val="Calibri"/>
        <family val="2"/>
        <scheme val="minor"/>
      </rPr>
      <t xml:space="preserve"> De manera automática, en febrero 2022, los PBS de Vejez pasaron a ser PGU No Contributiva y los APS Vejez Subsidio Definido, los Beneficio artículo 9° bis y los APS Vejez con una Pensión Final Garantizada inferior o igual al monto de la PGU pasaron a ser PGU Contributiva. En los casos en que el APS Vejez con una Pensión Final Garantizada tuviera un monto superior a la PGU, se mantuvo el pago del beneficio.</t>
    </r>
  </si>
  <si>
    <t>Complemento trabajo pesado</t>
  </si>
  <si>
    <t>PEÑALOLÉN</t>
  </si>
  <si>
    <t>No cumple requisito, no tiene 5 años de residencia en los últimos 6 años</t>
  </si>
  <si>
    <t>Percibe Pensión de Ley Especial de monto superior al APS Calculado</t>
  </si>
  <si>
    <r>
      <t xml:space="preserve">Fuente: Elaboración propia con datos del Instituto de Previsión Social
</t>
    </r>
    <r>
      <rPr>
        <vertAlign val="superscript"/>
        <sz val="9"/>
        <rFont val="Calibri"/>
        <family val="2"/>
        <scheme val="minor"/>
      </rPr>
      <t>1</t>
    </r>
    <r>
      <rPr>
        <sz val="9"/>
        <rFont val="Calibri"/>
        <family val="2"/>
        <scheme val="minor"/>
      </rPr>
      <t xml:space="preserve"> El periodo utilizado para el reporte de las solicitudes considera la fecha de ingreso de la solicitud. El estado final de las solicitudes puede cambiar entre periodos, dado que se incluyen en la estadística solicitudes en trámite.
</t>
    </r>
    <r>
      <rPr>
        <vertAlign val="superscript"/>
        <sz val="9"/>
        <rFont val="Calibri"/>
        <family val="2"/>
        <scheme val="minor"/>
      </rPr>
      <t>2</t>
    </r>
    <r>
      <rPr>
        <sz val="9"/>
        <rFont val="Calibri"/>
        <family val="2"/>
        <scheme val="minor"/>
      </rPr>
      <t xml:space="preserve"> La Pensión Garantizada Universal (PGU) es un nuevo beneficio generado a partir de la ley 21.419 del 29-01-2022. El concepto de PGU No Contributiva o Contributiva está relacionado con la calidad de la persona que está recibiendo el beneficio, si es No Contributiva quiere decir que no estaba afiliado a un sistema previsional (D.L. 3.500 o antiguo Sistema de Reparto) ni recibe pensión de sobrevivencia, si es Contributiva quiere decir que si estaba afiliado a un sistema previsional o que recibe una pensión de sobrevivencia. De manera automática, en febrero 2022, los PBS de Vejez pasaron a ser PGU No Contributiva y los APS Vejez Subsidio Definido, los Beneficio artículo 9° bis y los APS Vejez con una Pensión Final Garantizada inferior o igual al monto de la PGU pasaron a ser PGU Contributiva. A partir de la implementación de la PGU (febrero 2022) dejan de existir nuevas solicitudes de los beneficios PBS de Vejez y APS de Vejez, ya que estos beneficios fueron reemplazados con PGU No Contributiva y PGU Contributiva, respectivamente.</t>
    </r>
  </si>
  <si>
    <r>
      <t xml:space="preserve">Fuente: Elaboración propia con datos del Instituto de Previsión Social
</t>
    </r>
    <r>
      <rPr>
        <vertAlign val="superscript"/>
        <sz val="9"/>
        <rFont val="Calibri"/>
        <family val="2"/>
        <scheme val="minor"/>
      </rPr>
      <t>1</t>
    </r>
    <r>
      <rPr>
        <sz val="9"/>
        <rFont val="Calibri"/>
        <family val="2"/>
        <scheme val="minor"/>
      </rPr>
      <t xml:space="preserve"> La Pensión Garantizada Universal (PGU) es un nuevo beneficio generado a partir de la ley 21.419 del 29-01-2022. El concepto de PGU No Contributiva o Contributiva está relacionado con la calidad de la persona que está recibiendo el beneficio, si es No Contributiva quiere decir que no estaba afiliado a un sistema previsional (D.L. 3.500 o antiguo Sistema de Reparto) ni recibe pensión de sobrevivencia, si es Contributiva quiere decir que si estaba afiliado a un sistema previsional o que recibe una pensión de sobrevivencia. De manera automática, en febrero 2022, los PBS de Vejez pasaron a ser PGU No Contributiva y los APS Vejez Subsidio Definido, los Beneficio artículo 9° bis y los APS Vejez con una Pensión Final Garantizada inferior o igual al monto de la PGU pasaron a ser PGU Contributiva. A partir de la implementación de la PGU (febrero 2022) dejan de existir nuevas solicitudes de los beneficios PBS de Vejez y APS de Vejez, ya que estos beneficios fueron reemplazados con PGU No Contributiva y PGU Contributiva, respectivamente.
</t>
    </r>
    <r>
      <rPr>
        <vertAlign val="superscript"/>
        <sz val="9"/>
        <rFont val="Calibri"/>
        <family val="2"/>
        <scheme val="minor"/>
      </rPr>
      <t>2</t>
    </r>
    <r>
      <rPr>
        <sz val="9"/>
        <rFont val="Calibri"/>
        <family val="2"/>
        <scheme val="minor"/>
      </rPr>
      <t xml:space="preserve"> El periodo utilizado para el reporte de las solicitudes considera la fecha de ingreso de la solicitud. El estado final de las solicitudes puede cambiar entre periodos, dado que se incluyen en la estadística solicitudes en trámite.</t>
    </r>
  </si>
  <si>
    <t>Total concesiones BPH</t>
  </si>
  <si>
    <t>Total Beneficiarias y Causantes BPH</t>
  </si>
  <si>
    <t>i. Serie resumen de tasas de concesión de solicitudes por tipo de beneficio y sexo</t>
  </si>
  <si>
    <r>
      <rPr>
        <vertAlign val="superscript"/>
        <sz val="9"/>
        <rFont val="Calibri"/>
        <family val="2"/>
        <scheme val="minor"/>
      </rPr>
      <t>2</t>
    </r>
    <r>
      <rPr>
        <sz val="9"/>
        <rFont val="Calibri"/>
        <family val="2"/>
        <scheme val="minor"/>
      </rPr>
      <t xml:space="preserve"> El beneficio Complemento por trabajo pesado se informa dentro de la categoría de beneficios pagados por PGU contributiva.</t>
    </r>
  </si>
  <si>
    <r>
      <t xml:space="preserve">Fuente: Elaboración propia con datos del Instituto de Previsión Social
</t>
    </r>
    <r>
      <rPr>
        <vertAlign val="superscript"/>
        <sz val="9"/>
        <rFont val="Calibri"/>
        <family val="2"/>
        <scheme val="minor"/>
      </rPr>
      <t>1</t>
    </r>
    <r>
      <rPr>
        <sz val="9"/>
        <rFont val="Calibri"/>
        <family val="2"/>
        <scheme val="minor"/>
      </rPr>
      <t xml:space="preserve"> La Pensión Garantizada Universal (PGU) es un nuevo beneficio generado a partir de la ley 21.419 del 29-01-2022. El concepto de PGU No Contributiva o Contributiva está relacionado con la calidad de la persona que está recibiendo el beneficio, si es No Contributiva quiere decir que no estaba afiliado a un sistema previsional (D.L. 3.500 o antiguo Sistema de Reparto) ni recibe pensión de sobrevivencia, si es Contributiva quiere decir que si estaba afiliado a un sistema previsional o que recibe una pensión de sobrevivencia. De manera automática, en febrero 2022, los PBS de Vejez pasaron a ser PGU No Contributiva y los APS Vejez Subsidio Definido, los Beneficio artículo 9° bis y los APS Vejez con una Pensión Final Garantizada inferior o igual al monto de la PGU pasaron a ser PGU Contributiva. A partir de la implementación de la PGU (febrero 2022) dejan de existir nuevas solicitudes de los beneficios PBS de Vejez y APS de Vejez, ya que estos beneficios fueron reemplazados con PGU No Contributiva y PGU Contributiva, respectivamente.
</t>
    </r>
    <r>
      <rPr>
        <vertAlign val="superscript"/>
        <sz val="9"/>
        <rFont val="Calibri"/>
        <family val="2"/>
        <scheme val="minor"/>
      </rPr>
      <t>2</t>
    </r>
    <r>
      <rPr>
        <sz val="9"/>
        <rFont val="Calibri"/>
        <family val="2"/>
        <scheme val="minor"/>
      </rPr>
      <t xml:space="preserve"> La tasa de concesión de cada periodo se estima como el número de concesiones sobre el número total de solicitudes concedidas y rechazadas, considerando como periodo la fecha de ingreso de la solicitud y un desfase en la fecha de resolución de la solicitud de 3 meses observando los datos en el último periodo reportado en el informe.</t>
    </r>
  </si>
  <si>
    <t>Región del Biobío</t>
  </si>
  <si>
    <t>Región del Bíobío</t>
  </si>
  <si>
    <t>Total acumulado de solicitudes rechazadas</t>
  </si>
  <si>
    <t>Desistidas</t>
  </si>
  <si>
    <t>Total  2015</t>
  </si>
  <si>
    <t>Total 2023</t>
  </si>
  <si>
    <t>Total solicitudes BPH</t>
  </si>
  <si>
    <t>Promedio mar - dic 09</t>
  </si>
  <si>
    <t>Promedio 2010</t>
  </si>
  <si>
    <t>Promedio 2011</t>
  </si>
  <si>
    <t>Promedio 2012</t>
  </si>
  <si>
    <t>Promedio 2013</t>
  </si>
  <si>
    <t>Promedio 2014</t>
  </si>
  <si>
    <t>Promedio 2015</t>
  </si>
  <si>
    <t>Promedio 2016</t>
  </si>
  <si>
    <t>Promedio 2017</t>
  </si>
  <si>
    <t>Promedio 2018</t>
  </si>
  <si>
    <t>Promedio 2019</t>
  </si>
  <si>
    <t>Promedio 2020</t>
  </si>
  <si>
    <t>Promedio 2021</t>
  </si>
  <si>
    <t>Promedio 2022</t>
  </si>
  <si>
    <t>Promedio 2023</t>
  </si>
  <si>
    <t>Total solicitudes</t>
  </si>
  <si>
    <t>Total 2024</t>
  </si>
  <si>
    <t>Promedio 2024</t>
  </si>
  <si>
    <t>6. Beneficios suspendidos y extintos del Pilar No Contributivo</t>
  </si>
  <si>
    <t>iii. Serie resumen de pagos de beneficios acumulados, por tipo de beneficio</t>
  </si>
  <si>
    <t xml:space="preserve">   Región del Bio-bío</t>
  </si>
  <si>
    <t xml:space="preserve">   Región de Aysén del General Carlos Ibáñez del Campo</t>
  </si>
  <si>
    <t>Promedio trimestre</t>
  </si>
  <si>
    <t>Total Pilar Solidario</t>
  </si>
  <si>
    <t>(julio 2008 a marzo 2025)</t>
  </si>
  <si>
    <t>Monto real (MM$)</t>
  </si>
  <si>
    <t>Monto nominal (MM$)</t>
  </si>
  <si>
    <t>N° promedio beneficiarios</t>
  </si>
  <si>
    <t>PGU no contributiva</t>
  </si>
  <si>
    <t>PGU contributiva</t>
  </si>
  <si>
    <t>APS vejez</t>
  </si>
  <si>
    <t>Total beneficios</t>
  </si>
  <si>
    <r>
      <rPr>
        <vertAlign val="superscript"/>
        <sz val="9"/>
        <rFont val="Calibri"/>
        <family val="2"/>
        <scheme val="minor"/>
      </rPr>
      <t>1</t>
    </r>
    <r>
      <rPr>
        <sz val="9"/>
        <rFont val="Calibri"/>
        <family val="2"/>
        <scheme val="minor"/>
      </rPr>
      <t xml:space="preserve"> El Pilar Solidario de Pensiones se compone de la Pensión Garantizada Universal (implementada en 2022) y de los beneficios vigentes del Sistema de Pensiones Solidarias (implementados en 2008), correspondientes a la Pensión Básica Solidaria y Aporte Previsional Solidario de Invalidez, y del Aporte Previsional Solidario de Vejez. Al momento de la implementación de la Pensión Garantizada Universal, la cual reemplazaba a los beneficios de vejez del Sistema de Pensiones Solidarias, los casos en que el APS Vejez con una Pensión Final Garantizada tuviera un monto superior a la PGU, se mantuvo el pago del beneficio, sin poder acceder nuevas personas beneficiarias a él.</t>
    </r>
  </si>
  <si>
    <t>Monto real promedio por beneficiario ($)</t>
  </si>
  <si>
    <t>Total  Trimestre</t>
  </si>
  <si>
    <t>PGU Total</t>
  </si>
  <si>
    <r>
      <rPr>
        <vertAlign val="superscript"/>
        <sz val="9"/>
        <rFont val="Calibri"/>
        <family val="2"/>
        <scheme val="minor"/>
      </rPr>
      <t>1</t>
    </r>
    <r>
      <rPr>
        <sz val="9"/>
        <rFont val="Calibri"/>
        <family val="2"/>
        <scheme val="minor"/>
      </rPr>
      <t xml:space="preserve"> De manera automática, en febrero 2022, los PBS de Vejez pasaron a ser PGU No Contributiva y los APS Vejez Subsidio Definido, los Beneficio artículo 9° bis y los APS Vejez con una Pensión Final Garantizada inferior o igual al monto de la PGU pasaron a ser PGU Contributiva. En los casos en que el APS Vejez con una Pensión Final Garantizada tuviera un monto superior a la PGU, se mantuvo el pago del beneficio, sin acceso a nuevas personas beneficiarias de este.</t>
    </r>
  </si>
  <si>
    <r>
      <rPr>
        <vertAlign val="superscript"/>
        <sz val="9"/>
        <rFont val="Calibri"/>
        <family val="2"/>
        <scheme val="minor"/>
      </rPr>
      <t>1</t>
    </r>
    <r>
      <rPr>
        <sz val="9"/>
        <rFont val="Calibri"/>
        <family val="2"/>
        <scheme val="minor"/>
      </rPr>
      <t xml:space="preserve"> El Pilar Solidario de Pensiones se compone de la Pensión Garantizada Universal (implementada en 2022) y de los beneficios vigentes del Sistema de Pensiones Solidarias (implementados en 2008), correspondientes a la Pensión Básica Solidaria y Aporte Previsional Solidario de Invalidez, y del Aporte Previsional Solidario de Vejez. Al momento de la implementación de la Pensión Garantizada Universal, la cual reemplazaba a los beneficios de vejez del Sistema de Pensiones Solidarias, los casos en que el APS Vejez con una Pensión Final Garantizada tuviera un monto superior a la PGU, se mantuvo el pago del beneficio, sin acceso a nuevas personas beneficiarias de este.</t>
    </r>
  </si>
  <si>
    <r>
      <rPr>
        <vertAlign val="superscript"/>
        <sz val="9"/>
        <rFont val="Calibri"/>
        <family val="2"/>
        <scheme val="minor"/>
      </rPr>
      <t>1</t>
    </r>
    <r>
      <rPr>
        <sz val="9"/>
        <rFont val="Calibri"/>
        <family val="2"/>
        <scheme val="minor"/>
      </rPr>
      <t xml:space="preserve"> La Pensión Garantizada Universal (PGU) es un nuevo beneficio generado a partir de la ley 21.419 del 29-01-2022.  El concepto de PGU No Contributiva o Contributiva está relacionado con la calidad de la persona que está recibiendo el beneficio, si es No Contributiva quiere decir que no estaba afiliado a un sistema previsional (D.L. 3.500 o antiguo Sistema de Reparto) ni recibe pensión de sobrevivencia, si es Contributiva quiere decir que sí estaba afiliado a un sistema previsional o que recibe una pensión de sobrevivencia. De manera automática, en febrero 2022, los PBS de Vejez pasaron a ser PGU No Contributiva y los APS Vejez Subsidio Definido, los Beneficio artículo 9° bis y los APS Vejez con una Pensión Final Garantizada inferior o igual al monto de la PGU pasaron a ser PGU Contributiva. En los casos en que el APS Vejez con una Pensión Final Garantizada tuviera un monto superior a la PGU, se mantuvo el pago del beneficio, sin acceso a nuevas personas beneficiarias de este.</t>
    </r>
  </si>
  <si>
    <t>Total acumulado de solicitudes</t>
  </si>
  <si>
    <t>Total solicitudes concedidas</t>
  </si>
  <si>
    <t>Número de concesiones</t>
  </si>
  <si>
    <t>Total acumulado de concesiones</t>
  </si>
  <si>
    <t>Total solicitudes rechazadas</t>
  </si>
  <si>
    <t>Total acumulado</t>
  </si>
  <si>
    <t>Resumen trimestral de beneficios pagados de vejez, por tipo de beneficio, sexo y tramo etario</t>
  </si>
  <si>
    <t>Total trimestre</t>
  </si>
  <si>
    <t>65 - 69</t>
  </si>
  <si>
    <t>70 - 74</t>
  </si>
  <si>
    <t>75 - 79</t>
  </si>
  <si>
    <t>80 - 84</t>
  </si>
  <si>
    <t>85 o más</t>
  </si>
  <si>
    <r>
      <rPr>
        <vertAlign val="superscript"/>
        <sz val="9"/>
        <rFont val="Calibri"/>
        <family val="2"/>
        <scheme val="minor"/>
      </rPr>
      <t>1</t>
    </r>
    <r>
      <rPr>
        <sz val="9"/>
        <rFont val="Calibri"/>
        <family val="2"/>
        <scheme val="minor"/>
      </rPr>
      <t xml:space="preserve"> Los beneficios de vejez del Pilar Solidario de Pensiones se compone de la Pensión Garantizada Universal (implementada en 2022) y del beneficio de vejez vigente del Sistema de Pensiones Solidarias (implementado en 2008), correspondientes al Aporte Previsional Solidario de Vejez. Al momento de la implementación de la Pensión Garantizada Universal, la cual reemplazaba a los beneficios de vejez del Sistema de Pensiones Solidarias, los casos en que el APS Vejez con una Pensión Final Garantizada tuviera un monto superior a la PGU, se mantuvo el pago del beneficio, sin acceso a nuevas personas beneficiarias de este.</t>
    </r>
  </si>
  <si>
    <t>Total beneficios de vejez</t>
  </si>
  <si>
    <t>ii. Resumen trimestral de beneficios pagados de vejez, por tipo de beneficio, sexo y tramo etario</t>
  </si>
  <si>
    <t>ii. Serie resumen de pagos de beneficios acumulados, por tipo de beneficio</t>
  </si>
  <si>
    <t>ii. Serie resumen de solicitudes de beneficios, por tipo de beneficio y sexo</t>
  </si>
  <si>
    <t>ii. Número de solicitudes trimestrales por comuna, según tipo de beneficio y sexo</t>
  </si>
  <si>
    <t>ii. Serie resumen de solicitudes concedidas de beneficios, por tipo de beneficio y sexo</t>
  </si>
  <si>
    <t>ii. Número de solicitudes concedidas trimestrales por comuna, según tipo de beneficio y sexo</t>
  </si>
  <si>
    <t>ii. Serie resumen de solicitudes de beneficios rechazadas, por tipo de beneficio y sexo</t>
  </si>
  <si>
    <t>Informe trimestral del Pilar Solidario de Pensiones</t>
  </si>
  <si>
    <t>3 Información disponible hasta marzo 2025 (ver nota 2).</t>
  </si>
  <si>
    <t>Tasas de concesión Total Solicitudes</t>
  </si>
  <si>
    <t>El monto de la PB es superior a la pensión superior</t>
  </si>
  <si>
    <t>(abril 2025 a junio 2025)</t>
  </si>
  <si>
    <t>(julio 2008 a junio 2025)</t>
  </si>
  <si>
    <t>Abril 2025</t>
  </si>
  <si>
    <t>Mayo 2025</t>
  </si>
  <si>
    <t>Junio 2025</t>
  </si>
  <si>
    <r>
      <rPr>
        <vertAlign val="superscript"/>
        <sz val="9"/>
        <color theme="1"/>
        <rFont val="Calibri"/>
        <family val="2"/>
        <scheme val="minor"/>
      </rPr>
      <t>3</t>
    </r>
    <r>
      <rPr>
        <sz val="9"/>
        <color theme="1"/>
        <rFont val="Calibri"/>
        <family val="2"/>
        <scheme val="minor"/>
      </rPr>
      <t xml:space="preserve"> Montos en valores de junio 2025.</t>
    </r>
  </si>
  <si>
    <r>
      <rPr>
        <vertAlign val="superscript"/>
        <sz val="9"/>
        <color theme="1"/>
        <rFont val="Calibri"/>
        <family val="2"/>
        <scheme val="minor"/>
      </rPr>
      <t>3</t>
    </r>
    <r>
      <rPr>
        <sz val="9"/>
        <color theme="1"/>
        <rFont val="Calibri"/>
        <family val="2"/>
        <scheme val="minor"/>
      </rPr>
      <t xml:space="preserve"> Montos reales en valores de junio 2025.</t>
    </r>
  </si>
  <si>
    <t>(febrero 2022 a junio 2025)</t>
  </si>
  <si>
    <r>
      <rPr>
        <vertAlign val="superscript"/>
        <sz val="9"/>
        <color theme="1"/>
        <rFont val="Calibri"/>
        <family val="2"/>
        <scheme val="minor"/>
      </rPr>
      <t>2</t>
    </r>
    <r>
      <rPr>
        <sz val="9"/>
        <color theme="1"/>
        <rFont val="Calibri"/>
        <family val="2"/>
        <scheme val="minor"/>
      </rPr>
      <t xml:space="preserve"> Montos en valores de junio 2025.</t>
    </r>
  </si>
  <si>
    <r>
      <rPr>
        <vertAlign val="superscript"/>
        <sz val="9"/>
        <color theme="1"/>
        <rFont val="Calibri"/>
        <family val="2"/>
        <scheme val="minor"/>
      </rPr>
      <t>3</t>
    </r>
    <r>
      <rPr>
        <sz val="9"/>
        <color theme="1"/>
        <rFont val="Calibri"/>
        <family val="2"/>
        <scheme val="minor"/>
      </rPr>
      <t xml:space="preserve"> Información disponible hasta junio 2025.</t>
    </r>
  </si>
  <si>
    <t>(enero 2025 a junio 2025)</t>
  </si>
  <si>
    <t>3 Información disponible hasta junio 2025. Comunas que no registran solicitudes en el periodo no aparecen en los tabulados.</t>
  </si>
  <si>
    <t>3 Información disponible hasta junio 2025.</t>
  </si>
  <si>
    <t>(agosto 2009 a junio 2025)</t>
  </si>
  <si>
    <t>(julio 2011 a junio 2025)</t>
  </si>
  <si>
    <t>(marzo 2009 a junio 2025)</t>
  </si>
  <si>
    <t>(octubre 2008 a junio 2025)</t>
  </si>
  <si>
    <t>(enero 2012 a junio 2025)</t>
  </si>
  <si>
    <r>
      <rPr>
        <vertAlign val="superscript"/>
        <sz val="9"/>
        <rFont val="Calibri"/>
        <family val="2"/>
        <scheme val="minor"/>
      </rPr>
      <t>2</t>
    </r>
    <r>
      <rPr>
        <sz val="9"/>
        <rFont val="Calibri"/>
        <family val="2"/>
        <scheme val="minor"/>
      </rPr>
      <t xml:space="preserve">  Montos deflactados a junio 2025</t>
    </r>
  </si>
  <si>
    <r>
      <rPr>
        <vertAlign val="superscript"/>
        <sz val="9"/>
        <rFont val="Calibri"/>
        <family val="2"/>
        <scheme val="minor"/>
      </rPr>
      <t>3</t>
    </r>
    <r>
      <rPr>
        <sz val="9"/>
        <rFont val="Calibri"/>
        <family val="2"/>
        <scheme val="minor"/>
      </rPr>
      <t xml:space="preserve"> Montos en valores de junio 2025.</t>
    </r>
  </si>
  <si>
    <r>
      <rPr>
        <vertAlign val="superscript"/>
        <sz val="9"/>
        <rFont val="Calibri"/>
        <family val="2"/>
        <scheme val="minor"/>
      </rPr>
      <t>2</t>
    </r>
    <r>
      <rPr>
        <sz val="9"/>
        <rFont val="Calibri"/>
        <family val="2"/>
        <scheme val="minor"/>
      </rPr>
      <t xml:space="preserve"> Montos en valores de junio 2025.</t>
    </r>
  </si>
  <si>
    <t>No cumple requisito de edad, menor de 65 años</t>
  </si>
  <si>
    <t>Percibe Pensión de Ley Especial de monto superior a la PGU</t>
  </si>
  <si>
    <t>Retiro de fondos según Ley 18.156</t>
  </si>
  <si>
    <t>Pensionado de Ley Especial o de Gracia, que además es pensionado de Invalidez o es Cotizante no pensionado menor de 65 años</t>
  </si>
  <si>
    <t>Afiliado no pensionado con derecho a pensión</t>
  </si>
  <si>
    <t>Imponente o pensionado de la Caja de Defensa y/o de la Dirección de Previsión de Carabineros</t>
  </si>
  <si>
    <t>Trimestre AMJ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</si>
</sst>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 numFmtId="164" formatCode="0.0%"/>
    <numFmt numFmtId="165" formatCode="_-* #,##0_-;\-* #,##0_-;_-* &quot;-&quot;??_-;_-@_-"/>
    <numFmt numFmtId="166" formatCode="_-* #,##0.00_-;\-* #,##0.00_-;_-* &quot;-&quot;??_-;_-@_-"/>
    <numFmt numFmtId="167" formatCode="_ * #,##0.00_ ;_ * \-#,##0.00_ ;_ * &quot;-&quot;_ ;_ @_ "/>
    <numFmt numFmtId="168" formatCode="_-&quot;$&quot;\ * #,##0.00_-;\-&quot;$&quot;\ * #,##0.00_-;_-&quot;$&quot;\ * &quot;-&quot;??_-;_-@_-"/>
    <numFmt numFmtId="169" formatCode="&quot;$&quot;\ #,##0;\-&quot;$&quot;\ #,##0"/>
    <numFmt numFmtId="170" formatCode="mmmm/yyyy"/>
    <numFmt numFmtId="171" formatCode="#,##0_ ;\-#,##0\ "/>
    <numFmt numFmtId="172" formatCode="_-* #,##0_-;\-* #,##0_-;_-* &quot;-&quot;_-;_-@_-"/>
  </numFmts>
  <fonts count="58" x14ac:knownFonts="1">
    <font>
      <sz val="11"/>
      <color theme="1"/>
      <name val="Calibri"/>
      <family val="2"/>
      <scheme val="minor"/>
    </font>
    <font>
      <sz val="11"/>
      <color theme="1"/>
      <name val="Calibri"/>
      <family val="2"/>
      <scheme val="minor"/>
    </font>
    <font>
      <b/>
      <u/>
      <sz val="18"/>
      <color theme="1"/>
      <name val="Calibri"/>
      <family val="2"/>
      <scheme val="minor"/>
    </font>
    <font>
      <b/>
      <sz val="14"/>
      <color theme="1"/>
      <name val="Calibri"/>
      <family val="2"/>
      <scheme val="minor"/>
    </font>
    <font>
      <i/>
      <sz val="11"/>
      <color theme="1"/>
      <name val="Calibri"/>
      <family val="2"/>
      <scheme val="minor"/>
    </font>
    <font>
      <b/>
      <sz val="11"/>
      <color rgb="FF000000"/>
      <name val="Calibri"/>
      <family val="2"/>
      <scheme val="minor"/>
    </font>
    <font>
      <b/>
      <sz val="11"/>
      <color theme="1"/>
      <name val="Calibri"/>
      <family val="2"/>
      <scheme val="minor"/>
    </font>
    <font>
      <sz val="9"/>
      <name val="Calibri"/>
      <family val="2"/>
      <scheme val="minor"/>
    </font>
    <font>
      <i/>
      <sz val="11"/>
      <name val="Calibri"/>
      <family val="2"/>
      <scheme val="minor"/>
    </font>
    <font>
      <sz val="11"/>
      <name val="Calibri"/>
      <family val="2"/>
      <scheme val="minor"/>
    </font>
    <font>
      <b/>
      <sz val="11"/>
      <name val="Calibri"/>
      <family val="2"/>
      <scheme val="minor"/>
    </font>
    <font>
      <b/>
      <sz val="11"/>
      <color theme="5"/>
      <name val="Calibri"/>
      <family val="2"/>
      <scheme val="minor"/>
    </font>
    <font>
      <b/>
      <sz val="9"/>
      <name val="Calibri"/>
      <family val="2"/>
      <scheme val="minor"/>
    </font>
    <font>
      <sz val="9"/>
      <color theme="1"/>
      <name val="Calibri"/>
      <family val="2"/>
      <scheme val="minor"/>
    </font>
    <font>
      <sz val="11"/>
      <color rgb="FFFF0000"/>
      <name val="Calibri"/>
      <family val="2"/>
      <scheme val="minor"/>
    </font>
    <font>
      <sz val="11"/>
      <color theme="0"/>
      <name val="Calibri"/>
      <family val="2"/>
      <scheme val="minor"/>
    </font>
    <font>
      <b/>
      <sz val="11"/>
      <color rgb="FFFF0000"/>
      <name val="Calibri"/>
      <family val="2"/>
      <scheme val="minor"/>
    </font>
    <font>
      <sz val="11"/>
      <color rgb="FF000000"/>
      <name val="Calibri"/>
      <family val="2"/>
      <scheme val="minor"/>
    </font>
    <font>
      <b/>
      <u/>
      <sz val="16"/>
      <color theme="1"/>
      <name val="Calibri"/>
      <family val="2"/>
      <scheme val="minor"/>
    </font>
    <font>
      <b/>
      <sz val="12"/>
      <name val="Calibri"/>
      <family val="2"/>
      <scheme val="minor"/>
    </font>
    <font>
      <b/>
      <sz val="9"/>
      <color theme="1"/>
      <name val="Calibri"/>
      <family val="2"/>
      <scheme val="minor"/>
    </font>
    <font>
      <sz val="10"/>
      <color rgb="FF000000"/>
      <name val="Calibri"/>
      <family val="2"/>
      <scheme val="minor"/>
    </font>
    <font>
      <u/>
      <sz val="11"/>
      <color theme="10"/>
      <name val="Calibri"/>
      <family val="2"/>
    </font>
    <font>
      <b/>
      <u/>
      <sz val="14"/>
      <color theme="1"/>
      <name val="Calibri"/>
      <family val="2"/>
      <scheme val="minor"/>
    </font>
    <font>
      <b/>
      <sz val="10"/>
      <color rgb="FF000000"/>
      <name val="Calibri"/>
      <family val="2"/>
      <scheme val="minor"/>
    </font>
    <font>
      <sz val="10"/>
      <color theme="1"/>
      <name val="Calibri"/>
      <family val="2"/>
      <scheme val="minor"/>
    </font>
    <font>
      <b/>
      <sz val="12"/>
      <color theme="1"/>
      <name val="Calibri"/>
      <family val="2"/>
      <scheme val="minor"/>
    </font>
    <font>
      <sz val="8"/>
      <name val="Calibri"/>
      <family val="2"/>
      <scheme val="minor"/>
    </font>
    <font>
      <b/>
      <sz val="16"/>
      <color theme="1"/>
      <name val="Calibri"/>
      <family val="2"/>
      <scheme val="minor"/>
    </font>
    <font>
      <b/>
      <sz val="18"/>
      <color theme="1"/>
      <name val="Calibri"/>
      <family val="2"/>
      <scheme val="minor"/>
    </font>
    <font>
      <u/>
      <sz val="11"/>
      <color theme="10"/>
      <name val="Calibri"/>
      <family val="2"/>
      <scheme val="minor"/>
    </font>
    <font>
      <b/>
      <sz val="11"/>
      <name val="Calibri"/>
      <family val="2"/>
    </font>
    <font>
      <sz val="11"/>
      <color rgb="FF000000"/>
      <name val="Calibri"/>
      <family val="2"/>
    </font>
    <font>
      <sz val="11"/>
      <name val="Calibri"/>
      <family val="2"/>
    </font>
    <font>
      <b/>
      <sz val="11"/>
      <color rgb="FF000000"/>
      <name val="Calibri"/>
      <family val="2"/>
    </font>
    <font>
      <sz val="10"/>
      <name val="Arial"/>
      <family val="2"/>
    </font>
    <font>
      <sz val="9"/>
      <color rgb="FFFF0000"/>
      <name val="Calibri"/>
      <family val="2"/>
      <scheme val="minor"/>
    </font>
    <font>
      <vertAlign val="superscript"/>
      <sz val="9"/>
      <color theme="1"/>
      <name val="Calibri"/>
      <family val="2"/>
      <scheme val="minor"/>
    </font>
    <font>
      <vertAlign val="superscript"/>
      <sz val="9"/>
      <name val="Calibri"/>
      <family val="2"/>
      <scheme val="minor"/>
    </font>
    <font>
      <b/>
      <sz val="14"/>
      <name val="Calibri"/>
      <family val="2"/>
      <scheme val="minor"/>
    </font>
    <font>
      <b/>
      <u/>
      <sz val="12"/>
      <color theme="4"/>
      <name val="Calibri"/>
      <family val="2"/>
      <scheme val="minor"/>
    </font>
    <font>
      <b/>
      <sz val="11"/>
      <color theme="0"/>
      <name val="Calibri"/>
      <family val="2"/>
      <scheme val="minor"/>
    </font>
    <font>
      <b/>
      <sz val="11"/>
      <color theme="0"/>
      <name val="Calibri"/>
      <family val="2"/>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i/>
      <sz val="11"/>
      <color rgb="FF7F7F7F"/>
      <name val="Calibri"/>
      <family val="2"/>
      <scheme val="minor"/>
    </font>
    <font>
      <sz val="10"/>
      <color indexed="8"/>
      <name val="Arial"/>
      <family val="2"/>
    </font>
    <font>
      <sz val="11"/>
      <color rgb="FF9C6500"/>
      <name val="Calibri"/>
      <family val="2"/>
      <scheme val="minor"/>
    </font>
    <font>
      <b/>
      <sz val="18"/>
      <color theme="3"/>
      <name val="Calibri Light"/>
      <family val="2"/>
      <scheme val="major"/>
    </font>
  </fonts>
  <fills count="49">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theme="0" tint="-4.9989318521683403E-2"/>
        <bgColor indexed="64"/>
      </patternFill>
    </fill>
    <fill>
      <patternFill patternType="solid">
        <fgColor theme="4"/>
      </patternFill>
    </fill>
    <fill>
      <patternFill patternType="solid">
        <fgColor theme="0" tint="-0.14999847407452621"/>
        <bgColor indexed="64"/>
      </patternFill>
    </fill>
    <fill>
      <patternFill patternType="solid">
        <fgColor rgb="FFFFFF00"/>
        <bgColor indexed="64"/>
      </patternFill>
    </fill>
    <fill>
      <patternFill patternType="solid">
        <fgColor theme="2" tint="-9.9978637043366805E-2"/>
        <bgColor indexed="64"/>
      </patternFill>
    </fill>
    <fill>
      <patternFill patternType="solid">
        <fgColor theme="2" tint="-0.249977111117893"/>
        <bgColor indexed="64"/>
      </patternFill>
    </fill>
    <fill>
      <patternFill patternType="solid">
        <fgColor rgb="FFFF0000"/>
        <bgColor indexed="64"/>
      </patternFill>
    </fill>
    <fill>
      <patternFill patternType="solid">
        <fgColor theme="7"/>
        <bgColor indexed="64"/>
      </patternFill>
    </fill>
    <fill>
      <patternFill patternType="solid">
        <fgColor theme="4" tint="0.79998168889431442"/>
        <bgColor theme="4" tint="0.79998168889431442"/>
      </patternFill>
    </fill>
    <fill>
      <patternFill patternType="solid">
        <fgColor theme="4"/>
        <bgColor indexed="64"/>
      </patternFill>
    </fill>
    <fill>
      <patternFill patternType="solid">
        <fgColor theme="6"/>
        <bgColor indexed="64"/>
      </patternFill>
    </fill>
    <fill>
      <patternFill patternType="solid">
        <fgColor theme="4" tint="-0.499984740745262"/>
        <bgColor indexed="64"/>
      </patternFill>
    </fill>
    <fill>
      <patternFill patternType="solid">
        <fgColor theme="0" tint="-0.249977111117893"/>
        <bgColor indexed="64"/>
      </patternFill>
    </fill>
    <fill>
      <patternFill patternType="solid">
        <fgColor theme="9" tint="0.59999389629810485"/>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6" tint="0.39997558519241921"/>
        <bgColor indexed="64"/>
      </patternFill>
    </fill>
  </fills>
  <borders count="92">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rgb="FF000000"/>
      </left>
      <right style="thin">
        <color rgb="FF000000"/>
      </right>
      <top style="thin">
        <color rgb="FF000000"/>
      </top>
      <bottom style="thin">
        <color rgb="FF000000"/>
      </bottom>
      <diagonal/>
    </border>
    <border>
      <left/>
      <right/>
      <top style="thin">
        <color rgb="FF000000"/>
      </top>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top/>
      <bottom/>
      <diagonal/>
    </border>
    <border>
      <left style="thin">
        <color rgb="FF000000"/>
      </left>
      <right/>
      <top/>
      <bottom style="thin">
        <color rgb="FF000000"/>
      </bottom>
      <diagonal/>
    </border>
    <border>
      <left/>
      <right/>
      <top/>
      <bottom style="thin">
        <color theme="4" tint="0.39997558519241921"/>
      </bottom>
      <diagonal/>
    </border>
    <border>
      <left style="thin">
        <color rgb="FF000000"/>
      </left>
      <right/>
      <top style="thin">
        <color rgb="FF000000"/>
      </top>
      <bottom style="thin">
        <color rgb="FF000000"/>
      </bottom>
      <diagonal/>
    </border>
    <border>
      <left/>
      <right/>
      <top style="thick">
        <color rgb="FFC00000"/>
      </top>
      <bottom style="thick">
        <color rgb="FFC00000"/>
      </bottom>
      <diagonal/>
    </border>
    <border>
      <left/>
      <right style="thick">
        <color rgb="FFC00000"/>
      </right>
      <top/>
      <bottom/>
      <diagonal/>
    </border>
    <border>
      <left style="thick">
        <color rgb="FFC00000"/>
      </left>
      <right/>
      <top style="thick">
        <color rgb="FFC00000"/>
      </top>
      <bottom style="thick">
        <color rgb="FFC00000"/>
      </bottom>
      <diagonal/>
    </border>
    <border>
      <left/>
      <right style="thick">
        <color rgb="FFC00000"/>
      </right>
      <top style="thick">
        <color rgb="FFC00000"/>
      </top>
      <bottom style="thick">
        <color rgb="FFC00000"/>
      </bottom>
      <diagonal/>
    </border>
    <border>
      <left style="medium">
        <color theme="9"/>
      </left>
      <right/>
      <top style="medium">
        <color theme="9"/>
      </top>
      <bottom style="medium">
        <color theme="9"/>
      </bottom>
      <diagonal/>
    </border>
    <border>
      <left/>
      <right/>
      <top style="medium">
        <color theme="9"/>
      </top>
      <bottom style="medium">
        <color theme="9"/>
      </bottom>
      <diagonal/>
    </border>
    <border>
      <left/>
      <right style="medium">
        <color theme="9"/>
      </right>
      <top style="medium">
        <color theme="9"/>
      </top>
      <bottom style="medium">
        <color theme="9"/>
      </bottom>
      <diagonal/>
    </border>
    <border>
      <left style="medium">
        <color rgb="FF00B0F0"/>
      </left>
      <right/>
      <top style="medium">
        <color rgb="FF00B0F0"/>
      </top>
      <bottom style="medium">
        <color rgb="FF00B0F0"/>
      </bottom>
      <diagonal/>
    </border>
    <border>
      <left/>
      <right/>
      <top style="medium">
        <color rgb="FF00B0F0"/>
      </top>
      <bottom style="medium">
        <color rgb="FF00B0F0"/>
      </bottom>
      <diagonal/>
    </border>
    <border>
      <left/>
      <right style="medium">
        <color rgb="FF00B0F0"/>
      </right>
      <top style="medium">
        <color rgb="FF00B0F0"/>
      </top>
      <bottom style="medium">
        <color rgb="FF00B0F0"/>
      </bottom>
      <diagonal/>
    </border>
    <border>
      <left style="thin">
        <color rgb="FF000000"/>
      </left>
      <right/>
      <top style="thin">
        <color rgb="FF000000"/>
      </top>
      <bottom/>
      <diagonal/>
    </border>
    <border>
      <left style="medium">
        <color rgb="FFFFFF00"/>
      </left>
      <right/>
      <top style="medium">
        <color rgb="FFFFFF00"/>
      </top>
      <bottom style="medium">
        <color rgb="FFFFFF00"/>
      </bottom>
      <diagonal/>
    </border>
    <border>
      <left/>
      <right/>
      <top style="medium">
        <color rgb="FFFFFF00"/>
      </top>
      <bottom style="medium">
        <color rgb="FFFFFF00"/>
      </bottom>
      <diagonal/>
    </border>
    <border>
      <left/>
      <right style="medium">
        <color rgb="FFFFFF00"/>
      </right>
      <top style="medium">
        <color rgb="FFFFFF00"/>
      </top>
      <bottom style="medium">
        <color rgb="FFFFFF00"/>
      </bottom>
      <diagonal/>
    </border>
    <border>
      <left style="medium">
        <color theme="5"/>
      </left>
      <right/>
      <top style="medium">
        <color theme="5"/>
      </top>
      <bottom style="medium">
        <color theme="5"/>
      </bottom>
      <diagonal/>
    </border>
    <border>
      <left/>
      <right/>
      <top style="medium">
        <color theme="5"/>
      </top>
      <bottom style="medium">
        <color theme="5"/>
      </bottom>
      <diagonal/>
    </border>
    <border>
      <left/>
      <right style="medium">
        <color theme="5"/>
      </right>
      <top style="medium">
        <color theme="5"/>
      </top>
      <bottom style="medium">
        <color theme="5"/>
      </bottom>
      <diagonal/>
    </border>
    <border>
      <left/>
      <right style="thin">
        <color rgb="FF000000"/>
      </right>
      <top style="thin">
        <color rgb="FF000000"/>
      </top>
      <bottom style="thin">
        <color rgb="FF000000"/>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137">
    <xf numFmtId="0" fontId="0" fillId="0" borderId="0"/>
    <xf numFmtId="41" fontId="1" fillId="0" borderId="0" applyFont="0" applyFill="0" applyBorder="0" applyAlignment="0" applyProtection="0"/>
    <xf numFmtId="9" fontId="1" fillId="0" borderId="0" applyFont="0" applyFill="0" applyBorder="0" applyAlignment="0" applyProtection="0"/>
    <xf numFmtId="0" fontId="15" fillId="5" borderId="0" applyNumberFormat="0" applyBorder="0" applyAlignment="0" applyProtection="0"/>
    <xf numFmtId="166" fontId="1" fillId="0" borderId="0" applyFont="0" applyFill="0" applyBorder="0" applyAlignment="0" applyProtection="0"/>
    <xf numFmtId="0" fontId="22" fillId="0" borderId="0" applyNumberFormat="0" applyFill="0" applyBorder="0" applyAlignment="0" applyProtection="0">
      <alignment vertical="top"/>
      <protection locked="0"/>
    </xf>
    <xf numFmtId="168" fontId="1" fillId="0" borderId="0" applyFont="0" applyFill="0" applyBorder="0" applyAlignment="0" applyProtection="0"/>
    <xf numFmtId="0" fontId="30" fillId="0" borderId="0" applyNumberForma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0" fontId="1" fillId="0" borderId="0"/>
    <xf numFmtId="0" fontId="1" fillId="0" borderId="0"/>
    <xf numFmtId="0" fontId="35" fillId="0" borderId="0"/>
    <xf numFmtId="0" fontId="35" fillId="0" borderId="0"/>
    <xf numFmtId="0" fontId="1" fillId="0" borderId="0"/>
    <xf numFmtId="0" fontId="35" fillId="0" borderId="0"/>
    <xf numFmtId="0" fontId="35" fillId="0" borderId="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0" fontId="1" fillId="0" borderId="0"/>
    <xf numFmtId="42" fontId="1" fillId="0" borderId="0" applyFont="0" applyFill="0" applyBorder="0" applyAlignment="0" applyProtection="0"/>
    <xf numFmtId="0" fontId="44" fillId="0" borderId="83" applyNumberFormat="0" applyFill="0" applyAlignment="0" applyProtection="0"/>
    <xf numFmtId="0" fontId="45" fillId="0" borderId="84" applyNumberFormat="0" applyFill="0" applyAlignment="0" applyProtection="0"/>
    <xf numFmtId="0" fontId="46" fillId="0" borderId="85" applyNumberFormat="0" applyFill="0" applyAlignment="0" applyProtection="0"/>
    <xf numFmtId="0" fontId="46" fillId="0" borderId="0" applyNumberFormat="0" applyFill="0" applyBorder="0" applyAlignment="0" applyProtection="0"/>
    <xf numFmtId="0" fontId="47" fillId="18" borderId="0" applyNumberFormat="0" applyBorder="0" applyAlignment="0" applyProtection="0"/>
    <xf numFmtId="0" fontId="48" fillId="19" borderId="0" applyNumberFormat="0" applyBorder="0" applyAlignment="0" applyProtection="0"/>
    <xf numFmtId="0" fontId="50" fillId="21" borderId="86" applyNumberFormat="0" applyAlignment="0" applyProtection="0"/>
    <xf numFmtId="0" fontId="51" fillId="22" borderId="87" applyNumberFormat="0" applyAlignment="0" applyProtection="0"/>
    <xf numFmtId="0" fontId="52" fillId="22" borderId="86" applyNumberFormat="0" applyAlignment="0" applyProtection="0"/>
    <xf numFmtId="0" fontId="53" fillId="0" borderId="88" applyNumberFormat="0" applyFill="0" applyAlignment="0" applyProtection="0"/>
    <xf numFmtId="0" fontId="41" fillId="23" borderId="89" applyNumberFormat="0" applyAlignment="0" applyProtection="0"/>
    <xf numFmtId="0" fontId="14" fillId="0" borderId="0" applyNumberFormat="0" applyFill="0" applyBorder="0" applyAlignment="0" applyProtection="0"/>
    <xf numFmtId="0" fontId="54" fillId="0" borderId="0" applyNumberFormat="0" applyFill="0" applyBorder="0" applyAlignment="0" applyProtection="0"/>
    <xf numFmtId="0" fontId="6" fillId="0" borderId="91" applyNumberFormat="0" applyFill="0" applyAlignment="0" applyProtection="0"/>
    <xf numFmtId="0" fontId="1" fillId="25" borderId="0" applyNumberFormat="0" applyBorder="0" applyAlignment="0" applyProtection="0"/>
    <xf numFmtId="0" fontId="1" fillId="26" borderId="0" applyNumberFormat="0" applyBorder="0" applyAlignment="0" applyProtection="0"/>
    <xf numFmtId="0" fontId="15" fillId="28"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5" fillId="32"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5" fillId="36" borderId="0" applyNumberFormat="0" applyBorder="0" applyAlignment="0" applyProtection="0"/>
    <xf numFmtId="0" fontId="1" fillId="37" borderId="0" applyNumberFormat="0" applyBorder="0" applyAlignment="0" applyProtection="0"/>
    <xf numFmtId="0" fontId="1" fillId="38" borderId="0" applyNumberFormat="0" applyBorder="0" applyAlignment="0" applyProtection="0"/>
    <xf numFmtId="0" fontId="15" fillId="40" borderId="0" applyNumberFormat="0" applyBorder="0" applyAlignment="0" applyProtection="0"/>
    <xf numFmtId="0" fontId="1" fillId="41" borderId="0" applyNumberFormat="0" applyBorder="0" applyAlignment="0" applyProtection="0"/>
    <xf numFmtId="0" fontId="1" fillId="42" borderId="0" applyNumberFormat="0" applyBorder="0" applyAlignment="0" applyProtection="0"/>
    <xf numFmtId="0" fontId="15" fillId="44" borderId="0" applyNumberFormat="0" applyBorder="0" applyAlignment="0" applyProtection="0"/>
    <xf numFmtId="0" fontId="1" fillId="45" borderId="0" applyNumberFormat="0" applyBorder="0" applyAlignment="0" applyProtection="0"/>
    <xf numFmtId="0" fontId="1" fillId="46" borderId="0" applyNumberFormat="0" applyBorder="0" applyAlignment="0" applyProtection="0"/>
    <xf numFmtId="41"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35" fillId="0" borderId="0"/>
    <xf numFmtId="0" fontId="15" fillId="27" borderId="0" applyNumberFormat="0" applyBorder="0" applyAlignment="0" applyProtection="0"/>
    <xf numFmtId="0" fontId="1" fillId="27" borderId="0" applyNumberFormat="0" applyBorder="0" applyAlignment="0" applyProtection="0"/>
    <xf numFmtId="0" fontId="15" fillId="31" borderId="0" applyNumberFormat="0" applyBorder="0" applyAlignment="0" applyProtection="0"/>
    <xf numFmtId="0" fontId="1" fillId="31" borderId="0" applyNumberFormat="0" applyBorder="0" applyAlignment="0" applyProtection="0"/>
    <xf numFmtId="0" fontId="15" fillId="35" borderId="0" applyNumberFormat="0" applyBorder="0" applyAlignment="0" applyProtection="0"/>
    <xf numFmtId="0" fontId="1" fillId="35" borderId="0" applyNumberFormat="0" applyBorder="0" applyAlignment="0" applyProtection="0"/>
    <xf numFmtId="0" fontId="15" fillId="39" borderId="0" applyNumberFormat="0" applyBorder="0" applyAlignment="0" applyProtection="0"/>
    <xf numFmtId="0" fontId="1" fillId="39" borderId="0" applyNumberFormat="0" applyBorder="0" applyAlignment="0" applyProtection="0"/>
    <xf numFmtId="0" fontId="15" fillId="43" borderId="0" applyNumberFormat="0" applyBorder="0" applyAlignment="0" applyProtection="0"/>
    <xf numFmtId="0" fontId="1" fillId="43" borderId="0" applyNumberFormat="0" applyBorder="0" applyAlignment="0" applyProtection="0"/>
    <xf numFmtId="0" fontId="15" fillId="47" borderId="0" applyNumberFormat="0" applyBorder="0" applyAlignment="0" applyProtection="0"/>
    <xf numFmtId="0" fontId="1" fillId="47" borderId="0" applyNumberFormat="0" applyBorder="0" applyAlignment="0" applyProtection="0"/>
    <xf numFmtId="166" fontId="35" fillId="0" borderId="0" applyFont="0" applyFill="0" applyBorder="0" applyAlignment="0" applyProtection="0"/>
    <xf numFmtId="166" fontId="35" fillId="0" borderId="0" applyFont="0" applyFill="0" applyBorder="0" applyAlignment="0" applyProtection="0"/>
    <xf numFmtId="172" fontId="35"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0" fontId="56" fillId="20" borderId="0" applyNumberFormat="0" applyBorder="0" applyAlignment="0" applyProtection="0"/>
    <xf numFmtId="0" fontId="49" fillId="20" borderId="0" applyNumberFormat="0" applyBorder="0" applyAlignment="0" applyProtection="0"/>
    <xf numFmtId="0" fontId="35" fillId="0" borderId="0"/>
    <xf numFmtId="0" fontId="55" fillId="0" borderId="0"/>
    <xf numFmtId="0" fontId="1" fillId="0" borderId="0"/>
    <xf numFmtId="0" fontId="35" fillId="0" borderId="0"/>
    <xf numFmtId="0" fontId="1" fillId="24" borderId="90" applyNumberFormat="0" applyFont="0" applyAlignment="0" applyProtection="0"/>
    <xf numFmtId="0" fontId="57" fillId="0" borderId="0" applyNumberFormat="0" applyFill="0" applyBorder="0" applyAlignment="0" applyProtection="0"/>
    <xf numFmtId="0" fontId="43" fillId="0" borderId="0" applyNumberFormat="0" applyFill="0" applyBorder="0" applyAlignment="0" applyProtection="0"/>
    <xf numFmtId="166" fontId="35"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cellStyleXfs>
  <cellXfs count="574">
    <xf numFmtId="0" fontId="0" fillId="0" borderId="0" xfId="0"/>
    <xf numFmtId="0" fontId="2" fillId="0" borderId="0" xfId="0" applyFont="1" applyAlignment="1">
      <alignment vertical="center"/>
    </xf>
    <xf numFmtId="0" fontId="3" fillId="2" borderId="0" xfId="0" applyFont="1" applyFill="1"/>
    <xf numFmtId="0" fontId="4" fillId="3" borderId="0" xfId="0" applyFont="1" applyFill="1" applyAlignment="1">
      <alignment horizontal="left"/>
    </xf>
    <xf numFmtId="0" fontId="7" fillId="3" borderId="0" xfId="0" applyFont="1" applyFill="1"/>
    <xf numFmtId="0" fontId="11" fillId="3" borderId="0" xfId="0" applyFont="1" applyFill="1"/>
    <xf numFmtId="0" fontId="8" fillId="3" borderId="0" xfId="0" applyFont="1" applyFill="1"/>
    <xf numFmtId="0" fontId="0" fillId="3" borderId="0" xfId="0" applyFill="1"/>
    <xf numFmtId="0" fontId="0" fillId="2" borderId="0" xfId="0" applyFill="1"/>
    <xf numFmtId="0" fontId="6" fillId="3" borderId="0" xfId="0" applyFont="1" applyFill="1"/>
    <xf numFmtId="0" fontId="6" fillId="3" borderId="0" xfId="0" applyFont="1" applyFill="1" applyAlignment="1">
      <alignment horizontal="center"/>
    </xf>
    <xf numFmtId="0" fontId="14" fillId="3" borderId="0" xfId="0" applyFont="1" applyFill="1"/>
    <xf numFmtId="165" fontId="0" fillId="3" borderId="0" xfId="0" applyNumberFormat="1" applyFill="1"/>
    <xf numFmtId="0" fontId="7" fillId="3" borderId="0" xfId="0" applyFont="1" applyFill="1" applyAlignment="1">
      <alignment horizontal="left" vertical="top" wrapText="1"/>
    </xf>
    <xf numFmtId="0" fontId="13" fillId="3" borderId="0" xfId="0" applyFont="1" applyFill="1"/>
    <xf numFmtId="0" fontId="4" fillId="3" borderId="0" xfId="0" applyFont="1" applyFill="1"/>
    <xf numFmtId="165" fontId="7" fillId="3" borderId="1" xfId="3" applyNumberFormat="1" applyFont="1" applyFill="1" applyBorder="1" applyAlignment="1">
      <alignment horizontal="center" vertical="center"/>
    </xf>
    <xf numFmtId="165" fontId="7" fillId="3" borderId="1" xfId="3" applyNumberFormat="1" applyFont="1" applyFill="1" applyBorder="1" applyAlignment="1">
      <alignment horizontal="center" vertical="center" wrapText="1"/>
    </xf>
    <xf numFmtId="0" fontId="12" fillId="4" borderId="1" xfId="3" applyNumberFormat="1" applyFont="1" applyFill="1" applyBorder="1" applyAlignment="1">
      <alignment horizontal="center" vertical="center" wrapText="1"/>
    </xf>
    <xf numFmtId="165" fontId="12" fillId="6" borderId="1" xfId="3" applyNumberFormat="1" applyFont="1" applyFill="1" applyBorder="1" applyAlignment="1">
      <alignment horizontal="left" vertical="center" wrapText="1"/>
    </xf>
    <xf numFmtId="165" fontId="20" fillId="6" borderId="1" xfId="4" applyNumberFormat="1" applyFont="1" applyFill="1" applyBorder="1"/>
    <xf numFmtId="0" fontId="3" fillId="2" borderId="0" xfId="0" applyFont="1" applyFill="1" applyAlignment="1">
      <alignment horizontal="left"/>
    </xf>
    <xf numFmtId="0" fontId="0" fillId="4" borderId="6" xfId="0" applyFill="1" applyBorder="1"/>
    <xf numFmtId="0" fontId="0" fillId="3" borderId="7" xfId="0" applyFill="1" applyBorder="1"/>
    <xf numFmtId="0" fontId="0" fillId="3" borderId="8" xfId="0" applyFill="1" applyBorder="1"/>
    <xf numFmtId="0" fontId="0" fillId="3" borderId="9" xfId="0" applyFill="1" applyBorder="1"/>
    <xf numFmtId="0" fontId="0" fillId="3" borderId="10" xfId="0" applyFill="1" applyBorder="1" applyAlignment="1">
      <alignment horizontal="left"/>
    </xf>
    <xf numFmtId="165" fontId="13" fillId="3" borderId="11" xfId="4" applyNumberFormat="1" applyFont="1" applyFill="1" applyBorder="1"/>
    <xf numFmtId="165" fontId="13" fillId="3" borderId="12" xfId="4" applyNumberFormat="1" applyFont="1" applyFill="1" applyBorder="1"/>
    <xf numFmtId="165" fontId="13" fillId="3" borderId="13" xfId="4" applyNumberFormat="1" applyFont="1" applyFill="1" applyBorder="1"/>
    <xf numFmtId="165" fontId="13" fillId="4" borderId="10" xfId="4" applyNumberFormat="1" applyFont="1" applyFill="1" applyBorder="1"/>
    <xf numFmtId="0" fontId="0" fillId="3" borderId="14" xfId="0" applyFill="1" applyBorder="1" applyAlignment="1">
      <alignment horizontal="left"/>
    </xf>
    <xf numFmtId="165" fontId="13" fillId="3" borderId="2" xfId="4" applyNumberFormat="1" applyFont="1" applyFill="1" applyBorder="1"/>
    <xf numFmtId="165" fontId="13" fillId="3" borderId="1" xfId="4" applyNumberFormat="1" applyFont="1" applyFill="1" applyBorder="1"/>
    <xf numFmtId="165" fontId="13" fillId="3" borderId="3" xfId="4" applyNumberFormat="1" applyFont="1" applyFill="1" applyBorder="1"/>
    <xf numFmtId="165" fontId="13" fillId="4" borderId="14" xfId="4" applyNumberFormat="1" applyFont="1" applyFill="1" applyBorder="1"/>
    <xf numFmtId="0" fontId="16" fillId="3" borderId="0" xfId="0" applyFont="1" applyFill="1"/>
    <xf numFmtId="165" fontId="7" fillId="3" borderId="1" xfId="3" applyNumberFormat="1" applyFont="1" applyFill="1" applyBorder="1" applyAlignment="1">
      <alignment vertical="center" wrapText="1"/>
    </xf>
    <xf numFmtId="0" fontId="0" fillId="4" borderId="15" xfId="0" applyFill="1" applyBorder="1" applyAlignment="1">
      <alignment horizontal="left"/>
    </xf>
    <xf numFmtId="165" fontId="13" fillId="4" borderId="2" xfId="4" applyNumberFormat="1" applyFont="1" applyFill="1" applyBorder="1"/>
    <xf numFmtId="165" fontId="13" fillId="4" borderId="1" xfId="4" applyNumberFormat="1" applyFont="1" applyFill="1" applyBorder="1"/>
    <xf numFmtId="165" fontId="13" fillId="4" borderId="3" xfId="4" applyNumberFormat="1" applyFont="1" applyFill="1" applyBorder="1"/>
    <xf numFmtId="165" fontId="13" fillId="4" borderId="15" xfId="4" applyNumberFormat="1" applyFont="1" applyFill="1" applyBorder="1"/>
    <xf numFmtId="0" fontId="0" fillId="3" borderId="16" xfId="0" applyFill="1" applyBorder="1" applyAlignment="1">
      <alignment horizontal="center" vertical="center"/>
    </xf>
    <xf numFmtId="0" fontId="0" fillId="3" borderId="8" xfId="0" applyFill="1" applyBorder="1" applyAlignment="1">
      <alignment horizontal="center" vertical="center"/>
    </xf>
    <xf numFmtId="0" fontId="0" fillId="3" borderId="17" xfId="0" applyFill="1" applyBorder="1" applyAlignment="1">
      <alignment horizontal="center" vertical="center"/>
    </xf>
    <xf numFmtId="165" fontId="13" fillId="3" borderId="18" xfId="4" applyNumberFormat="1" applyFont="1" applyFill="1" applyBorder="1"/>
    <xf numFmtId="165" fontId="13" fillId="3" borderId="19" xfId="4" applyNumberFormat="1" applyFont="1" applyFill="1" applyBorder="1"/>
    <xf numFmtId="0" fontId="6" fillId="4" borderId="15" xfId="0" applyFont="1" applyFill="1" applyBorder="1" applyAlignment="1">
      <alignment horizontal="left"/>
    </xf>
    <xf numFmtId="165" fontId="13" fillId="4" borderId="20" xfId="4" applyNumberFormat="1" applyFont="1" applyFill="1" applyBorder="1"/>
    <xf numFmtId="165" fontId="13" fillId="4" borderId="21" xfId="4" applyNumberFormat="1" applyFont="1" applyFill="1" applyBorder="1"/>
    <xf numFmtId="165" fontId="13" fillId="4" borderId="22" xfId="4" applyNumberFormat="1" applyFont="1" applyFill="1" applyBorder="1"/>
    <xf numFmtId="165" fontId="12" fillId="3" borderId="23" xfId="3" applyNumberFormat="1" applyFont="1" applyFill="1" applyBorder="1" applyAlignment="1">
      <alignment vertical="center"/>
    </xf>
    <xf numFmtId="165" fontId="12" fillId="4" borderId="16" xfId="3" applyNumberFormat="1" applyFont="1" applyFill="1" applyBorder="1" applyAlignment="1">
      <alignment horizontal="center" vertical="center"/>
    </xf>
    <xf numFmtId="165" fontId="12" fillId="4" borderId="8" xfId="3" applyNumberFormat="1" applyFont="1" applyFill="1" applyBorder="1" applyAlignment="1">
      <alignment horizontal="center" vertical="center"/>
    </xf>
    <xf numFmtId="0" fontId="12" fillId="4" borderId="17" xfId="3" applyNumberFormat="1" applyFont="1" applyFill="1" applyBorder="1" applyAlignment="1">
      <alignment horizontal="center" vertical="center" wrapText="1"/>
    </xf>
    <xf numFmtId="0" fontId="21" fillId="3" borderId="24" xfId="0" applyFont="1" applyFill="1" applyBorder="1" applyAlignment="1">
      <alignment horizontal="left" vertical="center"/>
    </xf>
    <xf numFmtId="165" fontId="21" fillId="0" borderId="25" xfId="0" applyNumberFormat="1" applyFont="1" applyBorder="1" applyAlignment="1">
      <alignment horizontal="center" vertical="center"/>
    </xf>
    <xf numFmtId="165" fontId="21" fillId="0" borderId="26" xfId="0" applyNumberFormat="1" applyFont="1" applyBorder="1" applyAlignment="1">
      <alignment horizontal="center" vertical="center"/>
    </xf>
    <xf numFmtId="165" fontId="21" fillId="4" borderId="27" xfId="0" applyNumberFormat="1" applyFont="1" applyFill="1" applyBorder="1" applyAlignment="1">
      <alignment horizontal="center" vertical="center"/>
    </xf>
    <xf numFmtId="0" fontId="21" fillId="3" borderId="28" xfId="0" applyFont="1" applyFill="1" applyBorder="1" applyAlignment="1">
      <alignment horizontal="left" vertical="center"/>
    </xf>
    <xf numFmtId="165" fontId="21" fillId="0" borderId="18" xfId="0" applyNumberFormat="1" applyFont="1" applyBorder="1" applyAlignment="1">
      <alignment horizontal="center" vertical="center"/>
    </xf>
    <xf numFmtId="165" fontId="21" fillId="0" borderId="1" xfId="0" applyNumberFormat="1" applyFont="1" applyBorder="1" applyAlignment="1">
      <alignment horizontal="center" vertical="center"/>
    </xf>
    <xf numFmtId="165" fontId="21" fillId="4" borderId="19" xfId="0" applyNumberFormat="1" applyFont="1" applyFill="1" applyBorder="1" applyAlignment="1">
      <alignment horizontal="center" vertical="center"/>
    </xf>
    <xf numFmtId="0" fontId="21" fillId="3" borderId="29" xfId="0" applyFont="1" applyFill="1" applyBorder="1" applyAlignment="1">
      <alignment horizontal="left" vertical="center"/>
    </xf>
    <xf numFmtId="165" fontId="21" fillId="0" borderId="20" xfId="0" applyNumberFormat="1" applyFont="1" applyBorder="1" applyAlignment="1">
      <alignment horizontal="center" vertical="center"/>
    </xf>
    <xf numFmtId="165" fontId="21" fillId="0" borderId="21" xfId="0" applyNumberFormat="1" applyFont="1" applyBorder="1" applyAlignment="1">
      <alignment horizontal="center" vertical="center"/>
    </xf>
    <xf numFmtId="165" fontId="21" fillId="4" borderId="22" xfId="0" applyNumberFormat="1" applyFont="1" applyFill="1" applyBorder="1" applyAlignment="1">
      <alignment horizontal="center" vertical="center"/>
    </xf>
    <xf numFmtId="165" fontId="14" fillId="3" borderId="0" xfId="0" applyNumberFormat="1" applyFont="1" applyFill="1"/>
    <xf numFmtId="0" fontId="21" fillId="6" borderId="29" xfId="0" applyFont="1" applyFill="1" applyBorder="1" applyAlignment="1">
      <alignment horizontal="left" vertical="center"/>
    </xf>
    <xf numFmtId="0" fontId="7" fillId="3" borderId="0" xfId="0" applyFont="1" applyFill="1" applyAlignment="1">
      <alignment vertical="top" wrapText="1"/>
    </xf>
    <xf numFmtId="165" fontId="14" fillId="3" borderId="30" xfId="0" applyNumberFormat="1" applyFont="1" applyFill="1" applyBorder="1"/>
    <xf numFmtId="0" fontId="7" fillId="3" borderId="5" xfId="0" applyFont="1" applyFill="1" applyBorder="1" applyAlignment="1">
      <alignment horizontal="left" vertical="top" wrapText="1"/>
    </xf>
    <xf numFmtId="0" fontId="7" fillId="3" borderId="31" xfId="0" applyFont="1" applyFill="1" applyBorder="1" applyAlignment="1">
      <alignment horizontal="left" vertical="top" wrapText="1"/>
    </xf>
    <xf numFmtId="3" fontId="13" fillId="3" borderId="1" xfId="4" applyNumberFormat="1" applyFont="1" applyFill="1" applyBorder="1"/>
    <xf numFmtId="0" fontId="0" fillId="3" borderId="32" xfId="0" applyFill="1" applyBorder="1"/>
    <xf numFmtId="0" fontId="7" fillId="3" borderId="33" xfId="0" applyFont="1" applyFill="1" applyBorder="1" applyAlignment="1">
      <alignment horizontal="left" vertical="top" wrapText="1"/>
    </xf>
    <xf numFmtId="0" fontId="0" fillId="3" borderId="33" xfId="0" applyFill="1" applyBorder="1"/>
    <xf numFmtId="165" fontId="13" fillId="3" borderId="1" xfId="4" applyNumberFormat="1" applyFont="1" applyFill="1" applyBorder="1" applyAlignment="1">
      <alignment horizontal="left"/>
    </xf>
    <xf numFmtId="0" fontId="14" fillId="3" borderId="13" xfId="0" applyFont="1" applyFill="1" applyBorder="1"/>
    <xf numFmtId="0" fontId="14" fillId="3" borderId="34" xfId="0" applyFont="1" applyFill="1" applyBorder="1"/>
    <xf numFmtId="0" fontId="0" fillId="3" borderId="34" xfId="0" applyFill="1" applyBorder="1"/>
    <xf numFmtId="0" fontId="0" fillId="3" borderId="11" xfId="0" applyFill="1" applyBorder="1"/>
    <xf numFmtId="165" fontId="20" fillId="6" borderId="1" xfId="4" applyNumberFormat="1" applyFont="1" applyFill="1" applyBorder="1" applyAlignment="1">
      <alignment vertical="center"/>
    </xf>
    <xf numFmtId="9" fontId="0" fillId="3" borderId="0" xfId="2" applyFont="1" applyFill="1"/>
    <xf numFmtId="0" fontId="13" fillId="3" borderId="0" xfId="0" applyFont="1" applyFill="1" applyAlignment="1">
      <alignment vertical="center" wrapText="1"/>
    </xf>
    <xf numFmtId="0" fontId="22" fillId="3" borderId="0" xfId="5" applyFill="1" applyAlignment="1" applyProtection="1"/>
    <xf numFmtId="165" fontId="13" fillId="3" borderId="1" xfId="4" applyNumberFormat="1" applyFont="1" applyFill="1" applyBorder="1" applyAlignment="1">
      <alignment vertical="center"/>
    </xf>
    <xf numFmtId="0" fontId="6" fillId="3" borderId="0" xfId="0" applyFont="1" applyFill="1" applyAlignment="1">
      <alignment horizontal="left"/>
    </xf>
    <xf numFmtId="0" fontId="6" fillId="0" borderId="0" xfId="0" applyFont="1" applyAlignment="1">
      <alignment horizontal="center" vertical="center"/>
    </xf>
    <xf numFmtId="0" fontId="6" fillId="0" borderId="0" xfId="0" applyFont="1" applyAlignment="1">
      <alignment vertical="center" wrapText="1"/>
    </xf>
    <xf numFmtId="0" fontId="6" fillId="0" borderId="0" xfId="0" applyFont="1"/>
    <xf numFmtId="0" fontId="0" fillId="3" borderId="0" xfId="0" applyFill="1" applyAlignment="1">
      <alignment horizontal="center"/>
    </xf>
    <xf numFmtId="0" fontId="6" fillId="3" borderId="39" xfId="0" applyFont="1" applyFill="1" applyBorder="1" applyAlignment="1">
      <alignment horizontal="center"/>
    </xf>
    <xf numFmtId="0" fontId="21" fillId="3" borderId="41" xfId="0" applyFont="1" applyFill="1" applyBorder="1" applyAlignment="1">
      <alignment horizontal="center" vertical="center"/>
    </xf>
    <xf numFmtId="0" fontId="21" fillId="3" borderId="36" xfId="0" applyFont="1" applyFill="1" applyBorder="1" applyAlignment="1">
      <alignment horizontal="center" vertical="center"/>
    </xf>
    <xf numFmtId="0" fontId="21" fillId="3" borderId="35" xfId="0" applyFont="1" applyFill="1" applyBorder="1" applyAlignment="1">
      <alignment horizontal="center" vertical="center"/>
    </xf>
    <xf numFmtId="0" fontId="21" fillId="4" borderId="40" xfId="0" applyFont="1" applyFill="1" applyBorder="1" applyAlignment="1">
      <alignment horizontal="center" vertical="center"/>
    </xf>
    <xf numFmtId="0" fontId="21" fillId="3" borderId="40" xfId="0" applyFont="1" applyFill="1" applyBorder="1" applyAlignment="1">
      <alignment horizontal="center" vertical="center"/>
    </xf>
    <xf numFmtId="0" fontId="21" fillId="3" borderId="6" xfId="0" applyFont="1" applyFill="1" applyBorder="1" applyAlignment="1">
      <alignment horizontal="center" vertical="center"/>
    </xf>
    <xf numFmtId="0" fontId="21" fillId="3" borderId="16" xfId="0" applyFont="1" applyFill="1" applyBorder="1" applyAlignment="1">
      <alignment horizontal="center" vertical="center"/>
    </xf>
    <xf numFmtId="0" fontId="21" fillId="3" borderId="17" xfId="0" applyFont="1" applyFill="1" applyBorder="1" applyAlignment="1">
      <alignment horizontal="center" vertical="center"/>
    </xf>
    <xf numFmtId="0" fontId="21" fillId="4" borderId="6" xfId="0" applyFont="1" applyFill="1" applyBorder="1" applyAlignment="1">
      <alignment horizontal="center" vertical="center"/>
    </xf>
    <xf numFmtId="0" fontId="21" fillId="3" borderId="43" xfId="0" applyFont="1" applyFill="1" applyBorder="1" applyAlignment="1">
      <alignment horizontal="center" vertical="center"/>
    </xf>
    <xf numFmtId="165" fontId="13" fillId="3" borderId="25" xfId="4" applyNumberFormat="1" applyFont="1" applyFill="1" applyBorder="1" applyAlignment="1">
      <alignment vertical="center"/>
    </xf>
    <xf numFmtId="165" fontId="13" fillId="3" borderId="44" xfId="4" applyNumberFormat="1" applyFont="1" applyFill="1" applyBorder="1" applyAlignment="1">
      <alignment vertical="center"/>
    </xf>
    <xf numFmtId="165" fontId="25" fillId="3" borderId="45" xfId="0" applyNumberFormat="1" applyFont="1" applyFill="1" applyBorder="1"/>
    <xf numFmtId="0" fontId="21" fillId="3" borderId="45" xfId="0" applyFont="1" applyFill="1" applyBorder="1" applyAlignment="1">
      <alignment horizontal="center" vertical="center"/>
    </xf>
    <xf numFmtId="0" fontId="21" fillId="3" borderId="10" xfId="0" applyFont="1" applyFill="1" applyBorder="1" applyAlignment="1">
      <alignment horizontal="center" vertical="center"/>
    </xf>
    <xf numFmtId="165" fontId="13" fillId="3" borderId="37" xfId="4" applyNumberFormat="1" applyFont="1" applyFill="1" applyBorder="1" applyAlignment="1">
      <alignment vertical="center"/>
    </xf>
    <xf numFmtId="165" fontId="13" fillId="3" borderId="46" xfId="4" applyNumberFormat="1" applyFont="1" applyFill="1" applyBorder="1" applyAlignment="1">
      <alignment vertical="center"/>
    </xf>
    <xf numFmtId="165" fontId="25" fillId="3" borderId="10" xfId="0" applyNumberFormat="1" applyFont="1" applyFill="1" applyBorder="1"/>
    <xf numFmtId="0" fontId="21" fillId="3" borderId="47" xfId="0" applyFont="1" applyFill="1" applyBorder="1" applyAlignment="1">
      <alignment horizontal="center" vertical="center"/>
    </xf>
    <xf numFmtId="165" fontId="13" fillId="3" borderId="18" xfId="4" applyNumberFormat="1" applyFont="1" applyFill="1" applyBorder="1" applyAlignment="1">
      <alignment vertical="center"/>
    </xf>
    <xf numFmtId="165" fontId="13" fillId="3" borderId="3" xfId="4" applyNumberFormat="1" applyFont="1" applyFill="1" applyBorder="1" applyAlignment="1">
      <alignment vertical="center"/>
    </xf>
    <xf numFmtId="165" fontId="25" fillId="3" borderId="14" xfId="0" applyNumberFormat="1" applyFont="1" applyFill="1" applyBorder="1"/>
    <xf numFmtId="0" fontId="21" fillId="3" borderId="14" xfId="0" applyFont="1" applyFill="1" applyBorder="1" applyAlignment="1">
      <alignment horizontal="center" vertical="center"/>
    </xf>
    <xf numFmtId="165" fontId="13" fillId="3" borderId="19" xfId="4" applyNumberFormat="1" applyFont="1" applyFill="1" applyBorder="1" applyAlignment="1">
      <alignment vertical="center"/>
    </xf>
    <xf numFmtId="0" fontId="21" fillId="3" borderId="48" xfId="0" applyFont="1" applyFill="1" applyBorder="1" applyAlignment="1">
      <alignment horizontal="center" vertical="center"/>
    </xf>
    <xf numFmtId="165" fontId="13" fillId="3" borderId="20" xfId="4" applyNumberFormat="1" applyFont="1" applyFill="1" applyBorder="1" applyAlignment="1">
      <alignment vertical="center"/>
    </xf>
    <xf numFmtId="165" fontId="13" fillId="3" borderId="49" xfId="4" applyNumberFormat="1" applyFont="1" applyFill="1" applyBorder="1" applyAlignment="1">
      <alignment vertical="center"/>
    </xf>
    <xf numFmtId="165" fontId="25" fillId="3" borderId="15" xfId="0" applyNumberFormat="1" applyFont="1" applyFill="1" applyBorder="1"/>
    <xf numFmtId="0" fontId="21" fillId="3" borderId="15" xfId="0" applyFont="1" applyFill="1" applyBorder="1" applyAlignment="1">
      <alignment horizontal="center" vertical="center"/>
    </xf>
    <xf numFmtId="0" fontId="25" fillId="3" borderId="0" xfId="0" applyFont="1" applyFill="1"/>
    <xf numFmtId="165" fontId="13" fillId="3" borderId="22" xfId="4" applyNumberFormat="1" applyFont="1" applyFill="1" applyBorder="1" applyAlignment="1">
      <alignment vertical="center"/>
    </xf>
    <xf numFmtId="0" fontId="6" fillId="3" borderId="0" xfId="0" applyFont="1" applyFill="1" applyAlignment="1">
      <alignment wrapText="1"/>
    </xf>
    <xf numFmtId="0" fontId="26" fillId="3" borderId="0" xfId="0" applyFont="1" applyFill="1"/>
    <xf numFmtId="0" fontId="26" fillId="3" borderId="0" xfId="0" applyFont="1" applyFill="1" applyAlignment="1">
      <alignment horizontal="center"/>
    </xf>
    <xf numFmtId="0" fontId="0" fillId="3" borderId="0" xfId="0" applyFill="1" applyAlignment="1">
      <alignment vertical="center"/>
    </xf>
    <xf numFmtId="0" fontId="0" fillId="3" borderId="34" xfId="0" applyFill="1" applyBorder="1" applyAlignment="1">
      <alignment horizontal="center"/>
    </xf>
    <xf numFmtId="0" fontId="5" fillId="3" borderId="1" xfId="0" applyFont="1" applyFill="1" applyBorder="1" applyAlignment="1">
      <alignment vertical="center" wrapText="1"/>
    </xf>
    <xf numFmtId="0" fontId="17" fillId="6" borderId="1" xfId="0" applyFont="1" applyFill="1" applyBorder="1" applyAlignment="1">
      <alignment horizontal="center" vertical="center" wrapText="1"/>
    </xf>
    <xf numFmtId="9" fontId="17" fillId="3" borderId="1" xfId="0" applyNumberFormat="1" applyFont="1" applyFill="1" applyBorder="1" applyAlignment="1">
      <alignment horizontal="center" vertical="center" wrapText="1"/>
    </xf>
    <xf numFmtId="169" fontId="17" fillId="3" borderId="1" xfId="6" applyNumberFormat="1" applyFont="1" applyFill="1" applyBorder="1" applyAlignment="1">
      <alignment horizontal="center" vertical="center"/>
    </xf>
    <xf numFmtId="0" fontId="17" fillId="3" borderId="1" xfId="0" applyFont="1" applyFill="1" applyBorder="1" applyAlignment="1">
      <alignment horizontal="center" vertical="center" wrapText="1"/>
    </xf>
    <xf numFmtId="0" fontId="11" fillId="3" borderId="0" xfId="0" applyFont="1" applyFill="1" applyAlignment="1">
      <alignment vertical="top"/>
    </xf>
    <xf numFmtId="0" fontId="0" fillId="0" borderId="52" xfId="0" applyBorder="1" applyAlignment="1">
      <alignment vertical="center" wrapText="1"/>
    </xf>
    <xf numFmtId="41" fontId="0" fillId="0" borderId="52" xfId="1" applyFont="1" applyBorder="1" applyAlignment="1">
      <alignment vertical="center" wrapText="1"/>
    </xf>
    <xf numFmtId="0" fontId="0" fillId="7" borderId="0" xfId="0" applyFill="1"/>
    <xf numFmtId="41" fontId="0" fillId="8" borderId="1" xfId="1" applyFont="1" applyFill="1" applyBorder="1"/>
    <xf numFmtId="41" fontId="0" fillId="0" borderId="0" xfId="1" applyFont="1" applyFill="1" applyBorder="1"/>
    <xf numFmtId="41" fontId="7" fillId="0" borderId="0" xfId="1" applyFont="1" applyFill="1" applyBorder="1" applyAlignment="1">
      <alignment horizontal="left" vertical="top" wrapText="1"/>
    </xf>
    <xf numFmtId="0" fontId="0" fillId="0" borderId="55" xfId="0" applyBorder="1"/>
    <xf numFmtId="0" fontId="0" fillId="0" borderId="57" xfId="0" applyBorder="1"/>
    <xf numFmtId="3" fontId="0" fillId="0" borderId="0" xfId="0" applyNumberFormat="1"/>
    <xf numFmtId="3" fontId="0" fillId="0" borderId="52" xfId="0" applyNumberFormat="1" applyBorder="1" applyAlignment="1">
      <alignment vertical="center" wrapText="1"/>
    </xf>
    <xf numFmtId="0" fontId="0" fillId="0" borderId="56" xfId="0" applyBorder="1"/>
    <xf numFmtId="0" fontId="24" fillId="4" borderId="1" xfId="0" applyFont="1" applyFill="1" applyBorder="1" applyAlignment="1">
      <alignment horizontal="center" vertical="center"/>
    </xf>
    <xf numFmtId="0" fontId="21" fillId="3" borderId="1" xfId="0" applyFont="1" applyFill="1" applyBorder="1" applyAlignment="1">
      <alignment horizontal="center" vertical="center"/>
    </xf>
    <xf numFmtId="17" fontId="21" fillId="3" borderId="1" xfId="0" applyNumberFormat="1" applyFont="1" applyFill="1" applyBorder="1" applyAlignment="1">
      <alignment horizontal="center" vertical="center"/>
    </xf>
    <xf numFmtId="165" fontId="25" fillId="3" borderId="1" xfId="0" applyNumberFormat="1" applyFont="1" applyFill="1" applyBorder="1"/>
    <xf numFmtId="0" fontId="0" fillId="0" borderId="1" xfId="0" applyBorder="1"/>
    <xf numFmtId="0" fontId="0" fillId="0" borderId="3" xfId="0" applyBorder="1"/>
    <xf numFmtId="0" fontId="0" fillId="0" borderId="53" xfId="0" applyBorder="1"/>
    <xf numFmtId="0" fontId="0" fillId="0" borderId="54" xfId="0" applyBorder="1"/>
    <xf numFmtId="0" fontId="0" fillId="0" borderId="58" xfId="0" applyBorder="1" applyAlignment="1">
      <alignment vertical="center" wrapText="1"/>
    </xf>
    <xf numFmtId="0" fontId="0" fillId="0" borderId="59" xfId="0" applyBorder="1" applyAlignment="1">
      <alignment vertical="center" wrapText="1"/>
    </xf>
    <xf numFmtId="0" fontId="0" fillId="0" borderId="0" xfId="0" applyAlignment="1">
      <alignment vertical="center" wrapText="1"/>
    </xf>
    <xf numFmtId="0" fontId="0" fillId="0" borderId="1" xfId="0" applyBorder="1" applyAlignment="1">
      <alignment vertical="center" wrapText="1"/>
    </xf>
    <xf numFmtId="0" fontId="6" fillId="0" borderId="1" xfId="0" applyFont="1" applyBorder="1" applyAlignment="1">
      <alignment vertical="center" wrapText="1"/>
    </xf>
    <xf numFmtId="0" fontId="6" fillId="0" borderId="1" xfId="0" applyFont="1" applyBorder="1" applyAlignment="1">
      <alignment horizontal="center" vertical="center" wrapText="1"/>
    </xf>
    <xf numFmtId="0" fontId="6" fillId="0" borderId="59" xfId="0" applyFont="1" applyBorder="1" applyAlignment="1">
      <alignment horizontal="center" vertical="center" wrapText="1"/>
    </xf>
    <xf numFmtId="41" fontId="0" fillId="0" borderId="0" xfId="1" applyFont="1" applyBorder="1" applyAlignment="1">
      <alignment vertical="center" wrapText="1"/>
    </xf>
    <xf numFmtId="41" fontId="0" fillId="0" borderId="0" xfId="1" applyFont="1" applyBorder="1"/>
    <xf numFmtId="0" fontId="0" fillId="0" borderId="0" xfId="0" applyAlignment="1">
      <alignment wrapText="1"/>
    </xf>
    <xf numFmtId="164" fontId="0" fillId="0" borderId="52" xfId="2" applyNumberFormat="1" applyFont="1" applyBorder="1" applyAlignment="1">
      <alignment vertical="center" wrapText="1"/>
    </xf>
    <xf numFmtId="0" fontId="0" fillId="0" borderId="60" xfId="0" applyBorder="1" applyAlignment="1">
      <alignment vertical="center" wrapText="1"/>
    </xf>
    <xf numFmtId="0" fontId="0" fillId="0" borderId="61" xfId="0" applyBorder="1" applyAlignment="1">
      <alignment vertical="center" wrapText="1"/>
    </xf>
    <xf numFmtId="3" fontId="0" fillId="0" borderId="60" xfId="0" applyNumberFormat="1" applyBorder="1" applyAlignment="1">
      <alignment vertical="center" wrapText="1"/>
    </xf>
    <xf numFmtId="0" fontId="0" fillId="0" borderId="56" xfId="0" applyBorder="1" applyAlignment="1">
      <alignment vertical="center" wrapText="1"/>
    </xf>
    <xf numFmtId="3" fontId="0" fillId="0" borderId="0" xfId="0" applyNumberFormat="1" applyAlignment="1">
      <alignment vertical="center" wrapText="1"/>
    </xf>
    <xf numFmtId="3" fontId="0" fillId="0" borderId="1" xfId="0" applyNumberFormat="1" applyBorder="1" applyAlignment="1">
      <alignment vertical="center" wrapText="1"/>
    </xf>
    <xf numFmtId="3" fontId="0" fillId="0" borderId="1" xfId="0" applyNumberFormat="1" applyBorder="1"/>
    <xf numFmtId="41" fontId="0" fillId="0" borderId="1" xfId="1" applyFont="1" applyBorder="1" applyAlignment="1">
      <alignment vertical="center" wrapText="1"/>
    </xf>
    <xf numFmtId="3" fontId="0" fillId="0" borderId="3" xfId="0" applyNumberFormat="1" applyBorder="1" applyAlignment="1">
      <alignment vertical="center" wrapText="1"/>
    </xf>
    <xf numFmtId="0" fontId="0" fillId="0" borderId="3" xfId="0" applyBorder="1" applyAlignment="1">
      <alignment vertical="center" wrapText="1"/>
    </xf>
    <xf numFmtId="41" fontId="0" fillId="0" borderId="3" xfId="1" applyFont="1" applyBorder="1" applyAlignment="1">
      <alignment vertical="center" wrapText="1"/>
    </xf>
    <xf numFmtId="0" fontId="0" fillId="0" borderId="52" xfId="0" applyBorder="1" applyAlignment="1">
      <alignment vertical="center"/>
    </xf>
    <xf numFmtId="0" fontId="0" fillId="0" borderId="52" xfId="0" applyBorder="1" applyAlignment="1">
      <alignment horizontal="center" vertical="center" wrapText="1"/>
    </xf>
    <xf numFmtId="0" fontId="0" fillId="0" borderId="59" xfId="0" applyBorder="1" applyAlignment="1">
      <alignment horizontal="center" vertical="center" wrapText="1"/>
    </xf>
    <xf numFmtId="0" fontId="0" fillId="7" borderId="59" xfId="0" applyFill="1" applyBorder="1" applyAlignment="1">
      <alignment horizontal="center" vertical="center" wrapText="1"/>
    </xf>
    <xf numFmtId="41" fontId="0" fillId="0" borderId="58" xfId="1" applyFont="1" applyBorder="1" applyAlignment="1">
      <alignment vertical="center" wrapText="1"/>
    </xf>
    <xf numFmtId="41" fontId="0" fillId="0" borderId="59" xfId="1" applyFont="1" applyBorder="1" applyAlignment="1">
      <alignment vertical="center" wrapText="1"/>
    </xf>
    <xf numFmtId="0" fontId="0" fillId="9" borderId="1" xfId="0" applyFill="1" applyBorder="1" applyAlignment="1">
      <alignment vertical="center" wrapText="1"/>
    </xf>
    <xf numFmtId="41" fontId="0" fillId="9" borderId="1" xfId="1" applyFont="1" applyFill="1" applyBorder="1" applyAlignment="1">
      <alignment vertical="center" wrapText="1"/>
    </xf>
    <xf numFmtId="0" fontId="6" fillId="0" borderId="62" xfId="0" applyFont="1" applyBorder="1" applyAlignment="1">
      <alignment horizontal="center" vertical="center" wrapText="1"/>
    </xf>
    <xf numFmtId="0" fontId="6" fillId="0" borderId="0" xfId="0" applyFont="1" applyAlignment="1">
      <alignment vertical="center"/>
    </xf>
    <xf numFmtId="0" fontId="6" fillId="0" borderId="59" xfId="0" applyFont="1" applyBorder="1" applyAlignment="1">
      <alignment vertical="center"/>
    </xf>
    <xf numFmtId="0" fontId="6" fillId="0" borderId="12" xfId="0" applyFont="1" applyBorder="1" applyAlignment="1">
      <alignment horizontal="center" vertical="center" wrapText="1"/>
    </xf>
    <xf numFmtId="41" fontId="0" fillId="0" borderId="0" xfId="1" applyFont="1" applyFill="1" applyBorder="1" applyAlignment="1">
      <alignment vertical="center" wrapText="1"/>
    </xf>
    <xf numFmtId="0" fontId="6" fillId="0" borderId="61" xfId="0" applyFont="1" applyBorder="1" applyAlignment="1">
      <alignment vertical="center"/>
    </xf>
    <xf numFmtId="0" fontId="0" fillId="7" borderId="0" xfId="0" applyFill="1" applyAlignment="1">
      <alignment wrapText="1"/>
    </xf>
    <xf numFmtId="0" fontId="24" fillId="3" borderId="1" xfId="0" applyFont="1" applyFill="1" applyBorder="1" applyAlignment="1">
      <alignment horizontal="center" vertical="center"/>
    </xf>
    <xf numFmtId="0" fontId="0" fillId="3" borderId="1" xfId="0" applyFill="1" applyBorder="1" applyAlignment="1">
      <alignment horizontal="left"/>
    </xf>
    <xf numFmtId="41" fontId="0" fillId="0" borderId="1" xfId="1" applyFont="1" applyFill="1" applyBorder="1"/>
    <xf numFmtId="0" fontId="6" fillId="8" borderId="1" xfId="0" applyFont="1" applyFill="1" applyBorder="1"/>
    <xf numFmtId="17" fontId="6" fillId="8" borderId="1" xfId="0" applyNumberFormat="1" applyFont="1" applyFill="1" applyBorder="1" applyAlignment="1">
      <alignment horizontal="center"/>
    </xf>
    <xf numFmtId="0" fontId="0" fillId="8" borderId="1" xfId="0" applyFill="1" applyBorder="1" applyAlignment="1">
      <alignment horizontal="left"/>
    </xf>
    <xf numFmtId="0" fontId="0" fillId="7" borderId="0" xfId="0" applyFill="1" applyAlignment="1">
      <alignment vertical="center" wrapText="1"/>
    </xf>
    <xf numFmtId="41" fontId="0" fillId="7" borderId="0" xfId="1" applyFont="1" applyFill="1" applyBorder="1" applyAlignment="1">
      <alignment vertical="center" wrapText="1"/>
    </xf>
    <xf numFmtId="0" fontId="6" fillId="7" borderId="57" xfId="0" applyFont="1" applyFill="1" applyBorder="1" applyAlignment="1">
      <alignment horizontal="center" vertical="center" wrapText="1"/>
    </xf>
    <xf numFmtId="0" fontId="6" fillId="7" borderId="59" xfId="0" applyFont="1" applyFill="1" applyBorder="1" applyAlignment="1">
      <alignment horizontal="center" vertical="center" wrapText="1"/>
    </xf>
    <xf numFmtId="0" fontId="0" fillId="10" borderId="0" xfId="0" applyFill="1"/>
    <xf numFmtId="0" fontId="18" fillId="11" borderId="0" xfId="0" applyFont="1" applyFill="1"/>
    <xf numFmtId="0" fontId="0" fillId="0" borderId="0" xfId="0" pivotButton="1"/>
    <xf numFmtId="0" fontId="0" fillId="0" borderId="0" xfId="0" applyAlignment="1">
      <alignment horizontal="left"/>
    </xf>
    <xf numFmtId="41" fontId="0" fillId="0" borderId="0" xfId="0" applyNumberFormat="1"/>
    <xf numFmtId="0" fontId="6" fillId="12" borderId="63" xfId="0" applyFont="1" applyFill="1" applyBorder="1"/>
    <xf numFmtId="0" fontId="0" fillId="0" borderId="0" xfId="0" applyAlignment="1">
      <alignment horizontal="left" indent="1"/>
    </xf>
    <xf numFmtId="0" fontId="0" fillId="0" borderId="0" xfId="0" applyAlignment="1">
      <alignment horizontal="left" indent="2"/>
    </xf>
    <xf numFmtId="0" fontId="7" fillId="0" borderId="0" xfId="0" applyFont="1"/>
    <xf numFmtId="0" fontId="0" fillId="8" borderId="0" xfId="0" applyFill="1" applyAlignment="1">
      <alignment horizontal="left"/>
    </xf>
    <xf numFmtId="41" fontId="0" fillId="8" borderId="0" xfId="0" applyNumberFormat="1" applyFill="1"/>
    <xf numFmtId="0" fontId="0" fillId="8" borderId="0" xfId="0" applyFill="1"/>
    <xf numFmtId="41" fontId="0" fillId="0" borderId="0" xfId="1" applyFont="1"/>
    <xf numFmtId="41" fontId="0" fillId="8" borderId="0" xfId="1" applyFont="1" applyFill="1"/>
    <xf numFmtId="0" fontId="0" fillId="11" borderId="0" xfId="0" applyFill="1"/>
    <xf numFmtId="0" fontId="0" fillId="13" borderId="0" xfId="0" applyFill="1"/>
    <xf numFmtId="0" fontId="0" fillId="9" borderId="0" xfId="0" applyFill="1" applyAlignment="1">
      <alignment horizontal="left"/>
    </xf>
    <xf numFmtId="41" fontId="0" fillId="9" borderId="0" xfId="0" applyNumberFormat="1" applyFill="1"/>
    <xf numFmtId="0" fontId="0" fillId="9" borderId="0" xfId="0" applyFill="1"/>
    <xf numFmtId="0" fontId="6" fillId="0" borderId="0" xfId="0" applyFont="1" applyAlignment="1">
      <alignment horizontal="center" vertical="center" wrapText="1"/>
    </xf>
    <xf numFmtId="0" fontId="7" fillId="0" borderId="0" xfId="0" applyFont="1" applyAlignment="1">
      <alignment horizontal="left" vertical="top" wrapText="1"/>
    </xf>
    <xf numFmtId="9" fontId="0" fillId="0" borderId="0" xfId="2" applyFont="1" applyFill="1" applyBorder="1" applyAlignment="1">
      <alignment horizontal="right" vertical="center" wrapText="1"/>
    </xf>
    <xf numFmtId="0" fontId="26" fillId="0" borderId="0" xfId="0" applyFont="1" applyAlignment="1">
      <alignment horizontal="left" vertical="center"/>
    </xf>
    <xf numFmtId="0" fontId="0" fillId="0" borderId="66" xfId="0" applyBorder="1"/>
    <xf numFmtId="17" fontId="10" fillId="0" borderId="0" xfId="0" applyNumberFormat="1" applyFont="1" applyAlignment="1">
      <alignment horizontal="center" vertical="center" wrapText="1"/>
    </xf>
    <xf numFmtId="0" fontId="0" fillId="0" borderId="62" xfId="0" applyBorder="1" applyAlignment="1">
      <alignment vertical="center" wrapText="1"/>
    </xf>
    <xf numFmtId="0" fontId="0" fillId="0" borderId="64" xfId="0" applyBorder="1" applyAlignment="1">
      <alignment vertical="center" wrapText="1"/>
    </xf>
    <xf numFmtId="0" fontId="0" fillId="0" borderId="75" xfId="0" applyBorder="1" applyAlignment="1">
      <alignment vertical="center" wrapText="1"/>
    </xf>
    <xf numFmtId="0" fontId="3" fillId="0" borderId="0" xfId="0" applyFont="1"/>
    <xf numFmtId="0" fontId="0" fillId="0" borderId="0" xfId="0" quotePrefix="1" applyAlignment="1">
      <alignment vertical="top"/>
    </xf>
    <xf numFmtId="0" fontId="22" fillId="0" borderId="0" xfId="5" applyAlignment="1" applyProtection="1"/>
    <xf numFmtId="0" fontId="14" fillId="0" borderId="0" xfId="0" quotePrefix="1" applyFont="1" applyAlignment="1">
      <alignment vertical="top"/>
    </xf>
    <xf numFmtId="0" fontId="36" fillId="0" borderId="0" xfId="0" quotePrefix="1" applyFont="1" applyAlignment="1">
      <alignment vertical="top"/>
    </xf>
    <xf numFmtId="0" fontId="13" fillId="0" borderId="0" xfId="0" applyFont="1"/>
    <xf numFmtId="0" fontId="13" fillId="0" borderId="0" xfId="0" applyFont="1" applyAlignment="1">
      <alignment vertical="center"/>
    </xf>
    <xf numFmtId="0" fontId="13" fillId="0" borderId="0" xfId="0" quotePrefix="1" applyFont="1" applyAlignment="1">
      <alignment vertical="center"/>
    </xf>
    <xf numFmtId="0" fontId="6" fillId="0" borderId="59" xfId="0" applyFont="1" applyBorder="1" applyAlignment="1">
      <alignment horizontal="left" vertical="center" wrapText="1"/>
    </xf>
    <xf numFmtId="0" fontId="6" fillId="0" borderId="1" xfId="0" applyFont="1" applyBorder="1" applyAlignment="1">
      <alignment vertical="center"/>
    </xf>
    <xf numFmtId="0" fontId="6" fillId="0" borderId="62" xfId="0" applyFont="1" applyBorder="1" applyAlignment="1">
      <alignment vertical="center" wrapText="1"/>
    </xf>
    <xf numFmtId="0" fontId="6" fillId="0" borderId="64" xfId="0" applyFont="1" applyBorder="1" applyAlignment="1">
      <alignment vertical="center" wrapText="1"/>
    </xf>
    <xf numFmtId="3" fontId="0" fillId="0" borderId="0" xfId="1" applyNumberFormat="1" applyFont="1" applyBorder="1" applyAlignment="1">
      <alignment horizontal="center"/>
    </xf>
    <xf numFmtId="3" fontId="0" fillId="0" borderId="0" xfId="1" applyNumberFormat="1" applyFont="1" applyFill="1" applyBorder="1" applyAlignment="1">
      <alignment horizontal="center"/>
    </xf>
    <xf numFmtId="0" fontId="7" fillId="3" borderId="0" xfId="0" applyFont="1" applyFill="1" applyAlignment="1">
      <alignment horizontal="left" vertical="center" wrapText="1"/>
    </xf>
    <xf numFmtId="0" fontId="4" fillId="0" borderId="0" xfId="0" applyFont="1"/>
    <xf numFmtId="0" fontId="6" fillId="0" borderId="1" xfId="0" applyFont="1" applyBorder="1" applyAlignment="1">
      <alignment horizontal="left" vertical="center" wrapText="1"/>
    </xf>
    <xf numFmtId="0" fontId="13" fillId="0" borderId="0" xfId="0" quotePrefix="1" applyFont="1" applyAlignment="1">
      <alignment vertical="top"/>
    </xf>
    <xf numFmtId="0" fontId="6" fillId="0" borderId="60" xfId="0" applyFont="1" applyBorder="1" applyAlignment="1">
      <alignment horizontal="left" vertical="center" wrapText="1"/>
    </xf>
    <xf numFmtId="9" fontId="0" fillId="0" borderId="0" xfId="2" applyFont="1"/>
    <xf numFmtId="164" fontId="0" fillId="0" borderId="0" xfId="2" applyNumberFormat="1" applyFont="1"/>
    <xf numFmtId="0" fontId="0" fillId="0" borderId="1" xfId="0" applyBorder="1" applyAlignment="1">
      <alignment horizontal="left"/>
    </xf>
    <xf numFmtId="3" fontId="0" fillId="0" borderId="1" xfId="0" applyNumberFormat="1" applyBorder="1" applyAlignment="1">
      <alignment horizontal="right" vertical="center"/>
    </xf>
    <xf numFmtId="0" fontId="0" fillId="0" borderId="50" xfId="0" applyBorder="1" applyAlignment="1">
      <alignment horizontal="left" vertical="center"/>
    </xf>
    <xf numFmtId="0" fontId="0" fillId="0" borderId="1" xfId="0" applyBorder="1" applyAlignment="1">
      <alignment horizontal="left" vertical="center"/>
    </xf>
    <xf numFmtId="17" fontId="10" fillId="0" borderId="1" xfId="0" applyNumberFormat="1" applyFont="1" applyBorder="1" applyAlignment="1">
      <alignment horizontal="left" vertical="center"/>
    </xf>
    <xf numFmtId="17" fontId="6" fillId="0" borderId="1" xfId="0" applyNumberFormat="1" applyFont="1" applyBorder="1" applyAlignment="1">
      <alignment horizontal="left" vertical="center" wrapText="1"/>
    </xf>
    <xf numFmtId="17" fontId="6" fillId="0" borderId="1" xfId="0" applyNumberFormat="1" applyFont="1" applyBorder="1" applyAlignment="1">
      <alignment horizontal="left" vertical="center"/>
    </xf>
    <xf numFmtId="3" fontId="0" fillId="0" borderId="1" xfId="0" applyNumberFormat="1" applyBorder="1" applyAlignment="1">
      <alignment horizontal="right" vertical="center" wrapText="1"/>
    </xf>
    <xf numFmtId="0" fontId="6" fillId="0" borderId="3" xfId="0" applyFont="1" applyBorder="1" applyAlignment="1">
      <alignment horizontal="left" vertical="center" wrapText="1"/>
    </xf>
    <xf numFmtId="17" fontId="10" fillId="0" borderId="1" xfId="3" applyNumberFormat="1" applyFont="1" applyFill="1" applyBorder="1" applyAlignment="1">
      <alignment horizontal="left" vertical="center" wrapText="1"/>
    </xf>
    <xf numFmtId="0" fontId="0" fillId="0" borderId="59" xfId="0" applyBorder="1" applyAlignment="1">
      <alignment horizontal="left" vertical="center" wrapText="1"/>
    </xf>
    <xf numFmtId="3" fontId="0" fillId="0" borderId="1" xfId="0" applyNumberFormat="1" applyBorder="1" applyAlignment="1">
      <alignment horizontal="right"/>
    </xf>
    <xf numFmtId="0" fontId="31" fillId="0" borderId="1" xfId="0" applyFont="1" applyBorder="1" applyAlignment="1">
      <alignment horizontal="left" vertical="center"/>
    </xf>
    <xf numFmtId="0" fontId="31" fillId="0" borderId="1" xfId="0" applyFont="1" applyBorder="1" applyAlignment="1">
      <alignment horizontal="left" vertical="center" wrapText="1"/>
    </xf>
    <xf numFmtId="17" fontId="5" fillId="0" borderId="1" xfId="0" applyNumberFormat="1" applyFont="1" applyBorder="1" applyAlignment="1">
      <alignment horizontal="left" vertical="center"/>
    </xf>
    <xf numFmtId="17" fontId="10" fillId="0" borderId="1" xfId="0" applyNumberFormat="1" applyFont="1" applyBorder="1" applyAlignment="1">
      <alignment horizontal="left" vertical="center" wrapText="1"/>
    </xf>
    <xf numFmtId="17" fontId="6" fillId="0" borderId="1" xfId="0" applyNumberFormat="1" applyFont="1" applyBorder="1" applyAlignment="1">
      <alignment horizontal="left"/>
    </xf>
    <xf numFmtId="17" fontId="6" fillId="0" borderId="1" xfId="0" quotePrefix="1" applyNumberFormat="1" applyFont="1" applyBorder="1" applyAlignment="1">
      <alignment horizontal="left"/>
    </xf>
    <xf numFmtId="17" fontId="6" fillId="0" borderId="3" xfId="0" applyNumberFormat="1" applyFont="1" applyBorder="1" applyAlignment="1">
      <alignment horizontal="left"/>
    </xf>
    <xf numFmtId="17" fontId="6" fillId="3" borderId="1" xfId="0" applyNumberFormat="1" applyFont="1" applyFill="1" applyBorder="1" applyAlignment="1">
      <alignment horizontal="left"/>
    </xf>
    <xf numFmtId="3" fontId="0" fillId="0" borderId="2" xfId="0" applyNumberFormat="1" applyBorder="1" applyAlignment="1">
      <alignment horizontal="right" vertical="center" wrapText="1"/>
    </xf>
    <xf numFmtId="3" fontId="1" fillId="0" borderId="1" xfId="1" applyNumberFormat="1" applyFont="1" applyBorder="1" applyAlignment="1">
      <alignment horizontal="right" vertical="center" wrapText="1"/>
    </xf>
    <xf numFmtId="3" fontId="1" fillId="0" borderId="1" xfId="1" applyNumberFormat="1" applyFont="1" applyFill="1" applyBorder="1" applyAlignment="1">
      <alignment horizontal="right" vertical="center" wrapText="1"/>
    </xf>
    <xf numFmtId="0" fontId="7" fillId="0" borderId="0" xfId="0" quotePrefix="1" applyFont="1" applyAlignment="1">
      <alignment vertical="top"/>
    </xf>
    <xf numFmtId="0" fontId="36" fillId="3" borderId="0" xfId="0" applyFont="1" applyFill="1" applyAlignment="1">
      <alignment horizontal="left" vertical="top" wrapText="1"/>
    </xf>
    <xf numFmtId="0" fontId="26" fillId="0" borderId="0" xfId="0" applyFont="1"/>
    <xf numFmtId="0" fontId="40" fillId="0" borderId="0" xfId="0" applyFont="1"/>
    <xf numFmtId="0" fontId="41" fillId="15" borderId="1" xfId="0" applyFont="1" applyFill="1" applyBorder="1" applyAlignment="1">
      <alignment horizontal="center" vertical="center" wrapText="1"/>
    </xf>
    <xf numFmtId="3" fontId="41" fillId="15" borderId="1" xfId="1" applyNumberFormat="1" applyFont="1" applyFill="1" applyBorder="1" applyAlignment="1">
      <alignment horizontal="center" vertical="center" wrapText="1"/>
    </xf>
    <xf numFmtId="3" fontId="6" fillId="0" borderId="1" xfId="1" applyNumberFormat="1" applyFont="1" applyFill="1" applyBorder="1" applyAlignment="1">
      <alignment horizontal="center" vertical="center"/>
    </xf>
    <xf numFmtId="0" fontId="6" fillId="0" borderId="0" xfId="0" applyFont="1" applyAlignment="1">
      <alignment horizontal="right" vertical="center" wrapText="1"/>
    </xf>
    <xf numFmtId="9" fontId="6" fillId="0" borderId="0" xfId="0" quotePrefix="1" applyNumberFormat="1" applyFont="1" applyAlignment="1">
      <alignment horizontal="right" vertical="center" wrapText="1"/>
    </xf>
    <xf numFmtId="3" fontId="0" fillId="0" borderId="0" xfId="0" applyNumberFormat="1" applyAlignment="1">
      <alignment horizontal="right" vertical="center" wrapText="1"/>
    </xf>
    <xf numFmtId="9" fontId="1" fillId="0" borderId="0" xfId="2" applyFont="1" applyBorder="1" applyAlignment="1">
      <alignment horizontal="right" vertical="center" wrapText="1"/>
    </xf>
    <xf numFmtId="0" fontId="41" fillId="15" borderId="2" xfId="0" applyFont="1" applyFill="1" applyBorder="1" applyAlignment="1">
      <alignment horizontal="center" vertical="center" wrapText="1"/>
    </xf>
    <xf numFmtId="0" fontId="0" fillId="0" borderId="1" xfId="0" applyBorder="1" applyAlignment="1">
      <alignment horizontal="center"/>
    </xf>
    <xf numFmtId="3" fontId="0" fillId="0" borderId="1" xfId="0" applyNumberFormat="1" applyBorder="1" applyAlignment="1">
      <alignment horizontal="center"/>
    </xf>
    <xf numFmtId="3" fontId="6" fillId="0" borderId="1" xfId="0" applyNumberFormat="1" applyFont="1" applyBorder="1" applyAlignment="1">
      <alignment horizontal="center"/>
    </xf>
    <xf numFmtId="3" fontId="6" fillId="0" borderId="1" xfId="0" applyNumberFormat="1" applyFont="1" applyBorder="1" applyAlignment="1">
      <alignment horizontal="center" vertical="center"/>
    </xf>
    <xf numFmtId="3" fontId="6" fillId="0" borderId="1" xfId="0" applyNumberFormat="1" applyFont="1" applyBorder="1" applyAlignment="1">
      <alignment horizontal="center" vertical="center" wrapText="1"/>
    </xf>
    <xf numFmtId="3" fontId="6" fillId="0" borderId="1" xfId="0" quotePrefix="1" applyNumberFormat="1" applyFont="1" applyBorder="1" applyAlignment="1">
      <alignment horizontal="center" vertical="center" wrapText="1"/>
    </xf>
    <xf numFmtId="3" fontId="6" fillId="0" borderId="1" xfId="2" applyNumberFormat="1" applyFont="1" applyBorder="1" applyAlignment="1">
      <alignment horizontal="center" vertical="center" wrapText="1"/>
    </xf>
    <xf numFmtId="3" fontId="1" fillId="0" borderId="1" xfId="1" applyNumberFormat="1" applyFont="1" applyBorder="1" applyAlignment="1">
      <alignment horizontal="center" vertical="center"/>
    </xf>
    <xf numFmtId="0" fontId="0" fillId="16" borderId="50" xfId="0" applyFill="1" applyBorder="1" applyAlignment="1">
      <alignment horizontal="left" vertical="center"/>
    </xf>
    <xf numFmtId="3" fontId="0" fillId="16" borderId="1" xfId="0" applyNumberFormat="1" applyFill="1" applyBorder="1" applyAlignment="1">
      <alignment horizontal="center" vertical="center"/>
    </xf>
    <xf numFmtId="3" fontId="6" fillId="16" borderId="1" xfId="0" applyNumberFormat="1" applyFont="1" applyFill="1" applyBorder="1" applyAlignment="1">
      <alignment horizontal="center" vertical="center"/>
    </xf>
    <xf numFmtId="0" fontId="0" fillId="16" borderId="1" xfId="0" applyFill="1" applyBorder="1" applyAlignment="1">
      <alignment horizontal="left" vertical="center"/>
    </xf>
    <xf numFmtId="0" fontId="3" fillId="17" borderId="0" xfId="0" applyFont="1" applyFill="1"/>
    <xf numFmtId="0" fontId="39" fillId="17" borderId="0" xfId="0" applyFont="1" applyFill="1"/>
    <xf numFmtId="0" fontId="0" fillId="17" borderId="0" xfId="0" applyFill="1"/>
    <xf numFmtId="0" fontId="6" fillId="0" borderId="1" xfId="0" applyFont="1" applyBorder="1" applyAlignment="1">
      <alignment horizontal="left"/>
    </xf>
    <xf numFmtId="0" fontId="41" fillId="15" borderId="1" xfId="0" applyFont="1" applyFill="1" applyBorder="1" applyAlignment="1">
      <alignment horizontal="center" vertical="center"/>
    </xf>
    <xf numFmtId="0" fontId="41" fillId="15" borderId="1" xfId="0" applyFont="1" applyFill="1" applyBorder="1" applyAlignment="1">
      <alignment horizontal="center"/>
    </xf>
    <xf numFmtId="0" fontId="13" fillId="0" borderId="0" xfId="0" quotePrefix="1" applyFont="1" applyAlignment="1">
      <alignment horizontal="left" vertical="top"/>
    </xf>
    <xf numFmtId="3" fontId="0" fillId="0" borderId="1" xfId="1" applyNumberFormat="1" applyFont="1" applyBorder="1" applyAlignment="1">
      <alignment horizontal="center" vertical="center"/>
    </xf>
    <xf numFmtId="3" fontId="0" fillId="3" borderId="1" xfId="0" applyNumberFormat="1" applyFill="1" applyBorder="1" applyAlignment="1">
      <alignment horizontal="center" vertical="center"/>
    </xf>
    <xf numFmtId="3" fontId="6" fillId="3" borderId="1" xfId="0" applyNumberFormat="1" applyFont="1" applyFill="1" applyBorder="1" applyAlignment="1">
      <alignment horizontal="center" vertical="center"/>
    </xf>
    <xf numFmtId="3" fontId="1" fillId="0" borderId="1" xfId="1" applyNumberFormat="1" applyFont="1" applyBorder="1" applyAlignment="1">
      <alignment horizontal="center" vertical="center" wrapText="1"/>
    </xf>
    <xf numFmtId="3" fontId="1" fillId="0" borderId="1" xfId="1" applyNumberFormat="1" applyFont="1" applyFill="1" applyBorder="1" applyAlignment="1">
      <alignment horizontal="center" vertical="center" wrapText="1"/>
    </xf>
    <xf numFmtId="3" fontId="0" fillId="16" borderId="1" xfId="0" applyNumberFormat="1" applyFill="1" applyBorder="1" applyAlignment="1">
      <alignment horizontal="center"/>
    </xf>
    <xf numFmtId="3" fontId="0" fillId="0" borderId="1" xfId="1" applyNumberFormat="1" applyFont="1" applyFill="1" applyBorder="1" applyAlignment="1">
      <alignment horizontal="center"/>
    </xf>
    <xf numFmtId="3" fontId="0" fillId="0" borderId="2" xfId="0" applyNumberFormat="1" applyBorder="1" applyAlignment="1">
      <alignment horizontal="center" vertical="center" wrapText="1"/>
    </xf>
    <xf numFmtId="3" fontId="0" fillId="0" borderId="1" xfId="0" applyNumberFormat="1" applyBorder="1" applyAlignment="1">
      <alignment horizontal="center" vertical="center" wrapText="1"/>
    </xf>
    <xf numFmtId="3" fontId="0" fillId="16" borderId="2" xfId="0" applyNumberFormat="1" applyFill="1" applyBorder="1" applyAlignment="1">
      <alignment horizontal="center" vertical="center" wrapText="1"/>
    </xf>
    <xf numFmtId="3" fontId="0" fillId="16" borderId="1" xfId="0" applyNumberFormat="1" applyFill="1" applyBorder="1" applyAlignment="1">
      <alignment horizontal="center" vertical="center" wrapText="1"/>
    </xf>
    <xf numFmtId="3" fontId="6" fillId="0" borderId="1" xfId="1" applyNumberFormat="1" applyFont="1" applyBorder="1" applyAlignment="1">
      <alignment horizontal="center" vertical="center"/>
    </xf>
    <xf numFmtId="0" fontId="41" fillId="15" borderId="31" xfId="0" applyFont="1" applyFill="1" applyBorder="1" applyAlignment="1">
      <alignment horizontal="center" vertical="center" wrapText="1"/>
    </xf>
    <xf numFmtId="0" fontId="41" fillId="15" borderId="50" xfId="0" applyFont="1" applyFill="1" applyBorder="1" applyAlignment="1">
      <alignment horizontal="center" vertical="center" wrapText="1"/>
    </xf>
    <xf numFmtId="0" fontId="6" fillId="16" borderId="3" xfId="0" applyFont="1" applyFill="1" applyBorder="1" applyAlignment="1">
      <alignment horizontal="left" vertical="center" wrapText="1"/>
    </xf>
    <xf numFmtId="3" fontId="6" fillId="16" borderId="1" xfId="1" applyNumberFormat="1" applyFont="1" applyFill="1" applyBorder="1" applyAlignment="1">
      <alignment horizontal="center"/>
    </xf>
    <xf numFmtId="3" fontId="0" fillId="0" borderId="52" xfId="0" applyNumberFormat="1" applyBorder="1" applyAlignment="1">
      <alignment horizontal="center" vertical="center" wrapText="1"/>
    </xf>
    <xf numFmtId="17" fontId="10" fillId="16" borderId="1" xfId="3" applyNumberFormat="1" applyFont="1" applyFill="1" applyBorder="1" applyAlignment="1">
      <alignment horizontal="left" vertical="center" wrapText="1"/>
    </xf>
    <xf numFmtId="0" fontId="7" fillId="17" borderId="0" xfId="0" applyFont="1" applyFill="1" applyAlignment="1">
      <alignment horizontal="left" vertical="top" wrapText="1"/>
    </xf>
    <xf numFmtId="0" fontId="6" fillId="16" borderId="64" xfId="0" applyFont="1" applyFill="1" applyBorder="1" applyAlignment="1">
      <alignment vertical="center" wrapText="1"/>
    </xf>
    <xf numFmtId="0" fontId="6" fillId="16" borderId="3" xfId="0" applyFont="1" applyFill="1" applyBorder="1" applyAlignment="1">
      <alignment vertical="center" wrapText="1"/>
    </xf>
    <xf numFmtId="0" fontId="6" fillId="16" borderId="1" xfId="0" applyFont="1" applyFill="1" applyBorder="1" applyAlignment="1">
      <alignment horizontal="left"/>
    </xf>
    <xf numFmtId="165" fontId="41" fillId="15" borderId="1" xfId="3" applyNumberFormat="1" applyFont="1" applyFill="1" applyBorder="1" applyAlignment="1">
      <alignment horizontal="center" vertical="center"/>
    </xf>
    <xf numFmtId="3" fontId="0" fillId="0" borderId="82" xfId="0" applyNumberFormat="1" applyBorder="1" applyAlignment="1">
      <alignment horizontal="center" vertical="center" wrapText="1"/>
    </xf>
    <xf numFmtId="3" fontId="6" fillId="16" borderId="52" xfId="0" applyNumberFormat="1" applyFont="1" applyFill="1" applyBorder="1" applyAlignment="1">
      <alignment horizontal="center" vertical="center" wrapText="1"/>
    </xf>
    <xf numFmtId="3" fontId="6" fillId="16" borderId="2" xfId="1" applyNumberFormat="1" applyFont="1" applyFill="1" applyBorder="1" applyAlignment="1">
      <alignment horizontal="center"/>
    </xf>
    <xf numFmtId="0" fontId="42" fillId="15" borderId="1" xfId="0" applyFont="1" applyFill="1" applyBorder="1" applyAlignment="1">
      <alignment horizontal="center" vertical="center" wrapText="1"/>
    </xf>
    <xf numFmtId="170" fontId="42" fillId="15" borderId="1" xfId="0" applyNumberFormat="1" applyFont="1" applyFill="1" applyBorder="1" applyAlignment="1">
      <alignment horizontal="center" vertical="center" wrapText="1"/>
    </xf>
    <xf numFmtId="0" fontId="31" fillId="16" borderId="1" xfId="0" applyFont="1" applyFill="1" applyBorder="1" applyAlignment="1">
      <alignment horizontal="left" vertical="center"/>
    </xf>
    <xf numFmtId="0" fontId="5" fillId="16" borderId="1" xfId="0" applyFont="1" applyFill="1" applyBorder="1" applyAlignment="1">
      <alignment horizontal="left" vertical="center" wrapText="1"/>
    </xf>
    <xf numFmtId="0" fontId="5" fillId="16" borderId="1" xfId="0" applyFont="1" applyFill="1" applyBorder="1" applyAlignment="1">
      <alignment horizontal="left" vertical="center"/>
    </xf>
    <xf numFmtId="0" fontId="34" fillId="16" borderId="1" xfId="0" applyFont="1" applyFill="1" applyBorder="1" applyAlignment="1">
      <alignment horizontal="left" vertical="center" wrapText="1"/>
    </xf>
    <xf numFmtId="17" fontId="6" fillId="16" borderId="1" xfId="0" applyNumberFormat="1" applyFont="1" applyFill="1" applyBorder="1" applyAlignment="1">
      <alignment horizontal="left" vertical="center" wrapText="1"/>
    </xf>
    <xf numFmtId="3" fontId="0" fillId="0" borderId="1" xfId="0" applyNumberFormat="1" applyBorder="1" applyAlignment="1">
      <alignment horizontal="center" vertical="center"/>
    </xf>
    <xf numFmtId="17" fontId="6" fillId="16" borderId="1" xfId="0" applyNumberFormat="1" applyFont="1" applyFill="1" applyBorder="1" applyAlignment="1">
      <alignment horizontal="left"/>
    </xf>
    <xf numFmtId="17" fontId="6" fillId="16" borderId="1" xfId="0" applyNumberFormat="1" applyFont="1" applyFill="1" applyBorder="1" applyAlignment="1">
      <alignment horizontal="left" wrapText="1"/>
    </xf>
    <xf numFmtId="17" fontId="6" fillId="16" borderId="1" xfId="0" quotePrefix="1" applyNumberFormat="1" applyFont="1" applyFill="1" applyBorder="1" applyAlignment="1">
      <alignment horizontal="left"/>
    </xf>
    <xf numFmtId="17" fontId="6" fillId="16" borderId="1" xfId="0" quotePrefix="1" applyNumberFormat="1" applyFont="1" applyFill="1" applyBorder="1" applyAlignment="1">
      <alignment horizontal="left" wrapText="1"/>
    </xf>
    <xf numFmtId="3" fontId="6" fillId="16" borderId="1" xfId="4" applyNumberFormat="1" applyFont="1" applyFill="1" applyBorder="1" applyAlignment="1">
      <alignment horizontal="center" vertical="center"/>
    </xf>
    <xf numFmtId="17" fontId="6" fillId="16" borderId="3" xfId="0" applyNumberFormat="1" applyFont="1" applyFill="1" applyBorder="1" applyAlignment="1">
      <alignment horizontal="left"/>
    </xf>
    <xf numFmtId="0" fontId="6" fillId="16" borderId="3" xfId="0" applyFont="1" applyFill="1" applyBorder="1" applyAlignment="1">
      <alignment horizontal="left"/>
    </xf>
    <xf numFmtId="0" fontId="6" fillId="16" borderId="3" xfId="0" applyFont="1" applyFill="1" applyBorder="1" applyAlignment="1">
      <alignment horizontal="left" wrapText="1"/>
    </xf>
    <xf numFmtId="0" fontId="6" fillId="16" borderId="1" xfId="0" applyFont="1" applyFill="1" applyBorder="1" applyAlignment="1">
      <alignment horizontal="left" wrapText="1"/>
    </xf>
    <xf numFmtId="3" fontId="6" fillId="16" borderId="1" xfId="0" applyNumberFormat="1" applyFont="1" applyFill="1" applyBorder="1" applyAlignment="1">
      <alignment horizontal="center"/>
    </xf>
    <xf numFmtId="3" fontId="6" fillId="16" borderId="1" xfId="4" applyNumberFormat="1" applyFont="1" applyFill="1" applyBorder="1" applyAlignment="1">
      <alignment horizontal="center"/>
    </xf>
    <xf numFmtId="3" fontId="1" fillId="0" borderId="1" xfId="4" applyNumberFormat="1" applyFont="1" applyFill="1" applyBorder="1" applyAlignment="1">
      <alignment horizontal="center"/>
    </xf>
    <xf numFmtId="171" fontId="6" fillId="16" borderId="1" xfId="0" applyNumberFormat="1" applyFont="1" applyFill="1" applyBorder="1" applyAlignment="1">
      <alignment horizontal="center" vertical="center"/>
    </xf>
    <xf numFmtId="171" fontId="1" fillId="0" borderId="1" xfId="1" applyNumberFormat="1" applyFont="1" applyBorder="1" applyAlignment="1">
      <alignment horizontal="center" vertical="center"/>
    </xf>
    <xf numFmtId="171" fontId="1" fillId="0" borderId="1" xfId="1" applyNumberFormat="1" applyFont="1" applyFill="1" applyBorder="1" applyAlignment="1">
      <alignment horizontal="center" vertical="center"/>
    </xf>
    <xf numFmtId="171" fontId="1" fillId="16" borderId="1" xfId="1" applyNumberFormat="1" applyFont="1" applyFill="1" applyBorder="1" applyAlignment="1">
      <alignment horizontal="center" vertical="center"/>
    </xf>
    <xf numFmtId="171" fontId="0" fillId="16" borderId="1" xfId="1" applyNumberFormat="1" applyFont="1" applyFill="1" applyBorder="1" applyAlignment="1">
      <alignment horizontal="center" vertical="center"/>
    </xf>
    <xf numFmtId="3" fontId="6" fillId="0" borderId="1" xfId="25" applyNumberFormat="1" applyFont="1" applyFill="1" applyBorder="1" applyAlignment="1">
      <alignment horizontal="center" vertical="center"/>
    </xf>
    <xf numFmtId="3" fontId="1" fillId="0" borderId="1" xfId="25" applyNumberFormat="1" applyFont="1" applyFill="1" applyBorder="1" applyAlignment="1">
      <alignment horizontal="center" vertical="center"/>
    </xf>
    <xf numFmtId="3" fontId="1" fillId="0" borderId="1" xfId="25" applyNumberFormat="1" applyFont="1" applyBorder="1" applyAlignment="1">
      <alignment horizontal="center" vertical="center"/>
    </xf>
    <xf numFmtId="0" fontId="0" fillId="16" borderId="1" xfId="0" applyFill="1" applyBorder="1" applyAlignment="1">
      <alignment horizontal="center" vertical="center"/>
    </xf>
    <xf numFmtId="3" fontId="6" fillId="14" borderId="1" xfId="1" applyNumberFormat="1" applyFont="1" applyFill="1" applyBorder="1" applyAlignment="1">
      <alignment horizontal="right" vertical="center" wrapText="1"/>
    </xf>
    <xf numFmtId="3" fontId="0" fillId="0" borderId="1" xfId="1" applyNumberFormat="1" applyFont="1" applyBorder="1" applyAlignment="1">
      <alignment horizontal="right" vertical="center" wrapText="1"/>
    </xf>
    <xf numFmtId="3" fontId="9" fillId="0" borderId="1" xfId="61" applyNumberFormat="1" applyFont="1" applyBorder="1" applyAlignment="1">
      <alignment horizontal="center"/>
    </xf>
    <xf numFmtId="164" fontId="9" fillId="0" borderId="1" xfId="2" applyNumberFormat="1" applyFont="1" applyFill="1" applyBorder="1" applyAlignment="1">
      <alignment horizontal="center" vertical="center" wrapText="1"/>
    </xf>
    <xf numFmtId="171" fontId="10" fillId="14" borderId="1" xfId="61" applyNumberFormat="1" applyFont="1" applyFill="1" applyBorder="1" applyAlignment="1">
      <alignment horizontal="center"/>
    </xf>
    <xf numFmtId="9" fontId="10" fillId="14" borderId="1" xfId="2" applyFont="1" applyFill="1" applyBorder="1" applyAlignment="1">
      <alignment horizontal="center" vertical="center" wrapText="1"/>
    </xf>
    <xf numFmtId="3" fontId="10" fillId="14" borderId="1" xfId="61" applyNumberFormat="1" applyFont="1" applyFill="1" applyBorder="1" applyAlignment="1">
      <alignment horizontal="center"/>
    </xf>
    <xf numFmtId="164" fontId="10" fillId="14" borderId="1" xfId="2" applyNumberFormat="1" applyFont="1" applyFill="1" applyBorder="1" applyAlignment="1">
      <alignment horizontal="center" vertical="center" wrapText="1"/>
    </xf>
    <xf numFmtId="3" fontId="6" fillId="14" borderId="1" xfId="1" applyNumberFormat="1" applyFont="1" applyFill="1" applyBorder="1" applyAlignment="1">
      <alignment horizontal="right"/>
    </xf>
    <xf numFmtId="3" fontId="9" fillId="3" borderId="1" xfId="0" applyNumberFormat="1" applyFont="1" applyFill="1" applyBorder="1" applyAlignment="1">
      <alignment horizontal="right" vertical="center" wrapText="1"/>
    </xf>
    <xf numFmtId="3" fontId="10" fillId="14" borderId="1" xfId="0" applyNumberFormat="1" applyFont="1" applyFill="1" applyBorder="1" applyAlignment="1">
      <alignment horizontal="right" vertical="center" wrapText="1"/>
    </xf>
    <xf numFmtId="3" fontId="0" fillId="0" borderId="1" xfId="61" applyNumberFormat="1" applyFont="1" applyBorder="1" applyAlignment="1">
      <alignment horizontal="right" vertical="center" wrapText="1"/>
    </xf>
    <xf numFmtId="3" fontId="0" fillId="3" borderId="1" xfId="0" applyNumberFormat="1" applyFill="1" applyBorder="1" applyAlignment="1">
      <alignment horizontal="right" vertical="center"/>
    </xf>
    <xf numFmtId="3" fontId="6" fillId="14" borderId="57" xfId="61" applyNumberFormat="1" applyFont="1" applyFill="1" applyBorder="1" applyAlignment="1">
      <alignment horizontal="right" vertical="center" wrapText="1"/>
    </xf>
    <xf numFmtId="3" fontId="6" fillId="14" borderId="59" xfId="61" applyNumberFormat="1" applyFont="1" applyFill="1" applyBorder="1" applyAlignment="1">
      <alignment horizontal="right" vertical="center" wrapText="1"/>
    </xf>
    <xf numFmtId="3" fontId="6" fillId="14" borderId="1" xfId="61" applyNumberFormat="1" applyFont="1" applyFill="1" applyBorder="1" applyAlignment="1">
      <alignment horizontal="right" vertical="center" wrapText="1"/>
    </xf>
    <xf numFmtId="3" fontId="6" fillId="14" borderId="82" xfId="61" applyNumberFormat="1" applyFont="1" applyFill="1" applyBorder="1" applyAlignment="1">
      <alignment horizontal="right" vertical="center" wrapText="1"/>
    </xf>
    <xf numFmtId="3" fontId="6" fillId="14" borderId="1" xfId="61" applyNumberFormat="1" applyFont="1" applyFill="1" applyBorder="1" applyAlignment="1">
      <alignment horizontal="right"/>
    </xf>
    <xf numFmtId="3" fontId="6" fillId="14" borderId="1" xfId="0" applyNumberFormat="1" applyFont="1" applyFill="1" applyBorder="1" applyAlignment="1">
      <alignment horizontal="right" vertical="center" wrapText="1"/>
    </xf>
    <xf numFmtId="3" fontId="0" fillId="0" borderId="59" xfId="61" applyNumberFormat="1" applyFont="1" applyBorder="1" applyAlignment="1">
      <alignment horizontal="right" vertical="center" wrapText="1"/>
    </xf>
    <xf numFmtId="3" fontId="0" fillId="0" borderId="1" xfId="61" applyNumberFormat="1" applyFont="1" applyBorder="1" applyAlignment="1">
      <alignment horizontal="right" vertical="center"/>
    </xf>
    <xf numFmtId="3" fontId="6" fillId="14" borderId="1" xfId="61" applyNumberFormat="1" applyFont="1" applyFill="1" applyBorder="1" applyAlignment="1">
      <alignment horizontal="right" vertical="center"/>
    </xf>
    <xf numFmtId="3" fontId="0" fillId="0" borderId="52" xfId="61" applyNumberFormat="1" applyFont="1" applyBorder="1" applyAlignment="1">
      <alignment horizontal="right" vertical="center" wrapText="1"/>
    </xf>
    <xf numFmtId="3" fontId="0" fillId="0" borderId="64" xfId="61" applyNumberFormat="1" applyFont="1" applyBorder="1" applyAlignment="1">
      <alignment horizontal="right" vertical="center" wrapText="1"/>
    </xf>
    <xf numFmtId="3" fontId="0" fillId="0" borderId="58" xfId="61" applyNumberFormat="1" applyFont="1" applyBorder="1" applyAlignment="1">
      <alignment horizontal="right" vertical="center" wrapText="1"/>
    </xf>
    <xf numFmtId="3" fontId="0" fillId="0" borderId="75" xfId="61" applyNumberFormat="1" applyFont="1" applyBorder="1" applyAlignment="1">
      <alignment horizontal="right" vertical="center" wrapText="1"/>
    </xf>
    <xf numFmtId="3" fontId="6" fillId="14" borderId="3" xfId="61" applyNumberFormat="1" applyFont="1" applyFill="1" applyBorder="1" applyAlignment="1">
      <alignment horizontal="right"/>
    </xf>
    <xf numFmtId="0" fontId="6" fillId="14" borderId="3" xfId="0" applyFont="1" applyFill="1" applyBorder="1" applyAlignment="1">
      <alignment horizontal="left" vertical="center" wrapText="1"/>
    </xf>
    <xf numFmtId="0" fontId="0" fillId="0" borderId="1" xfId="0" applyBorder="1" applyAlignment="1">
      <alignment horizontal="left" vertical="center" wrapText="1"/>
    </xf>
    <xf numFmtId="0" fontId="0" fillId="0" borderId="62" xfId="0" applyBorder="1" applyAlignment="1">
      <alignment horizontal="left" vertical="center" wrapText="1"/>
    </xf>
    <xf numFmtId="0" fontId="0" fillId="0" borderId="64" xfId="0" applyBorder="1" applyAlignment="1">
      <alignment horizontal="left" vertical="center" wrapText="1"/>
    </xf>
    <xf numFmtId="0" fontId="6" fillId="14" borderId="3" xfId="0" applyFont="1" applyFill="1" applyBorder="1" applyAlignment="1">
      <alignment vertical="center" wrapText="1"/>
    </xf>
    <xf numFmtId="0" fontId="0" fillId="0" borderId="75" xfId="0" applyBorder="1" applyAlignment="1">
      <alignment horizontal="left" vertical="center" wrapText="1"/>
    </xf>
    <xf numFmtId="164" fontId="9" fillId="3" borderId="1" xfId="2" applyNumberFormat="1" applyFont="1" applyFill="1" applyBorder="1" applyAlignment="1">
      <alignment horizontal="right" vertical="center" wrapText="1"/>
    </xf>
    <xf numFmtId="164" fontId="10" fillId="14" borderId="1" xfId="2" applyNumberFormat="1" applyFont="1" applyFill="1" applyBorder="1" applyAlignment="1">
      <alignment horizontal="right" vertical="center" wrapText="1"/>
    </xf>
    <xf numFmtId="164" fontId="9" fillId="3" borderId="1" xfId="0" applyNumberFormat="1" applyFont="1" applyFill="1" applyBorder="1" applyAlignment="1">
      <alignment horizontal="right" vertical="center" wrapText="1"/>
    </xf>
    <xf numFmtId="164" fontId="10" fillId="14" borderId="1" xfId="0" applyNumberFormat="1" applyFont="1" applyFill="1" applyBorder="1" applyAlignment="1">
      <alignment horizontal="right" vertical="center" wrapText="1"/>
    </xf>
    <xf numFmtId="3" fontId="0" fillId="0" borderId="1" xfId="1" applyNumberFormat="1" applyFont="1" applyFill="1" applyBorder="1" applyAlignment="1">
      <alignment horizontal="right" vertical="center" wrapText="1"/>
    </xf>
    <xf numFmtId="3" fontId="0" fillId="0" borderId="1" xfId="1" applyNumberFormat="1" applyFont="1" applyBorder="1" applyAlignment="1">
      <alignment horizontal="right"/>
    </xf>
    <xf numFmtId="3" fontId="0" fillId="0" borderId="1" xfId="1" applyNumberFormat="1" applyFont="1" applyFill="1" applyBorder="1" applyAlignment="1">
      <alignment horizontal="right"/>
    </xf>
    <xf numFmtId="3" fontId="0" fillId="0" borderId="52" xfId="1" applyNumberFormat="1" applyFont="1" applyBorder="1" applyAlignment="1">
      <alignment horizontal="right" vertical="center" wrapText="1"/>
    </xf>
    <xf numFmtId="3" fontId="0" fillId="0" borderId="64" xfId="1" applyNumberFormat="1" applyFont="1" applyBorder="1" applyAlignment="1">
      <alignment horizontal="right" vertical="center" wrapText="1"/>
    </xf>
    <xf numFmtId="3" fontId="0" fillId="0" borderId="58" xfId="1" applyNumberFormat="1" applyFont="1" applyBorder="1" applyAlignment="1">
      <alignment horizontal="right" vertical="center" wrapText="1"/>
    </xf>
    <xf numFmtId="3" fontId="0" fillId="0" borderId="75" xfId="1" applyNumberFormat="1" applyFont="1" applyBorder="1" applyAlignment="1">
      <alignment horizontal="right" vertical="center" wrapText="1"/>
    </xf>
    <xf numFmtId="3" fontId="0" fillId="0" borderId="3" xfId="1" applyNumberFormat="1" applyFont="1" applyBorder="1" applyAlignment="1">
      <alignment horizontal="right" vertical="center" wrapText="1"/>
    </xf>
    <xf numFmtId="3" fontId="32" fillId="0" borderId="1" xfId="0" applyNumberFormat="1" applyFont="1" applyBorder="1" applyAlignment="1">
      <alignment horizontal="center" vertical="center"/>
    </xf>
    <xf numFmtId="3" fontId="33" fillId="0" borderId="1" xfId="0" applyNumberFormat="1" applyFont="1" applyBorder="1" applyAlignment="1">
      <alignment horizontal="center" vertical="center"/>
    </xf>
    <xf numFmtId="3" fontId="31" fillId="14" borderId="1" xfId="0" applyNumberFormat="1" applyFont="1" applyFill="1" applyBorder="1" applyAlignment="1">
      <alignment horizontal="center" vertical="center"/>
    </xf>
    <xf numFmtId="3" fontId="5" fillId="14" borderId="1" xfId="0" applyNumberFormat="1" applyFont="1" applyFill="1" applyBorder="1" applyAlignment="1">
      <alignment horizontal="center" vertical="center"/>
    </xf>
    <xf numFmtId="3" fontId="17" fillId="0" borderId="1" xfId="0" applyNumberFormat="1" applyFont="1" applyBorder="1" applyAlignment="1">
      <alignment horizontal="center" vertical="center"/>
    </xf>
    <xf numFmtId="17" fontId="6" fillId="3" borderId="3" xfId="0" applyNumberFormat="1" applyFont="1" applyFill="1" applyBorder="1" applyAlignment="1">
      <alignment horizontal="left"/>
    </xf>
    <xf numFmtId="3" fontId="32" fillId="14" borderId="1" xfId="0" applyNumberFormat="1" applyFont="1" applyFill="1" applyBorder="1" applyAlignment="1">
      <alignment horizontal="center" vertical="center" wrapText="1"/>
    </xf>
    <xf numFmtId="3" fontId="34" fillId="14" borderId="1" xfId="0" applyNumberFormat="1" applyFont="1" applyFill="1" applyBorder="1" applyAlignment="1">
      <alignment horizontal="center" vertical="center" wrapText="1"/>
    </xf>
    <xf numFmtId="3" fontId="32" fillId="0" borderId="1" xfId="0" applyNumberFormat="1" applyFont="1" applyBorder="1" applyAlignment="1">
      <alignment horizontal="center" vertical="center" wrapText="1"/>
    </xf>
    <xf numFmtId="3" fontId="34" fillId="14" borderId="1" xfId="0" applyNumberFormat="1" applyFont="1" applyFill="1" applyBorder="1" applyAlignment="1">
      <alignment horizontal="center" vertical="center"/>
    </xf>
    <xf numFmtId="3" fontId="6" fillId="3" borderId="0" xfId="91" applyNumberFormat="1" applyFont="1" applyFill="1" applyBorder="1" applyAlignment="1">
      <alignment horizontal="center"/>
    </xf>
    <xf numFmtId="3" fontId="1" fillId="0" borderId="1" xfId="91" applyNumberFormat="1" applyFont="1" applyFill="1" applyBorder="1" applyAlignment="1">
      <alignment horizontal="center"/>
    </xf>
    <xf numFmtId="3" fontId="6" fillId="16" borderId="1" xfId="91" applyNumberFormat="1" applyFont="1" applyFill="1" applyBorder="1" applyAlignment="1">
      <alignment horizontal="center"/>
    </xf>
    <xf numFmtId="3" fontId="10" fillId="16" borderId="1" xfId="61" applyNumberFormat="1" applyFont="1" applyFill="1" applyBorder="1" applyAlignment="1">
      <alignment horizontal="center" vertical="center"/>
    </xf>
    <xf numFmtId="0" fontId="6" fillId="3" borderId="0" xfId="0" applyFont="1" applyFill="1" applyAlignment="1">
      <alignment horizontal="left" wrapText="1"/>
    </xf>
    <xf numFmtId="3" fontId="6" fillId="48" borderId="1" xfId="0" applyNumberFormat="1" applyFont="1" applyFill="1" applyBorder="1" applyAlignment="1">
      <alignment horizontal="center" vertical="center"/>
    </xf>
    <xf numFmtId="17" fontId="6" fillId="3" borderId="0" xfId="0" applyNumberFormat="1" applyFont="1" applyFill="1" applyAlignment="1">
      <alignment horizontal="left"/>
    </xf>
    <xf numFmtId="3" fontId="6" fillId="3" borderId="0" xfId="0" applyNumberFormat="1" applyFont="1" applyFill="1" applyAlignment="1">
      <alignment horizontal="center"/>
    </xf>
    <xf numFmtId="3" fontId="0" fillId="3" borderId="0" xfId="0" applyNumberFormat="1" applyFill="1" applyAlignment="1">
      <alignment horizontal="center"/>
    </xf>
    <xf numFmtId="3" fontId="1" fillId="3" borderId="0" xfId="91" applyNumberFormat="1" applyFont="1" applyFill="1" applyBorder="1" applyAlignment="1">
      <alignment horizontal="center"/>
    </xf>
    <xf numFmtId="0" fontId="6" fillId="48" borderId="1" xfId="0" applyFont="1" applyFill="1" applyBorder="1" applyAlignment="1">
      <alignment horizontal="center" vertical="center"/>
    </xf>
    <xf numFmtId="3" fontId="9" fillId="0" borderId="1" xfId="0" applyNumberFormat="1" applyFont="1" applyBorder="1" applyAlignment="1">
      <alignment horizontal="center" vertical="center" wrapText="1"/>
    </xf>
    <xf numFmtId="3" fontId="9" fillId="0" borderId="12" xfId="0" applyNumberFormat="1" applyFont="1" applyBorder="1" applyAlignment="1">
      <alignment horizontal="center" vertical="center" wrapText="1"/>
    </xf>
    <xf numFmtId="3" fontId="1" fillId="0" borderId="1" xfId="91" applyNumberFormat="1" applyFont="1" applyFill="1" applyBorder="1" applyAlignment="1">
      <alignment horizontal="center" vertical="center"/>
    </xf>
    <xf numFmtId="3" fontId="6" fillId="16" borderId="1" xfId="91" applyNumberFormat="1" applyFont="1" applyFill="1" applyBorder="1" applyAlignment="1">
      <alignment horizontal="center" vertical="center"/>
    </xf>
    <xf numFmtId="3" fontId="10" fillId="16" borderId="1" xfId="91" applyNumberFormat="1" applyFont="1" applyFill="1" applyBorder="1" applyAlignment="1">
      <alignment horizontal="center" vertical="center"/>
    </xf>
    <xf numFmtId="0" fontId="7" fillId="3" borderId="0" xfId="0" quotePrefix="1" applyFont="1" applyFill="1" applyAlignment="1">
      <alignment vertical="top"/>
    </xf>
    <xf numFmtId="3" fontId="1" fillId="3" borderId="1" xfId="61" applyNumberFormat="1" applyFont="1" applyFill="1" applyBorder="1" applyAlignment="1">
      <alignment horizontal="right" vertical="center"/>
    </xf>
    <xf numFmtId="3" fontId="0" fillId="0" borderId="3" xfId="61" applyNumberFormat="1" applyFont="1" applyBorder="1" applyAlignment="1">
      <alignment horizontal="right" vertical="center" wrapText="1"/>
    </xf>
    <xf numFmtId="3" fontId="0" fillId="0" borderId="62" xfId="61" applyNumberFormat="1" applyFont="1" applyBorder="1" applyAlignment="1">
      <alignment horizontal="right" vertical="center" wrapText="1"/>
    </xf>
    <xf numFmtId="3" fontId="6" fillId="14" borderId="50" xfId="0" applyNumberFormat="1" applyFont="1" applyFill="1" applyBorder="1" applyAlignment="1">
      <alignment horizontal="right" vertical="center" wrapText="1"/>
    </xf>
    <xf numFmtId="3" fontId="0" fillId="3" borderId="1" xfId="61" applyNumberFormat="1" applyFont="1" applyFill="1" applyBorder="1" applyAlignment="1">
      <alignment horizontal="right"/>
    </xf>
    <xf numFmtId="0" fontId="26" fillId="0" borderId="0" xfId="0" applyFont="1" applyAlignment="1">
      <alignment horizontal="left" vertical="center" wrapText="1"/>
    </xf>
    <xf numFmtId="0" fontId="26" fillId="0" borderId="0" xfId="0" applyFont="1" applyAlignment="1">
      <alignment horizontal="left" vertical="center"/>
    </xf>
    <xf numFmtId="0" fontId="0" fillId="0" borderId="0" xfId="0" applyAlignment="1">
      <alignment horizontal="center"/>
    </xf>
    <xf numFmtId="0" fontId="22" fillId="0" borderId="0" xfId="5" applyAlignment="1" applyProtection="1"/>
    <xf numFmtId="0" fontId="29" fillId="0" borderId="67" xfId="0" applyFont="1" applyBorder="1" applyAlignment="1">
      <alignment horizontal="center"/>
    </xf>
    <xf numFmtId="0" fontId="29" fillId="0" borderId="65" xfId="0" applyFont="1" applyBorder="1" applyAlignment="1">
      <alignment horizontal="center"/>
    </xf>
    <xf numFmtId="0" fontId="29" fillId="0" borderId="68" xfId="0" applyFont="1" applyBorder="1" applyAlignment="1">
      <alignment horizontal="center"/>
    </xf>
    <xf numFmtId="0" fontId="26" fillId="0" borderId="0" xfId="0" applyFont="1" applyAlignment="1">
      <alignment horizontal="center"/>
    </xf>
    <xf numFmtId="0" fontId="28" fillId="0" borderId="69" xfId="0" applyFont="1" applyBorder="1" applyAlignment="1">
      <alignment horizontal="center"/>
    </xf>
    <xf numFmtId="0" fontId="28" fillId="0" borderId="70" xfId="0" applyFont="1" applyBorder="1" applyAlignment="1">
      <alignment horizontal="center"/>
    </xf>
    <xf numFmtId="0" fontId="28" fillId="0" borderId="71" xfId="0" applyFont="1" applyBorder="1" applyAlignment="1">
      <alignment horizontal="center"/>
    </xf>
    <xf numFmtId="0" fontId="6" fillId="0" borderId="0" xfId="0" applyFont="1" applyAlignment="1">
      <alignment horizontal="right" vertical="center"/>
    </xf>
    <xf numFmtId="0" fontId="41" fillId="15" borderId="1" xfId="0" applyFont="1" applyFill="1" applyBorder="1" applyAlignment="1">
      <alignment horizontal="center" vertical="center"/>
    </xf>
    <xf numFmtId="0" fontId="41" fillId="15" borderId="13" xfId="0" applyFont="1" applyFill="1" applyBorder="1" applyAlignment="1">
      <alignment horizontal="center"/>
    </xf>
    <xf numFmtId="0" fontId="41" fillId="15" borderId="34" xfId="0" applyFont="1" applyFill="1" applyBorder="1" applyAlignment="1">
      <alignment horizontal="center"/>
    </xf>
    <xf numFmtId="0" fontId="41" fillId="15" borderId="0" xfId="0" applyFont="1" applyFill="1" applyAlignment="1">
      <alignment horizontal="center" vertical="center"/>
    </xf>
    <xf numFmtId="0" fontId="41" fillId="15" borderId="34" xfId="0" applyFont="1" applyFill="1" applyBorder="1" applyAlignment="1">
      <alignment horizontal="center" vertical="center"/>
    </xf>
    <xf numFmtId="0" fontId="41" fillId="15" borderId="33" xfId="0" applyFont="1" applyFill="1" applyBorder="1" applyAlignment="1">
      <alignment horizontal="center" vertical="center" wrapText="1"/>
    </xf>
    <xf numFmtId="0" fontId="41" fillId="15" borderId="11" xfId="0" applyFont="1" applyFill="1" applyBorder="1" applyAlignment="1">
      <alignment horizontal="center" vertical="center" wrapText="1"/>
    </xf>
    <xf numFmtId="17" fontId="41" fillId="15" borderId="1" xfId="0" applyNumberFormat="1" applyFont="1" applyFill="1" applyBorder="1" applyAlignment="1">
      <alignment horizontal="center" vertical="center"/>
    </xf>
    <xf numFmtId="170" fontId="6" fillId="0" borderId="50" xfId="0" quotePrefix="1" applyNumberFormat="1" applyFont="1" applyBorder="1" applyAlignment="1">
      <alignment horizontal="left" vertical="center"/>
    </xf>
    <xf numFmtId="170" fontId="6" fillId="0" borderId="51" xfId="0" applyNumberFormat="1" applyFont="1" applyBorder="1" applyAlignment="1">
      <alignment horizontal="left" vertical="center"/>
    </xf>
    <xf numFmtId="0" fontId="7" fillId="0" borderId="0" xfId="0" quotePrefix="1" applyFont="1" applyAlignment="1">
      <alignment horizontal="left" vertical="top" wrapText="1"/>
    </xf>
    <xf numFmtId="0" fontId="6" fillId="16" borderId="1" xfId="0" applyFont="1" applyFill="1" applyBorder="1" applyAlignment="1">
      <alignment horizontal="center" vertical="center" wrapText="1"/>
    </xf>
    <xf numFmtId="170" fontId="41" fillId="15" borderId="1" xfId="0" quotePrefix="1" applyNumberFormat="1" applyFont="1" applyFill="1" applyBorder="1" applyAlignment="1">
      <alignment horizontal="center" vertical="center"/>
    </xf>
    <xf numFmtId="170" fontId="41" fillId="15" borderId="1" xfId="0" applyNumberFormat="1" applyFont="1" applyFill="1" applyBorder="1" applyAlignment="1">
      <alignment horizontal="center" vertical="center"/>
    </xf>
    <xf numFmtId="170" fontId="41" fillId="15" borderId="50" xfId="0" applyNumberFormat="1" applyFont="1" applyFill="1" applyBorder="1" applyAlignment="1">
      <alignment horizontal="center" vertical="center"/>
    </xf>
    <xf numFmtId="170" fontId="41" fillId="15" borderId="51" xfId="0" applyNumberFormat="1" applyFont="1" applyFill="1" applyBorder="1" applyAlignment="1">
      <alignment horizontal="center" vertical="center"/>
    </xf>
    <xf numFmtId="170" fontId="41" fillId="15" borderId="12" xfId="0" applyNumberFormat="1" applyFont="1" applyFill="1" applyBorder="1" applyAlignment="1">
      <alignment horizontal="center" vertical="center"/>
    </xf>
    <xf numFmtId="0" fontId="41" fillId="15" borderId="50" xfId="0" applyFont="1" applyFill="1" applyBorder="1" applyAlignment="1">
      <alignment horizontal="center" vertical="center" wrapText="1"/>
    </xf>
    <xf numFmtId="0" fontId="41" fillId="15" borderId="51" xfId="0" applyFont="1" applyFill="1" applyBorder="1" applyAlignment="1">
      <alignment horizontal="center" vertical="center" wrapText="1"/>
    </xf>
    <xf numFmtId="0" fontId="41" fillId="15" borderId="12" xfId="0" applyFont="1" applyFill="1" applyBorder="1" applyAlignment="1">
      <alignment horizontal="center" vertical="center" wrapText="1"/>
    </xf>
    <xf numFmtId="0" fontId="7" fillId="0" borderId="0" xfId="0" applyFont="1" applyAlignment="1">
      <alignment horizontal="left" vertical="center" wrapText="1"/>
    </xf>
    <xf numFmtId="0" fontId="41" fillId="15" borderId="50" xfId="0" applyFont="1" applyFill="1" applyBorder="1" applyAlignment="1">
      <alignment horizontal="left" vertical="center" wrapText="1"/>
    </xf>
    <xf numFmtId="0" fontId="41" fillId="15" borderId="51" xfId="0" applyFont="1" applyFill="1" applyBorder="1" applyAlignment="1">
      <alignment horizontal="left" vertical="center" wrapText="1"/>
    </xf>
    <xf numFmtId="0" fontId="41" fillId="15" borderId="12" xfId="0" applyFont="1" applyFill="1" applyBorder="1" applyAlignment="1">
      <alignment horizontal="left" vertical="center" wrapText="1"/>
    </xf>
    <xf numFmtId="0" fontId="7" fillId="0" borderId="0" xfId="0" quotePrefix="1" applyFont="1" applyAlignment="1">
      <alignment horizontal="left" vertical="center" wrapText="1"/>
    </xf>
    <xf numFmtId="0" fontId="41" fillId="15" borderId="1" xfId="0" applyFont="1" applyFill="1" applyBorder="1" applyAlignment="1">
      <alignment horizontal="center"/>
    </xf>
    <xf numFmtId="0" fontId="41" fillId="15" borderId="1" xfId="0" applyFont="1" applyFill="1" applyBorder="1" applyAlignment="1">
      <alignment horizontal="center" vertical="center" wrapText="1"/>
    </xf>
    <xf numFmtId="49" fontId="41" fillId="15" borderId="1" xfId="0" applyNumberFormat="1" applyFont="1" applyFill="1" applyBorder="1" applyAlignment="1">
      <alignment horizontal="center"/>
    </xf>
    <xf numFmtId="0" fontId="41" fillId="15" borderId="33" xfId="0" applyFont="1" applyFill="1" applyBorder="1" applyAlignment="1">
      <alignment horizontal="center" vertical="center"/>
    </xf>
    <xf numFmtId="0" fontId="41" fillId="15" borderId="11" xfId="0" applyFont="1" applyFill="1" applyBorder="1" applyAlignment="1">
      <alignment horizontal="center" vertical="center"/>
    </xf>
    <xf numFmtId="0" fontId="41" fillId="15" borderId="3" xfId="0" applyFont="1" applyFill="1" applyBorder="1" applyAlignment="1">
      <alignment horizontal="center" vertical="center"/>
    </xf>
    <xf numFmtId="0" fontId="41" fillId="15" borderId="4" xfId="0" applyFont="1" applyFill="1" applyBorder="1" applyAlignment="1">
      <alignment horizontal="center" vertical="center"/>
    </xf>
    <xf numFmtId="0" fontId="41" fillId="15" borderId="2" xfId="0" applyFont="1" applyFill="1" applyBorder="1" applyAlignment="1">
      <alignment horizontal="center" vertical="center"/>
    </xf>
    <xf numFmtId="0" fontId="13" fillId="0" borderId="0" xfId="0" quotePrefix="1" applyFont="1" applyAlignment="1">
      <alignment horizontal="left" vertical="top"/>
    </xf>
    <xf numFmtId="0" fontId="0" fillId="16" borderId="1" xfId="0" applyFill="1" applyBorder="1" applyAlignment="1">
      <alignment horizontal="center" vertical="center" wrapText="1"/>
    </xf>
    <xf numFmtId="0" fontId="41" fillId="15" borderId="1" xfId="0" applyFont="1" applyFill="1" applyBorder="1" applyAlignment="1">
      <alignment horizontal="center" wrapText="1"/>
    </xf>
    <xf numFmtId="0" fontId="6" fillId="0" borderId="0" xfId="0" applyFont="1" applyAlignment="1">
      <alignment horizontal="center"/>
    </xf>
    <xf numFmtId="0" fontId="41" fillId="15" borderId="0" xfId="0" applyFont="1" applyFill="1" applyAlignment="1">
      <alignment horizontal="center" vertical="center" wrapText="1"/>
    </xf>
    <xf numFmtId="0" fontId="41" fillId="15" borderId="34" xfId="0" applyFont="1" applyFill="1" applyBorder="1" applyAlignment="1">
      <alignment horizontal="center" vertical="center" wrapText="1"/>
    </xf>
    <xf numFmtId="0" fontId="41" fillId="15" borderId="3" xfId="0" applyFont="1" applyFill="1" applyBorder="1" applyAlignment="1">
      <alignment horizontal="center" vertical="center" wrapText="1"/>
    </xf>
    <xf numFmtId="0" fontId="41" fillId="15" borderId="4" xfId="0" applyFont="1" applyFill="1" applyBorder="1" applyAlignment="1">
      <alignment horizontal="center" vertical="center" wrapText="1"/>
    </xf>
    <xf numFmtId="0" fontId="41" fillId="15" borderId="2" xfId="0" applyFont="1" applyFill="1" applyBorder="1" applyAlignment="1">
      <alignment horizontal="center" vertical="center" wrapText="1"/>
    </xf>
    <xf numFmtId="0" fontId="41" fillId="15" borderId="0" xfId="0" applyFont="1" applyFill="1" applyAlignment="1">
      <alignment horizontal="left" vertical="center"/>
    </xf>
    <xf numFmtId="0" fontId="41" fillId="15" borderId="34" xfId="0" applyFont="1" applyFill="1" applyBorder="1" applyAlignment="1">
      <alignment horizontal="left" vertical="center"/>
    </xf>
    <xf numFmtId="0" fontId="41" fillId="15" borderId="33" xfId="0" applyFont="1" applyFill="1" applyBorder="1" applyAlignment="1">
      <alignment horizontal="left" vertical="center" wrapText="1"/>
    </xf>
    <xf numFmtId="0" fontId="41" fillId="15" borderId="11" xfId="0" applyFont="1" applyFill="1" applyBorder="1" applyAlignment="1">
      <alignment horizontal="left" vertical="center" wrapText="1"/>
    </xf>
    <xf numFmtId="0" fontId="28" fillId="0" borderId="72" xfId="0" applyFont="1" applyBorder="1" applyAlignment="1">
      <alignment horizontal="center"/>
    </xf>
    <xf numFmtId="0" fontId="28" fillId="0" borderId="73" xfId="0" applyFont="1" applyBorder="1" applyAlignment="1">
      <alignment horizontal="center"/>
    </xf>
    <xf numFmtId="0" fontId="28" fillId="0" borderId="74" xfId="0" applyFont="1" applyBorder="1" applyAlignment="1">
      <alignment horizontal="center"/>
    </xf>
    <xf numFmtId="0" fontId="41" fillId="15" borderId="30" xfId="0" applyFont="1" applyFill="1" applyBorder="1" applyAlignment="1">
      <alignment horizontal="left" vertical="center" wrapText="1"/>
    </xf>
    <xf numFmtId="0" fontId="41" fillId="15" borderId="32" xfId="0" applyFont="1" applyFill="1" applyBorder="1" applyAlignment="1">
      <alignment horizontal="left" vertical="center" wrapText="1"/>
    </xf>
    <xf numFmtId="0" fontId="41" fillId="15" borderId="13" xfId="0" applyFont="1" applyFill="1" applyBorder="1" applyAlignment="1">
      <alignment horizontal="left" vertical="center" wrapText="1"/>
    </xf>
    <xf numFmtId="0" fontId="6" fillId="0" borderId="50" xfId="0" applyFont="1" applyBorder="1" applyAlignment="1">
      <alignment horizontal="left" vertical="center" wrapText="1"/>
    </xf>
    <xf numFmtId="0" fontId="6" fillId="0" borderId="51" xfId="0" applyFont="1" applyBorder="1" applyAlignment="1">
      <alignment horizontal="left" vertical="center" wrapText="1"/>
    </xf>
    <xf numFmtId="0" fontId="6" fillId="0" borderId="12" xfId="0" applyFont="1" applyBorder="1" applyAlignment="1">
      <alignment horizontal="left" vertical="center" wrapText="1"/>
    </xf>
    <xf numFmtId="0" fontId="6" fillId="16" borderId="1" xfId="0" applyFont="1" applyFill="1" applyBorder="1" applyAlignment="1">
      <alignment horizontal="left" vertical="center" wrapText="1"/>
    </xf>
    <xf numFmtId="0" fontId="7" fillId="3" borderId="5" xfId="0" applyFont="1" applyFill="1" applyBorder="1" applyAlignment="1">
      <alignment horizontal="left" vertical="top" wrapText="1"/>
    </xf>
    <xf numFmtId="0" fontId="41" fillId="15" borderId="3" xfId="0" applyFont="1" applyFill="1" applyBorder="1" applyAlignment="1">
      <alignment horizontal="center" vertical="top" wrapText="1"/>
    </xf>
    <xf numFmtId="0" fontId="41" fillId="15" borderId="4" xfId="0" applyFont="1" applyFill="1" applyBorder="1" applyAlignment="1">
      <alignment horizontal="center" vertical="top" wrapText="1"/>
    </xf>
    <xf numFmtId="0" fontId="41" fillId="15" borderId="2" xfId="0" applyFont="1" applyFill="1" applyBorder="1" applyAlignment="1">
      <alignment horizontal="center" vertical="top" wrapText="1"/>
    </xf>
    <xf numFmtId="165" fontId="41" fillId="15" borderId="1" xfId="3" applyNumberFormat="1" applyFont="1" applyFill="1" applyBorder="1" applyAlignment="1">
      <alignment horizontal="center" vertical="center" wrapText="1"/>
    </xf>
    <xf numFmtId="165" fontId="12" fillId="4" borderId="1" xfId="3" applyNumberFormat="1" applyFont="1" applyFill="1" applyBorder="1" applyAlignment="1">
      <alignment horizontal="center" vertical="center" wrapText="1"/>
    </xf>
    <xf numFmtId="0" fontId="19" fillId="3" borderId="1" xfId="0" applyFont="1" applyFill="1" applyBorder="1" applyAlignment="1">
      <alignment horizontal="center" wrapText="1"/>
    </xf>
    <xf numFmtId="0" fontId="19" fillId="3" borderId="1" xfId="0" applyFont="1" applyFill="1" applyBorder="1" applyAlignment="1">
      <alignment horizontal="center"/>
    </xf>
    <xf numFmtId="0" fontId="7" fillId="3" borderId="0" xfId="0" applyFont="1" applyFill="1" applyAlignment="1">
      <alignment horizontal="left" vertical="top" wrapText="1"/>
    </xf>
    <xf numFmtId="0" fontId="41" fillId="15" borderId="30" xfId="0" applyFont="1" applyFill="1" applyBorder="1" applyAlignment="1">
      <alignment horizontal="center" vertical="center"/>
    </xf>
    <xf numFmtId="0" fontId="41" fillId="15" borderId="5" xfId="0" applyFont="1" applyFill="1" applyBorder="1" applyAlignment="1">
      <alignment horizontal="center" vertical="center"/>
    </xf>
    <xf numFmtId="0" fontId="41" fillId="15" borderId="31" xfId="0" applyFont="1" applyFill="1" applyBorder="1" applyAlignment="1">
      <alignment horizontal="center" vertical="center"/>
    </xf>
    <xf numFmtId="0" fontId="41" fillId="15" borderId="13" xfId="0" applyFont="1" applyFill="1" applyBorder="1" applyAlignment="1">
      <alignment horizontal="center" vertical="center"/>
    </xf>
    <xf numFmtId="0" fontId="7" fillId="3" borderId="0" xfId="0" applyFont="1" applyFill="1" applyAlignment="1">
      <alignment horizontal="left" vertical="center" wrapText="1"/>
    </xf>
    <xf numFmtId="17" fontId="10" fillId="0" borderId="0" xfId="0" applyNumberFormat="1" applyFont="1" applyAlignment="1">
      <alignment horizontal="center" vertical="center" wrapText="1"/>
    </xf>
    <xf numFmtId="0" fontId="4" fillId="3" borderId="0" xfId="0" applyFont="1" applyFill="1" applyAlignment="1">
      <alignment horizontal="left"/>
    </xf>
    <xf numFmtId="0" fontId="41" fillId="15" borderId="50" xfId="0" applyFont="1" applyFill="1" applyBorder="1" applyAlignment="1">
      <alignment horizontal="center"/>
    </xf>
    <xf numFmtId="0" fontId="41" fillId="15" borderId="1" xfId="0" applyFont="1" applyFill="1" applyBorder="1" applyAlignment="1">
      <alignment horizontal="left" vertical="center"/>
    </xf>
    <xf numFmtId="0" fontId="4" fillId="0" borderId="0" xfId="0" applyFont="1" applyAlignment="1">
      <alignment horizontal="left"/>
    </xf>
    <xf numFmtId="0" fontId="3" fillId="17" borderId="0" xfId="0" applyFont="1" applyFill="1" applyAlignment="1">
      <alignment horizontal="left"/>
    </xf>
    <xf numFmtId="0" fontId="6" fillId="0" borderId="3" xfId="0" applyFont="1" applyBorder="1" applyAlignment="1">
      <alignment horizontal="left" vertical="center" wrapText="1"/>
    </xf>
    <xf numFmtId="0" fontId="6" fillId="0" borderId="4" xfId="0" applyFont="1" applyBorder="1" applyAlignment="1">
      <alignment horizontal="left" vertical="center" wrapText="1"/>
    </xf>
    <xf numFmtId="0" fontId="6" fillId="0" borderId="2" xfId="0" applyFont="1" applyBorder="1" applyAlignment="1">
      <alignment horizontal="left" vertical="center" wrapText="1"/>
    </xf>
    <xf numFmtId="165" fontId="41" fillId="15" borderId="1" xfId="3" applyNumberFormat="1" applyFont="1" applyFill="1" applyBorder="1" applyAlignment="1">
      <alignment horizontal="center" vertical="center"/>
    </xf>
    <xf numFmtId="165" fontId="41" fillId="15" borderId="3" xfId="3" applyNumberFormat="1" applyFont="1" applyFill="1" applyBorder="1" applyAlignment="1">
      <alignment horizontal="center" vertical="center"/>
    </xf>
    <xf numFmtId="165" fontId="41" fillId="15" borderId="4" xfId="3" applyNumberFormat="1" applyFont="1" applyFill="1" applyBorder="1" applyAlignment="1">
      <alignment horizontal="center" vertical="center"/>
    </xf>
    <xf numFmtId="165" fontId="41" fillId="15" borderId="2" xfId="3" applyNumberFormat="1" applyFont="1" applyFill="1" applyBorder="1" applyAlignment="1">
      <alignment horizontal="center" vertical="center"/>
    </xf>
    <xf numFmtId="0" fontId="22" fillId="0" borderId="0" xfId="5" applyFill="1" applyAlignment="1" applyProtection="1"/>
    <xf numFmtId="0" fontId="28" fillId="0" borderId="76" xfId="0" applyFont="1" applyBorder="1" applyAlignment="1">
      <alignment horizontal="center"/>
    </xf>
    <xf numFmtId="0" fontId="28" fillId="0" borderId="77" xfId="0" applyFont="1" applyBorder="1" applyAlignment="1">
      <alignment horizontal="center"/>
    </xf>
    <xf numFmtId="0" fontId="28" fillId="0" borderId="78" xfId="0" applyFont="1" applyBorder="1" applyAlignment="1">
      <alignment horizontal="center"/>
    </xf>
    <xf numFmtId="0" fontId="42" fillId="15" borderId="1" xfId="0" applyFont="1" applyFill="1" applyBorder="1" applyAlignment="1">
      <alignment horizontal="left" vertical="center" wrapText="1"/>
    </xf>
    <xf numFmtId="0" fontId="42" fillId="15" borderId="3" xfId="0" applyFont="1" applyFill="1" applyBorder="1" applyAlignment="1">
      <alignment horizontal="center" vertical="center"/>
    </xf>
    <xf numFmtId="0" fontId="42" fillId="15" borderId="2" xfId="0" applyFont="1" applyFill="1" applyBorder="1" applyAlignment="1">
      <alignment horizontal="center" vertical="center"/>
    </xf>
    <xf numFmtId="0" fontId="34" fillId="16" borderId="3" xfId="0" applyFont="1" applyFill="1" applyBorder="1" applyAlignment="1">
      <alignment horizontal="left" vertical="center"/>
    </xf>
    <xf numFmtId="0" fontId="34" fillId="16" borderId="4" xfId="0" applyFont="1" applyFill="1" applyBorder="1" applyAlignment="1">
      <alignment horizontal="left" vertical="center"/>
    </xf>
    <xf numFmtId="0" fontId="34" fillId="16" borderId="2" xfId="0" applyFont="1" applyFill="1" applyBorder="1" applyAlignment="1">
      <alignment horizontal="left" vertical="center"/>
    </xf>
    <xf numFmtId="0" fontId="42" fillId="15" borderId="50" xfId="0" applyFont="1" applyFill="1" applyBorder="1" applyAlignment="1">
      <alignment horizontal="center" vertical="center" wrapText="1"/>
    </xf>
    <xf numFmtId="0" fontId="42" fillId="15" borderId="12" xfId="0" applyFont="1" applyFill="1" applyBorder="1" applyAlignment="1">
      <alignment horizontal="center" vertical="center" wrapText="1"/>
    </xf>
    <xf numFmtId="0" fontId="42" fillId="15" borderId="3" xfId="0" applyFont="1" applyFill="1" applyBorder="1" applyAlignment="1">
      <alignment horizontal="center" vertical="center" wrapText="1"/>
    </xf>
    <xf numFmtId="0" fontId="42" fillId="15" borderId="1" xfId="0" applyFont="1" applyFill="1" applyBorder="1" applyAlignment="1">
      <alignment horizontal="center" vertical="center"/>
    </xf>
    <xf numFmtId="0" fontId="42" fillId="15" borderId="1" xfId="0" applyFont="1" applyFill="1" applyBorder="1" applyAlignment="1">
      <alignment horizontal="center" vertical="center" wrapText="1"/>
    </xf>
    <xf numFmtId="0" fontId="28" fillId="0" borderId="79" xfId="0" applyFont="1" applyBorder="1" applyAlignment="1">
      <alignment horizontal="center"/>
    </xf>
    <xf numFmtId="0" fontId="28" fillId="0" borderId="80" xfId="0" applyFont="1" applyBorder="1" applyAlignment="1">
      <alignment horizontal="center"/>
    </xf>
    <xf numFmtId="0" fontId="28" fillId="0" borderId="81" xfId="0" applyFont="1" applyBorder="1" applyAlignment="1">
      <alignment horizontal="center"/>
    </xf>
    <xf numFmtId="3" fontId="6" fillId="16" borderId="3" xfId="0" applyNumberFormat="1" applyFont="1" applyFill="1" applyBorder="1" applyAlignment="1">
      <alignment horizontal="center"/>
    </xf>
    <xf numFmtId="3" fontId="6" fillId="16" borderId="2" xfId="0" applyNumberFormat="1" applyFont="1" applyFill="1" applyBorder="1" applyAlignment="1">
      <alignment horizontal="center"/>
    </xf>
    <xf numFmtId="3" fontId="6" fillId="16" borderId="3" xfId="4" applyNumberFormat="1" applyFont="1" applyFill="1" applyBorder="1" applyAlignment="1">
      <alignment horizontal="center"/>
    </xf>
    <xf numFmtId="3" fontId="6" fillId="16" borderId="2" xfId="4" applyNumberFormat="1" applyFont="1" applyFill="1" applyBorder="1" applyAlignment="1">
      <alignment horizontal="center"/>
    </xf>
    <xf numFmtId="1" fontId="6" fillId="16" borderId="3" xfId="0" applyNumberFormat="1" applyFont="1" applyFill="1" applyBorder="1" applyAlignment="1">
      <alignment horizontal="left"/>
    </xf>
    <xf numFmtId="1" fontId="6" fillId="16" borderId="4" xfId="0" applyNumberFormat="1" applyFont="1" applyFill="1" applyBorder="1" applyAlignment="1">
      <alignment horizontal="left"/>
    </xf>
    <xf numFmtId="1" fontId="6" fillId="16" borderId="2" xfId="0" applyNumberFormat="1" applyFont="1" applyFill="1" applyBorder="1" applyAlignment="1">
      <alignment horizontal="left"/>
    </xf>
    <xf numFmtId="0" fontId="0" fillId="0" borderId="1" xfId="0" applyBorder="1" applyAlignment="1">
      <alignment horizontal="center" vertical="center" wrapText="1"/>
    </xf>
    <xf numFmtId="0" fontId="0" fillId="0" borderId="53" xfId="0" applyBorder="1" applyAlignment="1">
      <alignment horizontal="center" vertical="center"/>
    </xf>
    <xf numFmtId="0" fontId="0" fillId="0" borderId="57" xfId="0" applyBorder="1" applyAlignment="1">
      <alignment horizontal="center" vertical="center"/>
    </xf>
    <xf numFmtId="0" fontId="0" fillId="0" borderId="1" xfId="0" applyBorder="1" applyAlignment="1">
      <alignment horizontal="center" vertical="center"/>
    </xf>
    <xf numFmtId="0" fontId="6" fillId="0" borderId="1" xfId="0" applyFont="1" applyBorder="1" applyAlignment="1">
      <alignment horizontal="center" vertical="center" wrapText="1"/>
    </xf>
    <xf numFmtId="0" fontId="25" fillId="3" borderId="0" xfId="0" applyFont="1" applyFill="1" applyAlignment="1">
      <alignment horizontal="center" vertical="center" wrapText="1"/>
    </xf>
    <xf numFmtId="0" fontId="6" fillId="2" borderId="0" xfId="0" applyFont="1" applyFill="1" applyAlignment="1">
      <alignment horizontal="left" vertical="top" wrapText="1"/>
    </xf>
    <xf numFmtId="0" fontId="24" fillId="4" borderId="40" xfId="0" applyFont="1" applyFill="1" applyBorder="1" applyAlignment="1">
      <alignment horizontal="center" vertical="center" wrapText="1"/>
    </xf>
    <xf numFmtId="0" fontId="24" fillId="4" borderId="42" xfId="0" applyFont="1" applyFill="1" applyBorder="1" applyAlignment="1">
      <alignment horizontal="center" vertical="center" wrapText="1"/>
    </xf>
    <xf numFmtId="0" fontId="24" fillId="4" borderId="38" xfId="0" applyFont="1" applyFill="1" applyBorder="1" applyAlignment="1">
      <alignment horizontal="center" vertical="center" wrapText="1"/>
    </xf>
    <xf numFmtId="0" fontId="24" fillId="4" borderId="1" xfId="0" applyFont="1" applyFill="1" applyBorder="1" applyAlignment="1">
      <alignment horizontal="center" vertical="center"/>
    </xf>
    <xf numFmtId="0" fontId="17" fillId="6" borderId="1" xfId="0" applyFont="1" applyFill="1" applyBorder="1" applyAlignment="1">
      <alignment horizontal="center" vertical="center" wrapText="1"/>
    </xf>
    <xf numFmtId="0" fontId="3" fillId="2" borderId="0" xfId="0" applyFont="1" applyFill="1" applyAlignment="1">
      <alignment horizontal="left" vertical="center" wrapText="1"/>
    </xf>
    <xf numFmtId="0" fontId="3" fillId="2" borderId="0" xfId="0" applyFont="1" applyFill="1" applyAlignment="1">
      <alignment horizontal="left" vertical="center"/>
    </xf>
    <xf numFmtId="0" fontId="17" fillId="6" borderId="50" xfId="0" applyFont="1" applyFill="1" applyBorder="1" applyAlignment="1">
      <alignment horizontal="center" vertical="center" wrapText="1"/>
    </xf>
    <xf numFmtId="0" fontId="17" fillId="6" borderId="51" xfId="0" applyFont="1" applyFill="1" applyBorder="1" applyAlignment="1">
      <alignment horizontal="center" vertical="center" wrapText="1"/>
    </xf>
    <xf numFmtId="0" fontId="17" fillId="6" borderId="12" xfId="0" applyFont="1" applyFill="1" applyBorder="1" applyAlignment="1">
      <alignment horizontal="center" vertical="center" wrapText="1"/>
    </xf>
  </cellXfs>
  <cellStyles count="137">
    <cellStyle name="20% - Énfasis1" xfId="44" builtinId="30" customBuiltin="1"/>
    <cellStyle name="20% - Énfasis2" xfId="47" builtinId="34" customBuiltin="1"/>
    <cellStyle name="20% - Énfasis3" xfId="50" builtinId="38" customBuiltin="1"/>
    <cellStyle name="20% - Énfasis4" xfId="53" builtinId="42" customBuiltin="1"/>
    <cellStyle name="20% - Énfasis5" xfId="56" builtinId="46" customBuiltin="1"/>
    <cellStyle name="20% - Énfasis6" xfId="59" builtinId="50" customBuiltin="1"/>
    <cellStyle name="40% - Énfasis1" xfId="45" builtinId="31" customBuiltin="1"/>
    <cellStyle name="40% - Énfasis2" xfId="48" builtinId="35" customBuiltin="1"/>
    <cellStyle name="40% - Énfasis3" xfId="51" builtinId="39" customBuiltin="1"/>
    <cellStyle name="40% - Énfasis4" xfId="54" builtinId="43" customBuiltin="1"/>
    <cellStyle name="40% - Énfasis5" xfId="57" builtinId="47" customBuiltin="1"/>
    <cellStyle name="40% - Énfasis6" xfId="60" builtinId="51" customBuiltin="1"/>
    <cellStyle name="60% - Énfasis1 2" xfId="79" xr:uid="{56632E0D-5F4E-4324-92B3-5024DD18E3F9}"/>
    <cellStyle name="60% - Énfasis1 3" xfId="78" xr:uid="{14BBBFD7-9B45-478E-8BBD-98F11AB0562B}"/>
    <cellStyle name="60% - Énfasis2 2" xfId="81" xr:uid="{9D72488B-0646-4D90-912C-16FAB558D93B}"/>
    <cellStyle name="60% - Énfasis2 3" xfId="80" xr:uid="{8D3141F1-9F2A-4D27-9A69-BAB77502AD6D}"/>
    <cellStyle name="60% - Énfasis3 2" xfId="83" xr:uid="{B1D0DF74-E6B9-49C2-BC0C-83A44EF17EEB}"/>
    <cellStyle name="60% - Énfasis3 3" xfId="82" xr:uid="{9ED8D989-004D-4772-8CC2-37014DEA80DA}"/>
    <cellStyle name="60% - Énfasis4 2" xfId="85" xr:uid="{535DDCF5-1450-4F55-93E3-C4E6E11ED0A7}"/>
    <cellStyle name="60% - Énfasis4 3" xfId="84" xr:uid="{DE2D24F0-5E11-4BF9-A1EE-1430D287C7E2}"/>
    <cellStyle name="60% - Énfasis5 2" xfId="87" xr:uid="{C3A8175E-5C81-4E9A-91A3-A151D00A0F18}"/>
    <cellStyle name="60% - Énfasis5 3" xfId="86" xr:uid="{8F17BC08-0A32-43A0-ABBA-C06B20D375DF}"/>
    <cellStyle name="60% - Énfasis6 2" xfId="89" xr:uid="{1871F87A-8333-47E4-B622-0B210BAC1906}"/>
    <cellStyle name="60% - Énfasis6 3" xfId="88" xr:uid="{3CFEF5AB-686E-4046-A0A3-18DD2D4BCC7B}"/>
    <cellStyle name="Bueno" xfId="34" builtinId="26" customBuiltin="1"/>
    <cellStyle name="Cálculo" xfId="38" builtinId="22" customBuiltin="1"/>
    <cellStyle name="Celda de comprobación" xfId="40" builtinId="23" customBuiltin="1"/>
    <cellStyle name="Celda vinculada" xfId="39" builtinId="24" customBuiltin="1"/>
    <cellStyle name="Encabezado 1" xfId="30" builtinId="16" customBuiltin="1"/>
    <cellStyle name="Encabezado 4" xfId="33" builtinId="19" customBuiltin="1"/>
    <cellStyle name="Énfasis1" xfId="3" builtinId="29" customBuiltin="1"/>
    <cellStyle name="Énfasis2" xfId="46" builtinId="33" customBuiltin="1"/>
    <cellStyle name="Énfasis3" xfId="49" builtinId="37" customBuiltin="1"/>
    <cellStyle name="Énfasis4" xfId="52" builtinId="41" customBuiltin="1"/>
    <cellStyle name="Énfasis5" xfId="55" builtinId="45" customBuiltin="1"/>
    <cellStyle name="Énfasis6" xfId="58" builtinId="49" customBuiltin="1"/>
    <cellStyle name="Entrada" xfId="36" builtinId="20" customBuiltin="1"/>
    <cellStyle name="Hipervínculo" xfId="5" builtinId="8"/>
    <cellStyle name="Hipervínculo 2" xfId="7" xr:uid="{85AA409B-0980-419E-929B-89D3717590B8}"/>
    <cellStyle name="Incorrecto" xfId="35" builtinId="27" customBuiltin="1"/>
    <cellStyle name="Millares [0]" xfId="1" builtinId="6"/>
    <cellStyle name="Millares [0] 2" xfId="8" xr:uid="{4CEBDFAD-F434-4B68-B000-A5B1CBCDE52B}"/>
    <cellStyle name="Millares [0] 2 2" xfId="18" xr:uid="{19D5D21D-AC0A-4B2F-83E9-AB625CB3C17F}"/>
    <cellStyle name="Millares [0] 2 3" xfId="25" xr:uid="{1F052828-F7E9-477E-988E-A8CBF3B6A1AE}"/>
    <cellStyle name="Millares [0] 2 4" xfId="92" xr:uid="{8E604711-C493-402F-854E-5F47869AF394}"/>
    <cellStyle name="Millares [0] 3" xfId="9" xr:uid="{9C7E356D-B969-4636-9991-5E76F002E267}"/>
    <cellStyle name="Millares [0] 3 2" xfId="19" xr:uid="{FFC7947C-BA7B-4D28-B0DF-9D47D06C14B0}"/>
    <cellStyle name="Millares [0] 3 3" xfId="26" xr:uid="{E403CA5C-D5A4-4053-842C-10002531651C}"/>
    <cellStyle name="Millares [0] 4" xfId="17" xr:uid="{0F25F931-A391-4735-A14B-D4A08CAF9EE1}"/>
    <cellStyle name="Millares [0] 4 2" xfId="23" xr:uid="{9CF679BD-4FE6-4D89-B711-5DEE37ECBF58}"/>
    <cellStyle name="Millares [0] 5" xfId="20" xr:uid="{ECC68AC3-E444-4CCF-AC6C-17F8F0D5FBC1}"/>
    <cellStyle name="Millares [0] 6" xfId="22" xr:uid="{5AF7C62A-D211-4718-A7E1-FBB82E2831E4}"/>
    <cellStyle name="Millares [0] 7" xfId="61" xr:uid="{3F2A0331-F458-4EAC-9BCD-66FA48C1A798}"/>
    <cellStyle name="Millares 10" xfId="114" xr:uid="{83E5C6F7-EC2D-495B-95D8-CD1A21BDFD8F}"/>
    <cellStyle name="Millares 11" xfId="117" xr:uid="{2AB83D12-C5B3-40C0-9017-9223354C01BA}"/>
    <cellStyle name="Millares 12" xfId="116" xr:uid="{0CF7E635-BCAB-40F8-8CFA-6C2A45A23AE2}"/>
    <cellStyle name="Millares 13" xfId="113" xr:uid="{BC06F49B-E943-4606-86C4-D4501CFD9EF8}"/>
    <cellStyle name="Millares 14" xfId="108" xr:uid="{9D27A536-BB96-4869-8025-6B28E62FBBF4}"/>
    <cellStyle name="Millares 15" xfId="111" xr:uid="{6B299674-F2E5-451C-B1C4-2D6E691A8327}"/>
    <cellStyle name="Millares 16" xfId="112" xr:uid="{5EE8EAD0-5B2A-4FC4-9F39-BD7141B09031}"/>
    <cellStyle name="Millares 17" xfId="71" xr:uid="{5A202D68-7C27-4B8E-A7C5-BB6D6CF93176}"/>
    <cellStyle name="Millares 18" xfId="69" xr:uid="{18FB3743-9888-4FE4-8FE8-6FDED22EB086}"/>
    <cellStyle name="Millares 19" xfId="118" xr:uid="{1900AE2E-BE2B-4BAC-A37E-094BC68BA96F}"/>
    <cellStyle name="Millares 2" xfId="4" xr:uid="{4500BE1E-3F64-4B12-BF64-4573CF79A08A}"/>
    <cellStyle name="Millares 2 2" xfId="91" xr:uid="{9E122DF9-92E6-4B6B-B1B5-BB194DD09EBF}"/>
    <cellStyle name="Millares 20" xfId="120" xr:uid="{1A24E429-AD63-4F2A-943D-C961C62EA879}"/>
    <cellStyle name="Millares 21" xfId="122" xr:uid="{2EF8B35D-70D1-42BB-877D-378DCDBF369E}"/>
    <cellStyle name="Millares 22" xfId="124" xr:uid="{CC8FE227-EAE9-4805-BA58-3F03919C3D23}"/>
    <cellStyle name="Millares 23" xfId="126" xr:uid="{983FC8C5-6F0D-48B6-92DD-F6D8936E1CDC}"/>
    <cellStyle name="Millares 24" xfId="128" xr:uid="{19886F9B-E3C4-4772-9A11-D4372CEF2AA8}"/>
    <cellStyle name="Millares 25" xfId="109" xr:uid="{95B0098B-B8A0-44B0-BDC6-10A45D59070D}"/>
    <cellStyle name="Millares 26" xfId="75" xr:uid="{184F50B2-BDE2-4E28-8A54-C15EADF68EE1}"/>
    <cellStyle name="Millares 27" xfId="136" xr:uid="{5F01B95A-D853-4708-86F7-61CF29A9B5E6}"/>
    <cellStyle name="Millares 28" xfId="133" xr:uid="{E0C0D444-CFC1-47E8-97E8-012479337E0F}"/>
    <cellStyle name="Millares 3" xfId="24" xr:uid="{B9742EFB-E8C0-43DD-8AA7-F19B4CD11871}"/>
    <cellStyle name="Millares 3 2" xfId="104" xr:uid="{5C3A62DE-D5B9-461B-B442-A6436CF9EFD2}"/>
    <cellStyle name="Millares 4" xfId="21" xr:uid="{5F848416-E402-4C22-9FA8-31E3CEEB4757}"/>
    <cellStyle name="Millares 4 2" xfId="90" xr:uid="{8A1E6E0B-9DB6-4DCF-AA43-C10FD080FF6D}"/>
    <cellStyle name="Millares 5" xfId="27" xr:uid="{212814D9-0C18-41FF-ACDF-12AB4EE55C4A}"/>
    <cellStyle name="Millares 6" xfId="62" xr:uid="{FE9A85F7-9BE2-4C56-AA0A-24DA74FB5622}"/>
    <cellStyle name="Millares 7" xfId="68" xr:uid="{A4791FFB-CB1A-49BB-A0CF-4C38D338873B}"/>
    <cellStyle name="Millares 8" xfId="105" xr:uid="{AFD76CE6-8630-4951-B11D-289B15CE85F0}"/>
    <cellStyle name="Millares 9" xfId="115" xr:uid="{7EBF2647-746F-453E-B535-16D91C9A6A66}"/>
    <cellStyle name="Moneda [0] 2" xfId="29" xr:uid="{0A187BDB-4552-41F6-9518-244C39E755C3}"/>
    <cellStyle name="Moneda 10" xfId="70" xr:uid="{CC53F58F-C35F-4759-8C5C-996734AE0382}"/>
    <cellStyle name="Moneda 11" xfId="65" xr:uid="{63031D51-6411-4B8E-BE66-E39C26A7CDF1}"/>
    <cellStyle name="Moneda 12" xfId="110" xr:uid="{02B722F6-F4CA-487C-9EDA-70B3155E59C4}"/>
    <cellStyle name="Moneda 13" xfId="76" xr:uid="{C568F77B-CF9B-4F90-9736-F8A664E7FCD1}"/>
    <cellStyle name="Moneda 14" xfId="74" xr:uid="{D459BC91-CEAD-4DFB-9FCC-8EA064BE701E}"/>
    <cellStyle name="Moneda 15" xfId="119" xr:uid="{285FA3DE-12D8-44FA-91EF-205ECD853AB6}"/>
    <cellStyle name="Moneda 16" xfId="121" xr:uid="{E5060DB6-7492-4F51-89F7-1C8BD0AF96D7}"/>
    <cellStyle name="Moneda 17" xfId="123" xr:uid="{1F0F55FD-374F-4E34-A576-F90FBE421BCF}"/>
    <cellStyle name="Moneda 18" xfId="125" xr:uid="{3CB82B63-DB0E-4BCC-8780-DF6B24F397F2}"/>
    <cellStyle name="Moneda 19" xfId="127" xr:uid="{3FBCF246-60D5-48A4-A7C0-05A566346518}"/>
    <cellStyle name="Moneda 2" xfId="6" xr:uid="{840C7DF7-6A0F-4A69-903B-C397B8D3409C}"/>
    <cellStyle name="Moneda 2 2" xfId="94" xr:uid="{71F3D9AC-8985-483B-9C37-A30945409B94}"/>
    <cellStyle name="Moneda 20" xfId="129" xr:uid="{240C10FB-BAF5-47E1-BD3C-4472D6E30F9D}"/>
    <cellStyle name="Moneda 21" xfId="130" xr:uid="{2B149189-3F6F-44CB-967D-6E188E327995}"/>
    <cellStyle name="Moneda 22" xfId="131" xr:uid="{8ED29FC3-4E31-4AFB-84F1-60B468D2C11A}"/>
    <cellStyle name="Moneda 23" xfId="132" xr:uid="{BF590EAA-8F26-4860-8DBA-6FA454FE11AC}"/>
    <cellStyle name="Moneda 24" xfId="63" xr:uid="{DC2BF2E9-F008-4F9B-B7E9-93FB9C0D56AC}"/>
    <cellStyle name="Moneda 25" xfId="135" xr:uid="{B7171E5F-DF42-445E-A307-E5083AB4D64C}"/>
    <cellStyle name="Moneda 26" xfId="134" xr:uid="{8EACED52-9736-42BA-A8FC-F327DF61BE90}"/>
    <cellStyle name="Moneda 3" xfId="93" xr:uid="{38E4ED2D-4593-4E24-B358-04EA086E6319}"/>
    <cellStyle name="Moneda 4" xfId="64" xr:uid="{C0816A2D-DDE3-4E0D-A616-D29A825A1D93}"/>
    <cellStyle name="Moneda 5" xfId="72" xr:uid="{CCEC6656-07C2-4990-8EBC-098FBFF07FED}"/>
    <cellStyle name="Moneda 6" xfId="73" xr:uid="{15BEE0A9-AF40-40D0-92D3-1FF172F75EF8}"/>
    <cellStyle name="Moneda 7" xfId="107" xr:uid="{794C1A5E-E8E6-4959-B786-EBF9871EAF60}"/>
    <cellStyle name="Moneda 8" xfId="106" xr:uid="{4363D262-C03F-4A7E-A6A1-028FADB7CF8B}"/>
    <cellStyle name="Moneda 9" xfId="66" xr:uid="{3BB31D16-BEF7-49E0-9D36-5A39B1A93B20}"/>
    <cellStyle name="Neutral 2" xfId="96" xr:uid="{7D85CA2F-F230-4138-9ADF-E4BA47EC1A8C}"/>
    <cellStyle name="Neutral 3" xfId="95" xr:uid="{BCAD5D8E-A925-4F68-84DC-7B684F1C3816}"/>
    <cellStyle name="Normal" xfId="0" builtinId="0"/>
    <cellStyle name="Normal 10" xfId="13" xr:uid="{0C23251E-3C2C-4A01-A3A2-69696D50C3E8}"/>
    <cellStyle name="Normal 2" xfId="10" xr:uid="{674A1408-8A7E-44EA-9AC5-52D15FCAD068}"/>
    <cellStyle name="Normal 2 2" xfId="98" xr:uid="{D46D47EB-6DDC-463B-AB98-38D403EF482E}"/>
    <cellStyle name="Normal 2 3" xfId="97" xr:uid="{42B2DCD5-E8C6-493B-9A2C-F08C1D4B218C}"/>
    <cellStyle name="Normal 2 5" xfId="15" xr:uid="{2D51551A-756B-43EE-AAA9-BA8AAB054EF3}"/>
    <cellStyle name="Normal 3" xfId="67" xr:uid="{4278E6C1-73C1-4B3C-9C8E-BB81C8CBAD44}"/>
    <cellStyle name="Normal 3 5" xfId="14" xr:uid="{98333E36-C805-4A48-86BE-E34D16E74AAC}"/>
    <cellStyle name="Normal 4" xfId="77" xr:uid="{FC65FA3E-B56E-4581-9B16-7CB86DE25AC2}"/>
    <cellStyle name="Normal 4 2" xfId="99" xr:uid="{591FB0F9-97BC-4B90-AE42-9969869D6D64}"/>
    <cellStyle name="Normal 4 2 2" xfId="28" xr:uid="{FC41B251-4D0B-4013-A2F8-1E0B7581865E}"/>
    <cellStyle name="Normal 46" xfId="12" xr:uid="{D33680AD-CF19-4C95-A08E-B06A8273D62C}"/>
    <cellStyle name="Normal 5" xfId="100" xr:uid="{CF216683-DE54-46E9-9DBA-786463B4BB4B}"/>
    <cellStyle name="Normal 76" xfId="16" xr:uid="{AADA6E4E-A697-42AC-BD25-F1CDDAE3B747}"/>
    <cellStyle name="Normal 9" xfId="11" xr:uid="{0FD13D5E-4D39-4FF7-8268-92025368748E}"/>
    <cellStyle name="Notas 2" xfId="101" xr:uid="{49BDF1BD-BB65-4AAF-956A-DFBD4913CE3E}"/>
    <cellStyle name="Porcentaje" xfId="2" builtinId="5"/>
    <cellStyle name="Salida" xfId="37" builtinId="21" customBuiltin="1"/>
    <cellStyle name="Texto de advertencia" xfId="41" builtinId="11" customBuiltin="1"/>
    <cellStyle name="Texto explicativo" xfId="42" builtinId="53" customBuiltin="1"/>
    <cellStyle name="Título 2" xfId="31" builtinId="17" customBuiltin="1"/>
    <cellStyle name="Título 3" xfId="32" builtinId="18" customBuiltin="1"/>
    <cellStyle name="Título 4" xfId="103" xr:uid="{8D345338-4A7E-42A8-AF59-7BCB391DD6E8}"/>
    <cellStyle name="Título 5" xfId="102" xr:uid="{69B6ECDA-86ED-432B-835D-BF3B138189ED}"/>
    <cellStyle name="Total" xfId="43" builtinId="25" customBuiltin="1"/>
  </cellStyles>
  <dxfs count="56">
    <dxf>
      <numFmt numFmtId="33" formatCode="_ * #,##0_ ;_ * \-#,##0_ ;_ * &quot;-&quot;_ ;_ @_ "/>
    </dxf>
    <dxf>
      <numFmt numFmtId="33" formatCode="_ * #,##0_ ;_ * \-#,##0_ ;_ * &quot;-&quot;_ ;_ @_ "/>
    </dxf>
    <dxf>
      <numFmt numFmtId="33" formatCode="_ * #,##0_ ;_ * \-#,##0_ ;_ * &quot;-&quot;_ ;_ @_ "/>
    </dxf>
    <dxf>
      <numFmt numFmtId="33" formatCode="_ * #,##0_ ;_ * \-#,##0_ ;_ * &quot;-&quot;_ ;_ @_ "/>
    </dxf>
    <dxf>
      <numFmt numFmtId="33" formatCode="_ * #,##0_ ;_ * \-#,##0_ ;_ * &quot;-&quot;_ ;_ @_ "/>
    </dxf>
    <dxf>
      <fill>
        <patternFill patternType="solid">
          <bgColor theme="2" tint="-0.249977111117893"/>
        </patternFill>
      </fill>
    </dxf>
    <dxf>
      <fill>
        <patternFill patternType="solid">
          <bgColor theme="2" tint="-0.249977111117893"/>
        </patternFill>
      </fill>
    </dxf>
    <dxf>
      <fill>
        <patternFill patternType="solid">
          <bgColor theme="2" tint="-0.249977111117893"/>
        </patternFill>
      </fill>
    </dxf>
    <dxf>
      <fill>
        <patternFill patternType="solid">
          <bgColor theme="2" tint="-0.249977111117893"/>
        </patternFill>
      </fill>
    </dxf>
    <dxf>
      <numFmt numFmtId="33" formatCode="_ * #,##0_ ;_ * \-#,##0_ ;_ * &quot;-&quot;_ ;_ @_ "/>
    </dxf>
    <dxf>
      <numFmt numFmtId="33" formatCode="_ * #,##0_ ;_ * \-#,##0_ ;_ * &quot;-&quot;_ ;_ @_ "/>
    </dxf>
    <dxf>
      <numFmt numFmtId="33" formatCode="_ * #,##0_ ;_ * \-#,##0_ ;_ * &quot;-&quot;_ ;_ @_ "/>
    </dxf>
    <dxf>
      <fill>
        <patternFill patternType="solid">
          <bgColor theme="2" tint="-0.249977111117893"/>
        </patternFill>
      </fill>
    </dxf>
    <dxf>
      <fill>
        <patternFill patternType="solid">
          <bgColor theme="2" tint="-0.249977111117893"/>
        </patternFill>
      </fill>
    </dxf>
    <dxf>
      <fill>
        <patternFill patternType="solid">
          <bgColor theme="2" tint="-0.249977111117893"/>
        </patternFill>
      </fill>
    </dxf>
    <dxf>
      <fill>
        <patternFill patternType="solid">
          <bgColor theme="2" tint="-0.249977111117893"/>
        </patternFill>
      </fill>
    </dxf>
    <dxf>
      <numFmt numFmtId="33" formatCode="_ * #,##0_ ;_ * \-#,##0_ ;_ * &quot;-&quot;_ ;_ @_ "/>
    </dxf>
    <dxf>
      <numFmt numFmtId="33" formatCode="_ * #,##0_ ;_ * \-#,##0_ ;_ * &quot;-&quot;_ ;_ @_ "/>
    </dxf>
    <dxf>
      <fill>
        <patternFill patternType="solid">
          <bgColor theme="2" tint="-9.9978637043366805E-2"/>
        </patternFill>
      </fill>
    </dxf>
    <dxf>
      <fill>
        <patternFill patternType="solid">
          <bgColor theme="2" tint="-9.9978637043366805E-2"/>
        </patternFill>
      </fill>
    </dxf>
    <dxf>
      <fill>
        <patternFill patternType="solid">
          <bgColor theme="2" tint="-9.9978637043366805E-2"/>
        </patternFill>
      </fill>
    </dxf>
    <dxf>
      <fill>
        <patternFill patternType="solid">
          <bgColor theme="2" tint="-9.9978637043366805E-2"/>
        </patternFill>
      </fill>
    </dxf>
    <dxf>
      <numFmt numFmtId="33" formatCode="_ * #,##0_ ;_ * \-#,##0_ ;_ * &quot;-&quot;_ ;_ @_ "/>
    </dxf>
    <dxf>
      <fill>
        <patternFill patternType="solid">
          <bgColor theme="2" tint="-9.9978637043366805E-2"/>
        </patternFill>
      </fill>
    </dxf>
    <dxf>
      <fill>
        <patternFill patternType="solid">
          <bgColor theme="2" tint="-9.9978637043366805E-2"/>
        </patternFill>
      </fill>
    </dxf>
    <dxf>
      <fill>
        <patternFill patternType="solid">
          <bgColor theme="2" tint="-9.9978637043366805E-2"/>
        </patternFill>
      </fill>
    </dxf>
    <dxf>
      <fill>
        <patternFill patternType="solid">
          <bgColor theme="2" tint="-9.9978637043366805E-2"/>
        </patternFill>
      </fill>
    </dxf>
    <dxf>
      <numFmt numFmtId="33" formatCode="_ * #,##0_ ;_ * \-#,##0_ ;_ * &quot;-&quot;_ ;_ @_ "/>
    </dxf>
    <dxf>
      <fill>
        <patternFill patternType="solid">
          <bgColor theme="2" tint="-9.9978637043366805E-2"/>
        </patternFill>
      </fill>
    </dxf>
    <dxf>
      <fill>
        <patternFill patternType="solid">
          <bgColor theme="2" tint="-9.9978637043366805E-2"/>
        </patternFill>
      </fill>
    </dxf>
    <dxf>
      <fill>
        <patternFill patternType="solid">
          <bgColor theme="2" tint="-9.9978637043366805E-2"/>
        </patternFill>
      </fill>
    </dxf>
    <dxf>
      <fill>
        <patternFill patternType="solid">
          <bgColor theme="2" tint="-9.9978637043366805E-2"/>
        </patternFill>
      </fill>
    </dxf>
    <dxf>
      <numFmt numFmtId="33" formatCode="_ * #,##0_ ;_ * \-#,##0_ ;_ * &quot;-&quot;_ ;_ @_ "/>
    </dxf>
    <dxf>
      <fill>
        <patternFill patternType="solid">
          <bgColor theme="2" tint="-9.9978637043366805E-2"/>
        </patternFill>
      </fill>
    </dxf>
    <dxf>
      <fill>
        <patternFill patternType="solid">
          <bgColor theme="2" tint="-9.9978637043366805E-2"/>
        </patternFill>
      </fill>
    </dxf>
    <dxf>
      <fill>
        <patternFill patternType="solid">
          <bgColor theme="2" tint="-9.9978637043366805E-2"/>
        </patternFill>
      </fill>
    </dxf>
    <dxf>
      <fill>
        <patternFill patternType="solid">
          <bgColor theme="2" tint="-9.9978637043366805E-2"/>
        </patternFill>
      </fill>
    </dxf>
    <dxf>
      <numFmt numFmtId="33" formatCode="_ * #,##0_ ;_ * \-#,##0_ ;_ * &quot;-&quot;_ ;_ @_ "/>
    </dxf>
    <dxf>
      <numFmt numFmtId="33" formatCode="_ * #,##0_ ;_ * \-#,##0_ ;_ * &quot;-&quot;_ ;_ @_ "/>
    </dxf>
    <dxf>
      <numFmt numFmtId="33" formatCode="_ * #,##0_ ;_ * \-#,##0_ ;_ * &quot;-&quot;_ ;_ @_ "/>
    </dxf>
    <dxf>
      <numFmt numFmtId="33" formatCode="_ * #,##0_ ;_ * \-#,##0_ ;_ * &quot;-&quot;_ ;_ @_ "/>
    </dxf>
    <dxf>
      <numFmt numFmtId="33" formatCode="_ * #,##0_ ;_ * \-#,##0_ ;_ * &quot;-&quot;_ ;_ @_ "/>
    </dxf>
    <dxf>
      <numFmt numFmtId="33" formatCode="_ * #,##0_ ;_ * \-#,##0_ ;_ * &quot;-&quot;_ ;_ @_ "/>
    </dxf>
    <dxf>
      <numFmt numFmtId="33" formatCode="_ * #,##0_ ;_ * \-#,##0_ ;_ * &quot;-&quot;_ ;_ @_ "/>
    </dxf>
    <dxf>
      <numFmt numFmtId="33" formatCode="_ * #,##0_ ;_ * \-#,##0_ ;_ * &quot;-&quot;_ ;_ @_ "/>
    </dxf>
    <dxf>
      <numFmt numFmtId="33" formatCode="_ * #,##0_ ;_ * \-#,##0_ ;_ * &quot;-&quot;_ ;_ @_ "/>
    </dxf>
    <dxf>
      <numFmt numFmtId="33" formatCode="_ * #,##0_ ;_ * \-#,##0_ ;_ * &quot;-&quot;_ ;_ @_ "/>
    </dxf>
    <dxf>
      <numFmt numFmtId="33" formatCode="_ * #,##0_ ;_ * \-#,##0_ ;_ * &quot;-&quot;_ ;_ @_ "/>
    </dxf>
    <dxf>
      <numFmt numFmtId="33" formatCode="_ * #,##0_ ;_ * \-#,##0_ ;_ * &quot;-&quot;_ ;_ @_ "/>
    </dxf>
    <dxf>
      <numFmt numFmtId="33" formatCode="_ * #,##0_ ;_ * \-#,##0_ ;_ * &quot;-&quot;_ ;_ @_ "/>
    </dxf>
    <dxf>
      <numFmt numFmtId="33" formatCode="_ * #,##0_ ;_ * \-#,##0_ ;_ * &quot;-&quot;_ ;_ @_ "/>
    </dxf>
    <dxf>
      <numFmt numFmtId="33" formatCode="_ * #,##0_ ;_ * \-#,##0_ ;_ * &quot;-&quot;_ ;_ @_ "/>
    </dxf>
    <dxf>
      <numFmt numFmtId="33" formatCode="_ * #,##0_ ;_ * \-#,##0_ ;_ * &quot;-&quot;_ ;_ @_ "/>
    </dxf>
    <dxf>
      <numFmt numFmtId="33" formatCode="_ * #,##0_ ;_ * \-#,##0_ ;_ * &quot;-&quot;_ ;_ @_ "/>
    </dxf>
    <dxf>
      <numFmt numFmtId="33" formatCode="_ * #,##0_ ;_ * \-#,##0_ ;_ * &quot;-&quot;_ ;_ @_ "/>
    </dxf>
    <dxf>
      <numFmt numFmtId="33" formatCode="_ * #,##0_ ;_ * \-#,##0_ ;_ * &quot;-&quot;_ ;_ @_ "/>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alcChain" Target="calcChain.xml"/><Relationship Id="rId21" Type="http://schemas.openxmlformats.org/officeDocument/2006/relationships/worksheet" Target="worksheets/sheet21.xml"/><Relationship Id="rId34" Type="http://schemas.openxmlformats.org/officeDocument/2006/relationships/pivotCacheDefinition" Target="pivotCache/pivotCacheDefinition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pivotCacheDefinition" Target="pivotCache/pivotCacheDefinition2.xml"/><Relationship Id="rId38"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pivotCacheDefinition" Target="pivotCache/pivotCacheDefinition1.xml"/><Relationship Id="rId37"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pivotCacheDefinition" Target="pivotCache/pivotCacheDefinition4.xml"/><Relationship Id="rId8" Type="http://schemas.openxmlformats.org/officeDocument/2006/relationships/worksheet" Target="worksheets/sheet8.xml"/><Relationship Id="rId3" Type="http://schemas.openxmlformats.org/officeDocument/2006/relationships/worksheet" Target="worksheets/sheet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L"/>
        </a:p>
      </c:txPr>
    </c:title>
    <c:autoTitleDeleted val="0"/>
    <c:plotArea>
      <c:layout/>
      <c:lineChart>
        <c:grouping val="standard"/>
        <c:varyColors val="0"/>
        <c:ser>
          <c:idx val="0"/>
          <c:order val="0"/>
          <c:tx>
            <c:strRef>
              <c:f>'Por sexo'!$D$18</c:f>
              <c:strCache>
                <c:ptCount val="1"/>
                <c:pt idx="0">
                  <c:v>Mujeres</c:v>
                </c:pt>
              </c:strCache>
            </c:strRef>
          </c:tx>
          <c:spPr>
            <a:ln w="28575" cap="rnd">
              <a:solidFill>
                <a:schemeClr val="accent1"/>
              </a:solidFill>
              <a:round/>
            </a:ln>
            <a:effectLst/>
          </c:spPr>
          <c:marker>
            <c:symbol val="none"/>
          </c:marker>
          <c:cat>
            <c:numRef>
              <c:f>'Por sexo'!$C$19:$C$33</c:f>
              <c:numCache>
                <c:formatCode>General</c:formatCode>
                <c:ptCount val="15"/>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numCache>
            </c:numRef>
          </c:cat>
          <c:val>
            <c:numRef>
              <c:f>'Por sexo'!$D$19:$D$33</c:f>
              <c:numCache>
                <c:formatCode>_-* #,##0_-;\-* #,##0_-;_-* "-"??_-;_-@_-</c:formatCode>
                <c:ptCount val="15"/>
                <c:pt idx="0">
                  <c:v>107640</c:v>
                </c:pt>
                <c:pt idx="1">
                  <c:v>256079</c:v>
                </c:pt>
                <c:pt idx="2">
                  <c:v>152798</c:v>
                </c:pt>
                <c:pt idx="3">
                  <c:v>123376</c:v>
                </c:pt>
                <c:pt idx="4">
                  <c:v>118771</c:v>
                </c:pt>
                <c:pt idx="5">
                  <c:v>82046</c:v>
                </c:pt>
                <c:pt idx="6">
                  <c:v>92858</c:v>
                </c:pt>
                <c:pt idx="7">
                  <c:v>86238</c:v>
                </c:pt>
                <c:pt idx="8">
                  <c:v>86383</c:v>
                </c:pt>
                <c:pt idx="9">
                  <c:v>95362</c:v>
                </c:pt>
                <c:pt idx="10">
                  <c:v>107375</c:v>
                </c:pt>
                <c:pt idx="11">
                  <c:v>98722</c:v>
                </c:pt>
                <c:pt idx="12">
                  <c:v>126382</c:v>
                </c:pt>
                <c:pt idx="13">
                  <c:v>165351</c:v>
                </c:pt>
                <c:pt idx="14">
                  <c:v>331479</c:v>
                </c:pt>
              </c:numCache>
            </c:numRef>
          </c:val>
          <c:smooth val="0"/>
          <c:extLst>
            <c:ext xmlns:c16="http://schemas.microsoft.com/office/drawing/2014/chart" uri="{C3380CC4-5D6E-409C-BE32-E72D297353CC}">
              <c16:uniqueId val="{00000000-78D2-4330-B20F-DF8C0B7CC39D}"/>
            </c:ext>
          </c:extLst>
        </c:ser>
        <c:ser>
          <c:idx val="1"/>
          <c:order val="1"/>
          <c:tx>
            <c:strRef>
              <c:f>'Por sexo'!$E$18</c:f>
              <c:strCache>
                <c:ptCount val="1"/>
                <c:pt idx="0">
                  <c:v>Hombres</c:v>
                </c:pt>
              </c:strCache>
            </c:strRef>
          </c:tx>
          <c:spPr>
            <a:ln w="28575" cap="rnd">
              <a:solidFill>
                <a:schemeClr val="accent2"/>
              </a:solidFill>
              <a:round/>
            </a:ln>
            <a:effectLst/>
          </c:spPr>
          <c:marker>
            <c:symbol val="none"/>
          </c:marker>
          <c:cat>
            <c:numRef>
              <c:f>'Por sexo'!$C$19:$C$33</c:f>
              <c:numCache>
                <c:formatCode>General</c:formatCode>
                <c:ptCount val="15"/>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numCache>
            </c:numRef>
          </c:cat>
          <c:val>
            <c:numRef>
              <c:f>'Por sexo'!$E$19:$E$33</c:f>
              <c:numCache>
                <c:formatCode>_-* #,##0_-;\-* #,##0_-;_-* "-"??_-;_-@_-</c:formatCode>
                <c:ptCount val="15"/>
                <c:pt idx="0">
                  <c:v>31722</c:v>
                </c:pt>
                <c:pt idx="1">
                  <c:v>148361</c:v>
                </c:pt>
                <c:pt idx="2">
                  <c:v>92877</c:v>
                </c:pt>
                <c:pt idx="3">
                  <c:v>71415</c:v>
                </c:pt>
                <c:pt idx="4">
                  <c:v>73499</c:v>
                </c:pt>
                <c:pt idx="5">
                  <c:v>51988</c:v>
                </c:pt>
                <c:pt idx="6">
                  <c:v>58706</c:v>
                </c:pt>
                <c:pt idx="7">
                  <c:v>54740</c:v>
                </c:pt>
                <c:pt idx="8">
                  <c:v>52405</c:v>
                </c:pt>
                <c:pt idx="9">
                  <c:v>61704</c:v>
                </c:pt>
                <c:pt idx="10">
                  <c:v>71026</c:v>
                </c:pt>
                <c:pt idx="11">
                  <c:v>66590</c:v>
                </c:pt>
                <c:pt idx="12">
                  <c:v>93427</c:v>
                </c:pt>
                <c:pt idx="13">
                  <c:v>114859</c:v>
                </c:pt>
                <c:pt idx="14">
                  <c:v>322108</c:v>
                </c:pt>
              </c:numCache>
            </c:numRef>
          </c:val>
          <c:smooth val="0"/>
          <c:extLst>
            <c:ext xmlns:c16="http://schemas.microsoft.com/office/drawing/2014/chart" uri="{C3380CC4-5D6E-409C-BE32-E72D297353CC}">
              <c16:uniqueId val="{00000001-78D2-4330-B20F-DF8C0B7CC39D}"/>
            </c:ext>
          </c:extLst>
        </c:ser>
        <c:dLbls>
          <c:showLegendKey val="0"/>
          <c:showVal val="0"/>
          <c:showCatName val="0"/>
          <c:showSerName val="0"/>
          <c:showPercent val="0"/>
          <c:showBubbleSize val="0"/>
        </c:dLbls>
        <c:smooth val="0"/>
        <c:axId val="1193274656"/>
        <c:axId val="1193277608"/>
      </c:lineChart>
      <c:catAx>
        <c:axId val="11932746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crossAx val="1193277608"/>
        <c:crosses val="autoZero"/>
        <c:auto val="1"/>
        <c:lblAlgn val="ctr"/>
        <c:lblOffset val="100"/>
        <c:noMultiLvlLbl val="0"/>
      </c:catAx>
      <c:valAx>
        <c:axId val="1193277608"/>
        <c:scaling>
          <c:orientation val="minMax"/>
        </c:scaling>
        <c:delete val="0"/>
        <c:axPos val="l"/>
        <c:majorGridlines>
          <c:spPr>
            <a:ln w="9525" cap="flat" cmpd="sng" algn="ctr">
              <a:solidFill>
                <a:schemeClr val="tx1">
                  <a:lumMod val="15000"/>
                  <a:lumOff val="85000"/>
                </a:schemeClr>
              </a:solidFill>
              <a:round/>
            </a:ln>
            <a:effectLst/>
          </c:spPr>
        </c:majorGridlines>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crossAx val="119327465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L"/>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10.xml.rels><?xml version="1.0" encoding="UTF-8" standalone="yes"?>
<Relationships xmlns="http://schemas.openxmlformats.org/package/2006/relationships"><Relationship Id="rId1" Type="http://schemas.openxmlformats.org/officeDocument/2006/relationships/hyperlink" Target="#&#205;NDICE!A1"/></Relationships>
</file>

<file path=xl/drawings/_rels/drawing11.xml.rels><?xml version="1.0" encoding="UTF-8" standalone="yes"?>
<Relationships xmlns="http://schemas.openxmlformats.org/package/2006/relationships"><Relationship Id="rId2" Type="http://schemas.openxmlformats.org/officeDocument/2006/relationships/hyperlink" Target="#'Indice General'!A1"/><Relationship Id="rId1" Type="http://schemas.openxmlformats.org/officeDocument/2006/relationships/hyperlink" Target="#'II. Estado de Solicitudes'!A1"/></Relationships>
</file>

<file path=xl/drawings/_rels/drawing12.xml.rels><?xml version="1.0" encoding="UTF-8" standalone="yes"?>
<Relationships xmlns="http://schemas.openxmlformats.org/package/2006/relationships"><Relationship Id="rId2" Type="http://schemas.openxmlformats.org/officeDocument/2006/relationships/hyperlink" Target="#'Indice General'!A1"/><Relationship Id="rId1" Type="http://schemas.openxmlformats.org/officeDocument/2006/relationships/hyperlink" Target="#'II. Estado de Solicitudes'!A1"/></Relationships>
</file>

<file path=xl/drawings/_rels/drawing13.xml.rels><?xml version="1.0" encoding="UTF-8" standalone="yes"?>
<Relationships xmlns="http://schemas.openxmlformats.org/package/2006/relationships"><Relationship Id="rId2" Type="http://schemas.openxmlformats.org/officeDocument/2006/relationships/hyperlink" Target="#'Indice General'!A1"/><Relationship Id="rId1" Type="http://schemas.openxmlformats.org/officeDocument/2006/relationships/hyperlink" Target="#'II. Estado de Solicitudes'!A1"/></Relationships>
</file>

<file path=xl/drawings/_rels/drawing14.xml.rels><?xml version="1.0" encoding="UTF-8" standalone="yes"?>
<Relationships xmlns="http://schemas.openxmlformats.org/package/2006/relationships"><Relationship Id="rId2" Type="http://schemas.openxmlformats.org/officeDocument/2006/relationships/hyperlink" Target="#'Indice General'!A1"/><Relationship Id="rId1" Type="http://schemas.openxmlformats.org/officeDocument/2006/relationships/hyperlink" Target="#'II. Estado de Solicitudes'!A1"/></Relationships>
</file>

<file path=xl/drawings/_rels/drawing15.xml.rels><?xml version="1.0" encoding="UTF-8" standalone="yes"?>
<Relationships xmlns="http://schemas.openxmlformats.org/package/2006/relationships"><Relationship Id="rId2" Type="http://schemas.openxmlformats.org/officeDocument/2006/relationships/hyperlink" Target="#'Indice General'!A1"/><Relationship Id="rId1" Type="http://schemas.openxmlformats.org/officeDocument/2006/relationships/hyperlink" Target="#'II. Estado de Solicitudes'!A1"/></Relationships>
</file>

<file path=xl/drawings/_rels/drawing16.xml.rels><?xml version="1.0" encoding="UTF-8" standalone="yes"?>
<Relationships xmlns="http://schemas.openxmlformats.org/package/2006/relationships"><Relationship Id="rId2" Type="http://schemas.openxmlformats.org/officeDocument/2006/relationships/hyperlink" Target="#'Indice General'!A1"/><Relationship Id="rId1" Type="http://schemas.openxmlformats.org/officeDocument/2006/relationships/image" Target="../media/image1.jpg"/></Relationships>
</file>

<file path=xl/drawings/_rels/drawing17.xml.rels><?xml version="1.0" encoding="UTF-8" standalone="yes"?>
<Relationships xmlns="http://schemas.openxmlformats.org/package/2006/relationships"><Relationship Id="rId2" Type="http://schemas.openxmlformats.org/officeDocument/2006/relationships/hyperlink" Target="#'Indice General'!A1"/><Relationship Id="rId1" Type="http://schemas.openxmlformats.org/officeDocument/2006/relationships/hyperlink" Target="#'III. Bono por hijo'!A1"/></Relationships>
</file>

<file path=xl/drawings/_rels/drawing18.xml.rels><?xml version="1.0" encoding="UTF-8" standalone="yes"?>
<Relationships xmlns="http://schemas.openxmlformats.org/package/2006/relationships"><Relationship Id="rId2" Type="http://schemas.openxmlformats.org/officeDocument/2006/relationships/hyperlink" Target="#'Indice General'!A1"/><Relationship Id="rId1" Type="http://schemas.openxmlformats.org/officeDocument/2006/relationships/image" Target="../media/image1.jpg"/></Relationships>
</file>

<file path=xl/drawings/_rels/drawing19.xml.rels><?xml version="1.0" encoding="UTF-8" standalone="yes"?>
<Relationships xmlns="http://schemas.openxmlformats.org/package/2006/relationships"><Relationship Id="rId2" Type="http://schemas.openxmlformats.org/officeDocument/2006/relationships/hyperlink" Target="#'Indice General'!A1"/><Relationship Id="rId1" Type="http://schemas.openxmlformats.org/officeDocument/2006/relationships/hyperlink" Target="#'IV. Subsidio STJ'!A1"/></Relationships>
</file>

<file path=xl/drawings/_rels/drawing2.xml.rels><?xml version="1.0" encoding="UTF-8" standalone="yes"?>
<Relationships xmlns="http://schemas.openxmlformats.org/package/2006/relationships"><Relationship Id="rId2" Type="http://schemas.openxmlformats.org/officeDocument/2006/relationships/hyperlink" Target="#'Indice General'!A1"/><Relationship Id="rId1" Type="http://schemas.openxmlformats.org/officeDocument/2006/relationships/image" Target="../media/image1.jpg"/></Relationships>
</file>

<file path=xl/drawings/_rels/drawing20.xml.rels><?xml version="1.0" encoding="UTF-8" standalone="yes"?>
<Relationships xmlns="http://schemas.openxmlformats.org/package/2006/relationships"><Relationship Id="rId2" Type="http://schemas.openxmlformats.org/officeDocument/2006/relationships/hyperlink" Target="#'Indice General'!A1"/><Relationship Id="rId1" Type="http://schemas.openxmlformats.org/officeDocument/2006/relationships/hyperlink" Target="#'IV. Subsidio STJ'!A1"/></Relationships>
</file>

<file path=xl/drawings/_rels/drawing21.xml.rels><?xml version="1.0" encoding="UTF-8" standalone="yes"?>
<Relationships xmlns="http://schemas.openxmlformats.org/package/2006/relationships"><Relationship Id="rId2" Type="http://schemas.openxmlformats.org/officeDocument/2006/relationships/hyperlink" Target="#'Indice General'!A1"/><Relationship Id="rId1" Type="http://schemas.openxmlformats.org/officeDocument/2006/relationships/hyperlink" Target="#'IV. Subsidio STJ'!A1"/></Relationships>
</file>

<file path=xl/drawings/_rels/drawing22.xml.rels><?xml version="1.0" encoding="UTF-8" standalone="yes"?>
<Relationships xmlns="http://schemas.openxmlformats.org/package/2006/relationships"><Relationship Id="rId2" Type="http://schemas.openxmlformats.org/officeDocument/2006/relationships/hyperlink" Target="#&#205;NDICE!A1"/><Relationship Id="rId1" Type="http://schemas.openxmlformats.org/officeDocument/2006/relationships/chart" Target="../charts/chart1.xml"/></Relationships>
</file>

<file path=xl/drawings/_rels/drawing23.xml.rels><?xml version="1.0" encoding="UTF-8" standalone="yes"?>
<Relationships xmlns="http://schemas.openxmlformats.org/package/2006/relationships"><Relationship Id="rId1" Type="http://schemas.openxmlformats.org/officeDocument/2006/relationships/hyperlink" Target="#&#205;NDICE!A1"/></Relationships>
</file>

<file path=xl/drawings/_rels/drawing3.xml.rels><?xml version="1.0" encoding="UTF-8" standalone="yes"?>
<Relationships xmlns="http://schemas.openxmlformats.org/package/2006/relationships"><Relationship Id="rId2" Type="http://schemas.openxmlformats.org/officeDocument/2006/relationships/hyperlink" Target="#'Indice General'!A1"/><Relationship Id="rId1" Type="http://schemas.openxmlformats.org/officeDocument/2006/relationships/hyperlink" Target="#'I. Beneficios pagados'!A1"/></Relationships>
</file>

<file path=xl/drawings/_rels/drawing4.xml.rels><?xml version="1.0" encoding="UTF-8" standalone="yes"?>
<Relationships xmlns="http://schemas.openxmlformats.org/package/2006/relationships"><Relationship Id="rId2" Type="http://schemas.openxmlformats.org/officeDocument/2006/relationships/hyperlink" Target="#'Indice General'!A1"/><Relationship Id="rId1" Type="http://schemas.openxmlformats.org/officeDocument/2006/relationships/hyperlink" Target="#'I. Beneficios pagados'!A1"/></Relationships>
</file>

<file path=xl/drawings/_rels/drawing5.xml.rels><?xml version="1.0" encoding="UTF-8" standalone="yes"?>
<Relationships xmlns="http://schemas.openxmlformats.org/package/2006/relationships"><Relationship Id="rId2" Type="http://schemas.openxmlformats.org/officeDocument/2006/relationships/hyperlink" Target="#'Indice General'!A1"/><Relationship Id="rId1" Type="http://schemas.openxmlformats.org/officeDocument/2006/relationships/hyperlink" Target="#'I. Beneficios pagados'!A1"/></Relationships>
</file>

<file path=xl/drawings/_rels/drawing6.xml.rels><?xml version="1.0" encoding="UTF-8" standalone="yes"?>
<Relationships xmlns="http://schemas.openxmlformats.org/package/2006/relationships"><Relationship Id="rId2" Type="http://schemas.openxmlformats.org/officeDocument/2006/relationships/hyperlink" Target="#'Indice General'!A1"/><Relationship Id="rId1" Type="http://schemas.openxmlformats.org/officeDocument/2006/relationships/hyperlink" Target="#'I. Beneficios pagados'!A1"/></Relationships>
</file>

<file path=xl/drawings/_rels/drawing7.xml.rels><?xml version="1.0" encoding="UTF-8" standalone="yes"?>
<Relationships xmlns="http://schemas.openxmlformats.org/package/2006/relationships"><Relationship Id="rId2" Type="http://schemas.openxmlformats.org/officeDocument/2006/relationships/hyperlink" Target="#'Indice General'!A1"/><Relationship Id="rId1" Type="http://schemas.openxmlformats.org/officeDocument/2006/relationships/hyperlink" Target="#'I. Beneficios pagados'!A1"/></Relationships>
</file>

<file path=xl/drawings/_rels/drawing8.xml.rels><?xml version="1.0" encoding="UTF-8" standalone="yes"?>
<Relationships xmlns="http://schemas.openxmlformats.org/package/2006/relationships"><Relationship Id="rId2" Type="http://schemas.openxmlformats.org/officeDocument/2006/relationships/hyperlink" Target="#'Indice General'!A1"/><Relationship Id="rId1" Type="http://schemas.openxmlformats.org/officeDocument/2006/relationships/image" Target="../media/image1.jpg"/></Relationships>
</file>

<file path=xl/drawings/_rels/drawing9.xml.rels><?xml version="1.0" encoding="UTF-8" standalone="yes"?>
<Relationships xmlns="http://schemas.openxmlformats.org/package/2006/relationships"><Relationship Id="rId2" Type="http://schemas.openxmlformats.org/officeDocument/2006/relationships/hyperlink" Target="#'Indice General'!A1"/><Relationship Id="rId1" Type="http://schemas.openxmlformats.org/officeDocument/2006/relationships/hyperlink" Target="#'II. Estado de Solicitudes'!A1"/></Relationships>
</file>

<file path=xl/drawings/drawing1.xml><?xml version="1.0" encoding="utf-8"?>
<xdr:wsDr xmlns:xdr="http://schemas.openxmlformats.org/drawingml/2006/spreadsheetDrawing" xmlns:a="http://schemas.openxmlformats.org/drawingml/2006/main">
  <xdr:twoCellAnchor editAs="oneCell">
    <xdr:from>
      <xdr:col>0</xdr:col>
      <xdr:colOff>22860</xdr:colOff>
      <xdr:row>0</xdr:row>
      <xdr:rowOff>22860</xdr:rowOff>
    </xdr:from>
    <xdr:to>
      <xdr:col>0</xdr:col>
      <xdr:colOff>861060</xdr:colOff>
      <xdr:row>4</xdr:row>
      <xdr:rowOff>50377</xdr:rowOff>
    </xdr:to>
    <xdr:pic>
      <xdr:nvPicPr>
        <xdr:cNvPr id="3" name="Imagen 2">
          <a:extLst>
            <a:ext uri="{FF2B5EF4-FFF2-40B4-BE49-F238E27FC236}">
              <a16:creationId xmlns:a16="http://schemas.microsoft.com/office/drawing/2014/main" id="{7C1C1A53-1B9F-AE98-1CE0-F9F16DE9514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2860" y="22860"/>
          <a:ext cx="838200" cy="759037"/>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17</xdr:col>
      <xdr:colOff>581025</xdr:colOff>
      <xdr:row>1</xdr:row>
      <xdr:rowOff>295275</xdr:rowOff>
    </xdr:from>
    <xdr:to>
      <xdr:col>19</xdr:col>
      <xdr:colOff>619125</xdr:colOff>
      <xdr:row>3</xdr:row>
      <xdr:rowOff>28575</xdr:rowOff>
    </xdr:to>
    <xdr:sp macro="" textlink="">
      <xdr:nvSpPr>
        <xdr:cNvPr id="2" name="Rectángulo: esquinas redondeadas 1">
          <a:hlinkClick xmlns:r="http://schemas.openxmlformats.org/officeDocument/2006/relationships" r:id="rId1"/>
          <a:extLst>
            <a:ext uri="{FF2B5EF4-FFF2-40B4-BE49-F238E27FC236}">
              <a16:creationId xmlns:a16="http://schemas.microsoft.com/office/drawing/2014/main" id="{BAF3CBE5-9368-4CD1-89E3-BEBF1F55430A}"/>
            </a:ext>
          </a:extLst>
        </xdr:cNvPr>
        <xdr:cNvSpPr/>
      </xdr:nvSpPr>
      <xdr:spPr>
        <a:xfrm>
          <a:off x="13544550" y="485775"/>
          <a:ext cx="1581150" cy="257175"/>
        </a:xfrm>
        <a:prstGeom prst="roundRect">
          <a:avLst/>
        </a:prstGeom>
        <a:solidFill>
          <a:schemeClr val="tx2"/>
        </a:solidFill>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L" sz="1100"/>
            <a:t>Volver al índice</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15</xdr:col>
      <xdr:colOff>257175</xdr:colOff>
      <xdr:row>0</xdr:row>
      <xdr:rowOff>118783</xdr:rowOff>
    </xdr:from>
    <xdr:to>
      <xdr:col>18</xdr:col>
      <xdr:colOff>302559</xdr:colOff>
      <xdr:row>2</xdr:row>
      <xdr:rowOff>159685</xdr:rowOff>
    </xdr:to>
    <xdr:sp macro="" textlink="">
      <xdr:nvSpPr>
        <xdr:cNvPr id="3" name="Rectángulo: esquinas redondeadas 2">
          <a:hlinkClick xmlns:r="http://schemas.openxmlformats.org/officeDocument/2006/relationships" r:id="rId1"/>
          <a:extLst>
            <a:ext uri="{FF2B5EF4-FFF2-40B4-BE49-F238E27FC236}">
              <a16:creationId xmlns:a16="http://schemas.microsoft.com/office/drawing/2014/main" id="{B7F8DDDD-2558-4322-83F0-7989120C05FD}"/>
            </a:ext>
          </a:extLst>
        </xdr:cNvPr>
        <xdr:cNvSpPr/>
      </xdr:nvSpPr>
      <xdr:spPr>
        <a:xfrm>
          <a:off x="14097000" y="118783"/>
          <a:ext cx="1826559" cy="526677"/>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CL" sz="1200" b="1"/>
            <a:t>Volver al Índice de Estado de Solicitudes</a:t>
          </a:r>
        </a:p>
      </xdr:txBody>
    </xdr:sp>
    <xdr:clientData/>
  </xdr:twoCellAnchor>
  <xdr:twoCellAnchor>
    <xdr:from>
      <xdr:col>18</xdr:col>
      <xdr:colOff>544606</xdr:colOff>
      <xdr:row>0</xdr:row>
      <xdr:rowOff>121024</xdr:rowOff>
    </xdr:from>
    <xdr:to>
      <xdr:col>21</xdr:col>
      <xdr:colOff>523315</xdr:colOff>
      <xdr:row>2</xdr:row>
      <xdr:rowOff>161926</xdr:rowOff>
    </xdr:to>
    <xdr:sp macro="" textlink="">
      <xdr:nvSpPr>
        <xdr:cNvPr id="4" name="Rectángulo: esquinas redondeadas 3">
          <a:hlinkClick xmlns:r="http://schemas.openxmlformats.org/officeDocument/2006/relationships" r:id="rId2"/>
          <a:extLst>
            <a:ext uri="{FF2B5EF4-FFF2-40B4-BE49-F238E27FC236}">
              <a16:creationId xmlns:a16="http://schemas.microsoft.com/office/drawing/2014/main" id="{B0CDF8DF-538E-4241-8544-C932C06489C0}"/>
            </a:ext>
          </a:extLst>
        </xdr:cNvPr>
        <xdr:cNvSpPr/>
      </xdr:nvSpPr>
      <xdr:spPr>
        <a:xfrm>
          <a:off x="17633577" y="121024"/>
          <a:ext cx="1827679" cy="522755"/>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L" sz="1200" b="1"/>
            <a:t>Volver al Índice General</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14</xdr:col>
      <xdr:colOff>0</xdr:colOff>
      <xdr:row>1</xdr:row>
      <xdr:rowOff>4483</xdr:rowOff>
    </xdr:from>
    <xdr:to>
      <xdr:col>16</xdr:col>
      <xdr:colOff>283509</xdr:colOff>
      <xdr:row>3</xdr:row>
      <xdr:rowOff>45385</xdr:rowOff>
    </xdr:to>
    <xdr:sp macro="" textlink="">
      <xdr:nvSpPr>
        <xdr:cNvPr id="3" name="Rectángulo: esquinas redondeadas 2">
          <a:hlinkClick xmlns:r="http://schemas.openxmlformats.org/officeDocument/2006/relationships" r:id="rId1"/>
          <a:extLst>
            <a:ext uri="{FF2B5EF4-FFF2-40B4-BE49-F238E27FC236}">
              <a16:creationId xmlns:a16="http://schemas.microsoft.com/office/drawing/2014/main" id="{9A3198D2-9449-42CB-B258-42573E63347F}"/>
            </a:ext>
          </a:extLst>
        </xdr:cNvPr>
        <xdr:cNvSpPr/>
      </xdr:nvSpPr>
      <xdr:spPr>
        <a:xfrm>
          <a:off x="13344525" y="194983"/>
          <a:ext cx="1826559" cy="526677"/>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CL" sz="1200" b="1"/>
            <a:t>Volver al Índice de Estado de Solicitudes</a:t>
          </a:r>
        </a:p>
      </xdr:txBody>
    </xdr:sp>
    <xdr:clientData/>
  </xdr:twoCellAnchor>
  <xdr:twoCellAnchor>
    <xdr:from>
      <xdr:col>16</xdr:col>
      <xdr:colOff>615203</xdr:colOff>
      <xdr:row>1</xdr:row>
      <xdr:rowOff>0</xdr:rowOff>
    </xdr:from>
    <xdr:to>
      <xdr:col>19</xdr:col>
      <xdr:colOff>384362</xdr:colOff>
      <xdr:row>3</xdr:row>
      <xdr:rowOff>40902</xdr:rowOff>
    </xdr:to>
    <xdr:sp macro="" textlink="">
      <xdr:nvSpPr>
        <xdr:cNvPr id="4" name="Rectángulo: esquinas redondeadas 3">
          <a:hlinkClick xmlns:r="http://schemas.openxmlformats.org/officeDocument/2006/relationships" r:id="rId2"/>
          <a:extLst>
            <a:ext uri="{FF2B5EF4-FFF2-40B4-BE49-F238E27FC236}">
              <a16:creationId xmlns:a16="http://schemas.microsoft.com/office/drawing/2014/main" id="{54443937-F1FA-4EAA-B0D3-4007F25E14EC}"/>
            </a:ext>
          </a:extLst>
        </xdr:cNvPr>
        <xdr:cNvSpPr/>
      </xdr:nvSpPr>
      <xdr:spPr>
        <a:xfrm>
          <a:off x="15502778" y="190500"/>
          <a:ext cx="1826559" cy="526677"/>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L" sz="1200" b="1"/>
            <a:t>Volver al Índice General</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11</xdr:col>
      <xdr:colOff>581025</xdr:colOff>
      <xdr:row>0</xdr:row>
      <xdr:rowOff>90208</xdr:rowOff>
    </xdr:from>
    <xdr:to>
      <xdr:col>14</xdr:col>
      <xdr:colOff>93009</xdr:colOff>
      <xdr:row>2</xdr:row>
      <xdr:rowOff>131110</xdr:rowOff>
    </xdr:to>
    <xdr:sp macro="" textlink="">
      <xdr:nvSpPr>
        <xdr:cNvPr id="3" name="Rectángulo: esquinas redondeadas 2">
          <a:hlinkClick xmlns:r="http://schemas.openxmlformats.org/officeDocument/2006/relationships" r:id="rId1"/>
          <a:extLst>
            <a:ext uri="{FF2B5EF4-FFF2-40B4-BE49-F238E27FC236}">
              <a16:creationId xmlns:a16="http://schemas.microsoft.com/office/drawing/2014/main" id="{B2ABEBBC-F3B7-4016-B890-0A1F3CDB9EC2}"/>
            </a:ext>
          </a:extLst>
        </xdr:cNvPr>
        <xdr:cNvSpPr/>
      </xdr:nvSpPr>
      <xdr:spPr>
        <a:xfrm>
          <a:off x="13154025" y="90208"/>
          <a:ext cx="1826559" cy="526677"/>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CL" sz="1200" b="1"/>
            <a:t>Volver al Índice de Estado de Solicitudes</a:t>
          </a:r>
        </a:p>
      </xdr:txBody>
    </xdr:sp>
    <xdr:clientData/>
  </xdr:twoCellAnchor>
  <xdr:twoCellAnchor>
    <xdr:from>
      <xdr:col>14</xdr:col>
      <xdr:colOff>329453</xdr:colOff>
      <xdr:row>0</xdr:row>
      <xdr:rowOff>95250</xdr:rowOff>
    </xdr:from>
    <xdr:to>
      <xdr:col>17</xdr:col>
      <xdr:colOff>98612</xdr:colOff>
      <xdr:row>2</xdr:row>
      <xdr:rowOff>136152</xdr:rowOff>
    </xdr:to>
    <xdr:sp macro="" textlink="">
      <xdr:nvSpPr>
        <xdr:cNvPr id="4" name="Rectángulo: esquinas redondeadas 3">
          <a:hlinkClick xmlns:r="http://schemas.openxmlformats.org/officeDocument/2006/relationships" r:id="rId2"/>
          <a:extLst>
            <a:ext uri="{FF2B5EF4-FFF2-40B4-BE49-F238E27FC236}">
              <a16:creationId xmlns:a16="http://schemas.microsoft.com/office/drawing/2014/main" id="{060C2FB0-0F2E-4E55-B49A-68135D333053}"/>
            </a:ext>
          </a:extLst>
        </xdr:cNvPr>
        <xdr:cNvSpPr/>
      </xdr:nvSpPr>
      <xdr:spPr>
        <a:xfrm>
          <a:off x="15369428" y="95250"/>
          <a:ext cx="1826559" cy="526677"/>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L" sz="1200" b="1"/>
            <a:t>Volver al Índice General</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18</xdr:col>
      <xdr:colOff>0</xdr:colOff>
      <xdr:row>1</xdr:row>
      <xdr:rowOff>4483</xdr:rowOff>
    </xdr:from>
    <xdr:to>
      <xdr:col>20</xdr:col>
      <xdr:colOff>283509</xdr:colOff>
      <xdr:row>3</xdr:row>
      <xdr:rowOff>45385</xdr:rowOff>
    </xdr:to>
    <xdr:sp macro="" textlink="">
      <xdr:nvSpPr>
        <xdr:cNvPr id="2" name="Rectángulo: esquinas redondeadas 1">
          <a:hlinkClick xmlns:r="http://schemas.openxmlformats.org/officeDocument/2006/relationships" r:id="rId1"/>
          <a:extLst>
            <a:ext uri="{FF2B5EF4-FFF2-40B4-BE49-F238E27FC236}">
              <a16:creationId xmlns:a16="http://schemas.microsoft.com/office/drawing/2014/main" id="{0112C864-7225-48DA-832D-EE0E42C06B58}"/>
            </a:ext>
          </a:extLst>
        </xdr:cNvPr>
        <xdr:cNvSpPr/>
      </xdr:nvSpPr>
      <xdr:spPr>
        <a:xfrm>
          <a:off x="14744700" y="194983"/>
          <a:ext cx="1826559" cy="526677"/>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CL" sz="1200" b="1"/>
            <a:t>Volver al Índice de Estado de Solicitudes</a:t>
          </a:r>
        </a:p>
      </xdr:txBody>
    </xdr:sp>
    <xdr:clientData/>
  </xdr:twoCellAnchor>
  <xdr:twoCellAnchor>
    <xdr:from>
      <xdr:col>20</xdr:col>
      <xdr:colOff>615203</xdr:colOff>
      <xdr:row>1</xdr:row>
      <xdr:rowOff>0</xdr:rowOff>
    </xdr:from>
    <xdr:to>
      <xdr:col>23</xdr:col>
      <xdr:colOff>127187</xdr:colOff>
      <xdr:row>3</xdr:row>
      <xdr:rowOff>40902</xdr:rowOff>
    </xdr:to>
    <xdr:sp macro="" textlink="">
      <xdr:nvSpPr>
        <xdr:cNvPr id="3" name="Rectángulo: esquinas redondeadas 2">
          <a:hlinkClick xmlns:r="http://schemas.openxmlformats.org/officeDocument/2006/relationships" r:id="rId2"/>
          <a:extLst>
            <a:ext uri="{FF2B5EF4-FFF2-40B4-BE49-F238E27FC236}">
              <a16:creationId xmlns:a16="http://schemas.microsoft.com/office/drawing/2014/main" id="{5D01AC81-5BBA-42CA-BEE2-6FCBE6F3F545}"/>
            </a:ext>
          </a:extLst>
        </xdr:cNvPr>
        <xdr:cNvSpPr/>
      </xdr:nvSpPr>
      <xdr:spPr>
        <a:xfrm>
          <a:off x="16902953" y="190500"/>
          <a:ext cx="1826559" cy="526677"/>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L" sz="1200" b="1"/>
            <a:t>Volver al Índice General</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15</xdr:col>
      <xdr:colOff>0</xdr:colOff>
      <xdr:row>1</xdr:row>
      <xdr:rowOff>4483</xdr:rowOff>
    </xdr:from>
    <xdr:to>
      <xdr:col>17</xdr:col>
      <xdr:colOff>302559</xdr:colOff>
      <xdr:row>3</xdr:row>
      <xdr:rowOff>76200</xdr:rowOff>
    </xdr:to>
    <xdr:sp macro="" textlink="">
      <xdr:nvSpPr>
        <xdr:cNvPr id="3" name="Rectángulo: esquinas redondeadas 2">
          <a:hlinkClick xmlns:r="http://schemas.openxmlformats.org/officeDocument/2006/relationships" r:id="rId1"/>
          <a:extLst>
            <a:ext uri="{FF2B5EF4-FFF2-40B4-BE49-F238E27FC236}">
              <a16:creationId xmlns:a16="http://schemas.microsoft.com/office/drawing/2014/main" id="{9FCEF562-4963-4399-8248-B655AF1B3E65}"/>
            </a:ext>
          </a:extLst>
        </xdr:cNvPr>
        <xdr:cNvSpPr/>
      </xdr:nvSpPr>
      <xdr:spPr>
        <a:xfrm>
          <a:off x="13458825" y="194983"/>
          <a:ext cx="1826559" cy="557492"/>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CL" sz="1200" b="1"/>
            <a:t>Volver al Índice de Estado de Solicitudes</a:t>
          </a:r>
        </a:p>
      </xdr:txBody>
    </xdr:sp>
    <xdr:clientData/>
  </xdr:twoCellAnchor>
  <xdr:twoCellAnchor>
    <xdr:from>
      <xdr:col>17</xdr:col>
      <xdr:colOff>634253</xdr:colOff>
      <xdr:row>1</xdr:row>
      <xdr:rowOff>0</xdr:rowOff>
    </xdr:from>
    <xdr:to>
      <xdr:col>20</xdr:col>
      <xdr:colOff>174812</xdr:colOff>
      <xdr:row>3</xdr:row>
      <xdr:rowOff>47625</xdr:rowOff>
    </xdr:to>
    <xdr:sp macro="" textlink="">
      <xdr:nvSpPr>
        <xdr:cNvPr id="4" name="Rectángulo: esquinas redondeadas 3">
          <a:hlinkClick xmlns:r="http://schemas.openxmlformats.org/officeDocument/2006/relationships" r:id="rId2"/>
          <a:extLst>
            <a:ext uri="{FF2B5EF4-FFF2-40B4-BE49-F238E27FC236}">
              <a16:creationId xmlns:a16="http://schemas.microsoft.com/office/drawing/2014/main" id="{12FB234A-E202-4D46-B999-A5A9AD4674A1}"/>
            </a:ext>
          </a:extLst>
        </xdr:cNvPr>
        <xdr:cNvSpPr/>
      </xdr:nvSpPr>
      <xdr:spPr>
        <a:xfrm>
          <a:off x="15617078" y="190500"/>
          <a:ext cx="1826559" cy="533400"/>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L" sz="1200" b="1"/>
            <a:t>Volver al Índice General</a:t>
          </a:r>
        </a:p>
      </xdr:txBody>
    </xdr:sp>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22860</xdr:colOff>
      <xdr:row>0</xdr:row>
      <xdr:rowOff>22860</xdr:rowOff>
    </xdr:from>
    <xdr:to>
      <xdr:col>0</xdr:col>
      <xdr:colOff>853440</xdr:colOff>
      <xdr:row>4</xdr:row>
      <xdr:rowOff>57997</xdr:rowOff>
    </xdr:to>
    <xdr:pic>
      <xdr:nvPicPr>
        <xdr:cNvPr id="2" name="Imagen 1">
          <a:extLst>
            <a:ext uri="{FF2B5EF4-FFF2-40B4-BE49-F238E27FC236}">
              <a16:creationId xmlns:a16="http://schemas.microsoft.com/office/drawing/2014/main" id="{4B566E95-CD21-4C0A-AC8A-3E69A869F8B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2860" y="22860"/>
          <a:ext cx="838200" cy="789517"/>
        </a:xfrm>
        <a:prstGeom prst="rect">
          <a:avLst/>
        </a:prstGeom>
      </xdr:spPr>
    </xdr:pic>
    <xdr:clientData/>
  </xdr:twoCellAnchor>
  <xdr:twoCellAnchor>
    <xdr:from>
      <xdr:col>16</xdr:col>
      <xdr:colOff>634253</xdr:colOff>
      <xdr:row>2</xdr:row>
      <xdr:rowOff>0</xdr:rowOff>
    </xdr:from>
    <xdr:to>
      <xdr:col>19</xdr:col>
      <xdr:colOff>174812</xdr:colOff>
      <xdr:row>4</xdr:row>
      <xdr:rowOff>145677</xdr:rowOff>
    </xdr:to>
    <xdr:sp macro="" textlink="">
      <xdr:nvSpPr>
        <xdr:cNvPr id="3" name="Rectángulo: esquinas redondeadas 2">
          <a:hlinkClick xmlns:r="http://schemas.openxmlformats.org/officeDocument/2006/relationships" r:id="rId2"/>
          <a:extLst>
            <a:ext uri="{FF2B5EF4-FFF2-40B4-BE49-F238E27FC236}">
              <a16:creationId xmlns:a16="http://schemas.microsoft.com/office/drawing/2014/main" id="{95C860F3-33CA-4502-8A1D-9A6B8F0598E3}"/>
            </a:ext>
          </a:extLst>
        </xdr:cNvPr>
        <xdr:cNvSpPr/>
      </xdr:nvSpPr>
      <xdr:spPr>
        <a:xfrm>
          <a:off x="13026278" y="381000"/>
          <a:ext cx="1826559" cy="526677"/>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L" sz="1200" b="1"/>
            <a:t>Volver al Índice General</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10</xdr:col>
      <xdr:colOff>0</xdr:colOff>
      <xdr:row>1</xdr:row>
      <xdr:rowOff>0</xdr:rowOff>
    </xdr:from>
    <xdr:to>
      <xdr:col>12</xdr:col>
      <xdr:colOff>302559</xdr:colOff>
      <xdr:row>3</xdr:row>
      <xdr:rowOff>85725</xdr:rowOff>
    </xdr:to>
    <xdr:sp macro="" textlink="">
      <xdr:nvSpPr>
        <xdr:cNvPr id="2" name="Rectángulo: esquinas redondeadas 1">
          <a:hlinkClick xmlns:r="http://schemas.openxmlformats.org/officeDocument/2006/relationships" r:id="rId1"/>
          <a:extLst>
            <a:ext uri="{FF2B5EF4-FFF2-40B4-BE49-F238E27FC236}">
              <a16:creationId xmlns:a16="http://schemas.microsoft.com/office/drawing/2014/main" id="{E25C2244-E505-4AEC-8929-6543DEEE3461}"/>
            </a:ext>
          </a:extLst>
        </xdr:cNvPr>
        <xdr:cNvSpPr/>
      </xdr:nvSpPr>
      <xdr:spPr>
        <a:xfrm>
          <a:off x="13115925" y="190500"/>
          <a:ext cx="1826559" cy="571500"/>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CL" sz="1200" b="1"/>
            <a:t>Volver al Índice de Bono</a:t>
          </a:r>
          <a:r>
            <a:rPr lang="es-CL" sz="1200" b="1" baseline="0"/>
            <a:t> por Hijo</a:t>
          </a:r>
          <a:endParaRPr lang="es-CL" sz="1200" b="1"/>
        </a:p>
      </xdr:txBody>
    </xdr:sp>
    <xdr:clientData/>
  </xdr:twoCellAnchor>
  <xdr:twoCellAnchor>
    <xdr:from>
      <xdr:col>12</xdr:col>
      <xdr:colOff>634253</xdr:colOff>
      <xdr:row>1</xdr:row>
      <xdr:rowOff>19051</xdr:rowOff>
    </xdr:from>
    <xdr:to>
      <xdr:col>15</xdr:col>
      <xdr:colOff>174812</xdr:colOff>
      <xdr:row>3</xdr:row>
      <xdr:rowOff>85726</xdr:rowOff>
    </xdr:to>
    <xdr:sp macro="" textlink="">
      <xdr:nvSpPr>
        <xdr:cNvPr id="3" name="Rectángulo: esquinas redondeadas 2">
          <a:hlinkClick xmlns:r="http://schemas.openxmlformats.org/officeDocument/2006/relationships" r:id="rId2"/>
          <a:extLst>
            <a:ext uri="{FF2B5EF4-FFF2-40B4-BE49-F238E27FC236}">
              <a16:creationId xmlns:a16="http://schemas.microsoft.com/office/drawing/2014/main" id="{205873BD-5CC1-4585-8C8C-5B7A6114AFA5}"/>
            </a:ext>
          </a:extLst>
        </xdr:cNvPr>
        <xdr:cNvSpPr/>
      </xdr:nvSpPr>
      <xdr:spPr>
        <a:xfrm>
          <a:off x="15274178" y="209551"/>
          <a:ext cx="1826559" cy="552450"/>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L" sz="1200" b="1"/>
            <a:t>Volver al Índice General</a:t>
          </a:r>
        </a:p>
      </xdr:txBody>
    </xdr:sp>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22860</xdr:colOff>
      <xdr:row>0</xdr:row>
      <xdr:rowOff>22860</xdr:rowOff>
    </xdr:from>
    <xdr:to>
      <xdr:col>0</xdr:col>
      <xdr:colOff>857250</xdr:colOff>
      <xdr:row>4</xdr:row>
      <xdr:rowOff>54187</xdr:rowOff>
    </xdr:to>
    <xdr:pic>
      <xdr:nvPicPr>
        <xdr:cNvPr id="2" name="Imagen 1">
          <a:extLst>
            <a:ext uri="{FF2B5EF4-FFF2-40B4-BE49-F238E27FC236}">
              <a16:creationId xmlns:a16="http://schemas.microsoft.com/office/drawing/2014/main" id="{8CBB07F5-11C5-4EDC-8C5F-EF9C859F4C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2860" y="22860"/>
          <a:ext cx="838200" cy="789517"/>
        </a:xfrm>
        <a:prstGeom prst="rect">
          <a:avLst/>
        </a:prstGeom>
      </xdr:spPr>
    </xdr:pic>
    <xdr:clientData/>
  </xdr:twoCellAnchor>
  <xdr:twoCellAnchor>
    <xdr:from>
      <xdr:col>16</xdr:col>
      <xdr:colOff>634253</xdr:colOff>
      <xdr:row>2</xdr:row>
      <xdr:rowOff>0</xdr:rowOff>
    </xdr:from>
    <xdr:to>
      <xdr:col>19</xdr:col>
      <xdr:colOff>174812</xdr:colOff>
      <xdr:row>4</xdr:row>
      <xdr:rowOff>145677</xdr:rowOff>
    </xdr:to>
    <xdr:sp macro="" textlink="">
      <xdr:nvSpPr>
        <xdr:cNvPr id="3" name="Rectángulo: esquinas redondeadas 2">
          <a:hlinkClick xmlns:r="http://schemas.openxmlformats.org/officeDocument/2006/relationships" r:id="rId2"/>
          <a:extLst>
            <a:ext uri="{FF2B5EF4-FFF2-40B4-BE49-F238E27FC236}">
              <a16:creationId xmlns:a16="http://schemas.microsoft.com/office/drawing/2014/main" id="{A648595C-3590-4984-8113-ED9058951528}"/>
            </a:ext>
          </a:extLst>
        </xdr:cNvPr>
        <xdr:cNvSpPr/>
      </xdr:nvSpPr>
      <xdr:spPr>
        <a:xfrm>
          <a:off x="13026278" y="381000"/>
          <a:ext cx="1826559" cy="526677"/>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L" sz="1200" b="1"/>
            <a:t>Volver al Índice General</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11</xdr:col>
      <xdr:colOff>0</xdr:colOff>
      <xdr:row>1</xdr:row>
      <xdr:rowOff>0</xdr:rowOff>
    </xdr:from>
    <xdr:to>
      <xdr:col>13</xdr:col>
      <xdr:colOff>447675</xdr:colOff>
      <xdr:row>3</xdr:row>
      <xdr:rowOff>85725</xdr:rowOff>
    </xdr:to>
    <xdr:sp macro="" textlink="">
      <xdr:nvSpPr>
        <xdr:cNvPr id="2" name="Rectángulo: esquinas redondeadas 1">
          <a:hlinkClick xmlns:r="http://schemas.openxmlformats.org/officeDocument/2006/relationships" r:id="rId1"/>
          <a:extLst>
            <a:ext uri="{FF2B5EF4-FFF2-40B4-BE49-F238E27FC236}">
              <a16:creationId xmlns:a16="http://schemas.microsoft.com/office/drawing/2014/main" id="{2D47391D-2BFE-4981-93E6-B8906BBF1E7D}"/>
            </a:ext>
          </a:extLst>
        </xdr:cNvPr>
        <xdr:cNvSpPr/>
      </xdr:nvSpPr>
      <xdr:spPr>
        <a:xfrm>
          <a:off x="10267950" y="190500"/>
          <a:ext cx="1971675" cy="571500"/>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L" sz="1100" b="1"/>
            <a:t>Volver al Índice de Subsidio al Trabajador Joven</a:t>
          </a:r>
        </a:p>
      </xdr:txBody>
    </xdr:sp>
    <xdr:clientData/>
  </xdr:twoCellAnchor>
  <xdr:twoCellAnchor>
    <xdr:from>
      <xdr:col>13</xdr:col>
      <xdr:colOff>634253</xdr:colOff>
      <xdr:row>1</xdr:row>
      <xdr:rowOff>19051</xdr:rowOff>
    </xdr:from>
    <xdr:to>
      <xdr:col>16</xdr:col>
      <xdr:colOff>174812</xdr:colOff>
      <xdr:row>3</xdr:row>
      <xdr:rowOff>85726</xdr:rowOff>
    </xdr:to>
    <xdr:sp macro="" textlink="">
      <xdr:nvSpPr>
        <xdr:cNvPr id="3" name="Rectángulo: esquinas redondeadas 2">
          <a:hlinkClick xmlns:r="http://schemas.openxmlformats.org/officeDocument/2006/relationships" r:id="rId2"/>
          <a:extLst>
            <a:ext uri="{FF2B5EF4-FFF2-40B4-BE49-F238E27FC236}">
              <a16:creationId xmlns:a16="http://schemas.microsoft.com/office/drawing/2014/main" id="{A5E2C426-6E31-4C68-8B72-7B28DD09CFFB}"/>
            </a:ext>
          </a:extLst>
        </xdr:cNvPr>
        <xdr:cNvSpPr/>
      </xdr:nvSpPr>
      <xdr:spPr>
        <a:xfrm>
          <a:off x="12426203" y="209551"/>
          <a:ext cx="1826559" cy="552450"/>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L" sz="1200" b="1"/>
            <a:t>Volver al Índice General</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22860</xdr:colOff>
      <xdr:row>0</xdr:row>
      <xdr:rowOff>22860</xdr:rowOff>
    </xdr:from>
    <xdr:to>
      <xdr:col>0</xdr:col>
      <xdr:colOff>857250</xdr:colOff>
      <xdr:row>4</xdr:row>
      <xdr:rowOff>54187</xdr:rowOff>
    </xdr:to>
    <xdr:pic>
      <xdr:nvPicPr>
        <xdr:cNvPr id="2" name="Imagen 1">
          <a:extLst>
            <a:ext uri="{FF2B5EF4-FFF2-40B4-BE49-F238E27FC236}">
              <a16:creationId xmlns:a16="http://schemas.microsoft.com/office/drawing/2014/main" id="{8DAF2DE4-573B-45C3-94A3-92AC508273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2860" y="22860"/>
          <a:ext cx="838200" cy="759037"/>
        </a:xfrm>
        <a:prstGeom prst="rect">
          <a:avLst/>
        </a:prstGeom>
      </xdr:spPr>
    </xdr:pic>
    <xdr:clientData/>
  </xdr:twoCellAnchor>
  <xdr:twoCellAnchor>
    <xdr:from>
      <xdr:col>15</xdr:col>
      <xdr:colOff>276225</xdr:colOff>
      <xdr:row>0</xdr:row>
      <xdr:rowOff>171450</xdr:rowOff>
    </xdr:from>
    <xdr:to>
      <xdr:col>17</xdr:col>
      <xdr:colOff>578784</xdr:colOff>
      <xdr:row>3</xdr:row>
      <xdr:rowOff>126627</xdr:rowOff>
    </xdr:to>
    <xdr:sp macro="" textlink="">
      <xdr:nvSpPr>
        <xdr:cNvPr id="3" name="Rectángulo: esquinas redondeadas 2">
          <a:hlinkClick xmlns:r="http://schemas.openxmlformats.org/officeDocument/2006/relationships" r:id="rId2"/>
          <a:extLst>
            <a:ext uri="{FF2B5EF4-FFF2-40B4-BE49-F238E27FC236}">
              <a16:creationId xmlns:a16="http://schemas.microsoft.com/office/drawing/2014/main" id="{5F33BA5A-8F35-48EA-AECD-111E39D6E85D}"/>
            </a:ext>
          </a:extLst>
        </xdr:cNvPr>
        <xdr:cNvSpPr/>
      </xdr:nvSpPr>
      <xdr:spPr>
        <a:xfrm>
          <a:off x="11906250" y="171450"/>
          <a:ext cx="1826559" cy="526677"/>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L" sz="1200" b="1"/>
            <a:t>Volver al Índice General</a:t>
          </a: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13</xdr:col>
      <xdr:colOff>0</xdr:colOff>
      <xdr:row>1</xdr:row>
      <xdr:rowOff>0</xdr:rowOff>
    </xdr:from>
    <xdr:to>
      <xdr:col>15</xdr:col>
      <xdr:colOff>447675</xdr:colOff>
      <xdr:row>3</xdr:row>
      <xdr:rowOff>85725</xdr:rowOff>
    </xdr:to>
    <xdr:sp macro="" textlink="">
      <xdr:nvSpPr>
        <xdr:cNvPr id="2" name="Rectángulo: esquinas redondeadas 1">
          <a:hlinkClick xmlns:r="http://schemas.openxmlformats.org/officeDocument/2006/relationships" r:id="rId1"/>
          <a:extLst>
            <a:ext uri="{FF2B5EF4-FFF2-40B4-BE49-F238E27FC236}">
              <a16:creationId xmlns:a16="http://schemas.microsoft.com/office/drawing/2014/main" id="{F60D2EA1-A353-488C-AD9A-FBD895ADD340}"/>
            </a:ext>
          </a:extLst>
        </xdr:cNvPr>
        <xdr:cNvSpPr/>
      </xdr:nvSpPr>
      <xdr:spPr>
        <a:xfrm>
          <a:off x="10725150" y="190500"/>
          <a:ext cx="1971675" cy="571500"/>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L" sz="1100" b="1"/>
            <a:t>Volver al Índice de Subsidio al Trabajador Joven</a:t>
          </a:r>
        </a:p>
      </xdr:txBody>
    </xdr:sp>
    <xdr:clientData/>
  </xdr:twoCellAnchor>
  <xdr:twoCellAnchor>
    <xdr:from>
      <xdr:col>15</xdr:col>
      <xdr:colOff>634253</xdr:colOff>
      <xdr:row>1</xdr:row>
      <xdr:rowOff>19051</xdr:rowOff>
    </xdr:from>
    <xdr:to>
      <xdr:col>18</xdr:col>
      <xdr:colOff>174812</xdr:colOff>
      <xdr:row>3</xdr:row>
      <xdr:rowOff>85726</xdr:rowOff>
    </xdr:to>
    <xdr:sp macro="" textlink="">
      <xdr:nvSpPr>
        <xdr:cNvPr id="3" name="Rectángulo: esquinas redondeadas 2">
          <a:hlinkClick xmlns:r="http://schemas.openxmlformats.org/officeDocument/2006/relationships" r:id="rId2"/>
          <a:extLst>
            <a:ext uri="{FF2B5EF4-FFF2-40B4-BE49-F238E27FC236}">
              <a16:creationId xmlns:a16="http://schemas.microsoft.com/office/drawing/2014/main" id="{7FA1B076-90DA-47C3-B05A-6C73F7033699}"/>
            </a:ext>
          </a:extLst>
        </xdr:cNvPr>
        <xdr:cNvSpPr/>
      </xdr:nvSpPr>
      <xdr:spPr>
        <a:xfrm>
          <a:off x="12883403" y="209551"/>
          <a:ext cx="1826559" cy="552450"/>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L" sz="1200" b="1"/>
            <a:t>Volver al Índice General</a:t>
          </a: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14</xdr:col>
      <xdr:colOff>0</xdr:colOff>
      <xdr:row>1</xdr:row>
      <xdr:rowOff>0</xdr:rowOff>
    </xdr:from>
    <xdr:to>
      <xdr:col>16</xdr:col>
      <xdr:colOff>447675</xdr:colOff>
      <xdr:row>3</xdr:row>
      <xdr:rowOff>85725</xdr:rowOff>
    </xdr:to>
    <xdr:sp macro="" textlink="">
      <xdr:nvSpPr>
        <xdr:cNvPr id="2" name="Rectángulo: esquinas redondeadas 1">
          <a:hlinkClick xmlns:r="http://schemas.openxmlformats.org/officeDocument/2006/relationships" r:id="rId1"/>
          <a:extLst>
            <a:ext uri="{FF2B5EF4-FFF2-40B4-BE49-F238E27FC236}">
              <a16:creationId xmlns:a16="http://schemas.microsoft.com/office/drawing/2014/main" id="{E659881F-1285-4D30-99D5-5AF56F86B7B1}"/>
            </a:ext>
          </a:extLst>
        </xdr:cNvPr>
        <xdr:cNvSpPr/>
      </xdr:nvSpPr>
      <xdr:spPr>
        <a:xfrm>
          <a:off x="10858500" y="190500"/>
          <a:ext cx="1971675" cy="571500"/>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L" sz="1100" b="1"/>
            <a:t>Volver al Índice de Subsidio al Trabajador Joven</a:t>
          </a:r>
        </a:p>
      </xdr:txBody>
    </xdr:sp>
    <xdr:clientData/>
  </xdr:twoCellAnchor>
  <xdr:twoCellAnchor>
    <xdr:from>
      <xdr:col>16</xdr:col>
      <xdr:colOff>634253</xdr:colOff>
      <xdr:row>1</xdr:row>
      <xdr:rowOff>19051</xdr:rowOff>
    </xdr:from>
    <xdr:to>
      <xdr:col>19</xdr:col>
      <xdr:colOff>174812</xdr:colOff>
      <xdr:row>3</xdr:row>
      <xdr:rowOff>85726</xdr:rowOff>
    </xdr:to>
    <xdr:sp macro="" textlink="">
      <xdr:nvSpPr>
        <xdr:cNvPr id="3" name="Rectángulo: esquinas redondeadas 2">
          <a:hlinkClick xmlns:r="http://schemas.openxmlformats.org/officeDocument/2006/relationships" r:id="rId2"/>
          <a:extLst>
            <a:ext uri="{FF2B5EF4-FFF2-40B4-BE49-F238E27FC236}">
              <a16:creationId xmlns:a16="http://schemas.microsoft.com/office/drawing/2014/main" id="{F6771F69-81E7-4CE6-ADC2-6B6B03CDAADB}"/>
            </a:ext>
          </a:extLst>
        </xdr:cNvPr>
        <xdr:cNvSpPr/>
      </xdr:nvSpPr>
      <xdr:spPr>
        <a:xfrm>
          <a:off x="13016753" y="209551"/>
          <a:ext cx="1826559" cy="552450"/>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L" sz="1200" b="1"/>
            <a:t>Volver al Índice General</a:t>
          </a: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0</xdr:col>
      <xdr:colOff>371475</xdr:colOff>
      <xdr:row>44</xdr:row>
      <xdr:rowOff>119063</xdr:rowOff>
    </xdr:from>
    <xdr:to>
      <xdr:col>6</xdr:col>
      <xdr:colOff>552450</xdr:colOff>
      <xdr:row>59</xdr:row>
      <xdr:rowOff>147638</xdr:rowOff>
    </xdr:to>
    <xdr:graphicFrame macro="">
      <xdr:nvGraphicFramePr>
        <xdr:cNvPr id="2" name="Gráfico 1">
          <a:extLst>
            <a:ext uri="{FF2B5EF4-FFF2-40B4-BE49-F238E27FC236}">
              <a16:creationId xmlns:a16="http://schemas.microsoft.com/office/drawing/2014/main" id="{4EB7B7AC-42E2-4F27-B51A-DA44C4C85F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15</xdr:col>
      <xdr:colOff>647700</xdr:colOff>
      <xdr:row>1</xdr:row>
      <xdr:rowOff>19050</xdr:rowOff>
    </xdr:from>
    <xdr:to>
      <xdr:col>17</xdr:col>
      <xdr:colOff>704850</xdr:colOff>
      <xdr:row>1</xdr:row>
      <xdr:rowOff>276225</xdr:rowOff>
    </xdr:to>
    <xdr:sp macro="" textlink="">
      <xdr:nvSpPr>
        <xdr:cNvPr id="3" name="Rectángulo: esquinas redondeadas 2">
          <a:hlinkClick xmlns:r="http://schemas.openxmlformats.org/officeDocument/2006/relationships" r:id="rId2"/>
          <a:extLst>
            <a:ext uri="{FF2B5EF4-FFF2-40B4-BE49-F238E27FC236}">
              <a16:creationId xmlns:a16="http://schemas.microsoft.com/office/drawing/2014/main" id="{A7B75B4F-F28B-46A9-A6E5-1A01AFD02889}"/>
            </a:ext>
          </a:extLst>
        </xdr:cNvPr>
        <xdr:cNvSpPr/>
      </xdr:nvSpPr>
      <xdr:spPr>
        <a:xfrm>
          <a:off x="11525250" y="209550"/>
          <a:ext cx="1581150" cy="257175"/>
        </a:xfrm>
        <a:prstGeom prst="roundRect">
          <a:avLst/>
        </a:prstGeom>
        <a:solidFill>
          <a:schemeClr val="tx2"/>
        </a:solidFill>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L" sz="1100"/>
            <a:t>Volver al índice</a:t>
          </a:r>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9</xdr:col>
      <xdr:colOff>1266825</xdr:colOff>
      <xdr:row>1</xdr:row>
      <xdr:rowOff>219075</xdr:rowOff>
    </xdr:from>
    <xdr:to>
      <xdr:col>11</xdr:col>
      <xdr:colOff>19050</xdr:colOff>
      <xdr:row>3</xdr:row>
      <xdr:rowOff>0</xdr:rowOff>
    </xdr:to>
    <xdr:sp macro="" textlink="">
      <xdr:nvSpPr>
        <xdr:cNvPr id="2" name="Rectángulo: esquinas redondeadas 1">
          <a:hlinkClick xmlns:r="http://schemas.openxmlformats.org/officeDocument/2006/relationships" r:id="rId1"/>
          <a:extLst>
            <a:ext uri="{FF2B5EF4-FFF2-40B4-BE49-F238E27FC236}">
              <a16:creationId xmlns:a16="http://schemas.microsoft.com/office/drawing/2014/main" id="{8555F16E-9F7B-485A-97AA-B082B8C0CB07}"/>
            </a:ext>
          </a:extLst>
        </xdr:cNvPr>
        <xdr:cNvSpPr/>
      </xdr:nvSpPr>
      <xdr:spPr>
        <a:xfrm>
          <a:off x="9591675" y="476250"/>
          <a:ext cx="1543050" cy="266700"/>
        </a:xfrm>
        <a:prstGeom prst="roundRect">
          <a:avLst/>
        </a:prstGeom>
        <a:solidFill>
          <a:schemeClr val="tx2"/>
        </a:solidFill>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L" sz="1100"/>
            <a:t>Volver al índice</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13</xdr:col>
      <xdr:colOff>987986</xdr:colOff>
      <xdr:row>1</xdr:row>
      <xdr:rowOff>24901</xdr:rowOff>
    </xdr:from>
    <xdr:to>
      <xdr:col>15</xdr:col>
      <xdr:colOff>730251</xdr:colOff>
      <xdr:row>3</xdr:row>
      <xdr:rowOff>77819</xdr:rowOff>
    </xdr:to>
    <xdr:sp macro="" textlink="">
      <xdr:nvSpPr>
        <xdr:cNvPr id="2" name="Rectángulo: esquinas redondeadas 1">
          <a:hlinkClick xmlns:r="http://schemas.openxmlformats.org/officeDocument/2006/relationships" r:id="rId1"/>
          <a:extLst>
            <a:ext uri="{FF2B5EF4-FFF2-40B4-BE49-F238E27FC236}">
              <a16:creationId xmlns:a16="http://schemas.microsoft.com/office/drawing/2014/main" id="{4086A593-4F34-BD9A-A030-6A23122C5DA3}"/>
            </a:ext>
          </a:extLst>
        </xdr:cNvPr>
        <xdr:cNvSpPr/>
      </xdr:nvSpPr>
      <xdr:spPr>
        <a:xfrm>
          <a:off x="15148486" y="215401"/>
          <a:ext cx="1816598" cy="539751"/>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CL" sz="1200" b="1"/>
            <a:t>Volver al Índice de Pago de Beneficios</a:t>
          </a:r>
        </a:p>
      </xdr:txBody>
    </xdr:sp>
    <xdr:clientData/>
  </xdr:twoCellAnchor>
  <xdr:twoCellAnchor>
    <xdr:from>
      <xdr:col>15</xdr:col>
      <xdr:colOff>1045760</xdr:colOff>
      <xdr:row>1</xdr:row>
      <xdr:rowOff>31002</xdr:rowOff>
    </xdr:from>
    <xdr:to>
      <xdr:col>18</xdr:col>
      <xdr:colOff>0</xdr:colOff>
      <xdr:row>3</xdr:row>
      <xdr:rowOff>83920</xdr:rowOff>
    </xdr:to>
    <xdr:sp macro="" textlink="">
      <xdr:nvSpPr>
        <xdr:cNvPr id="3" name="Rectángulo: esquinas redondeadas 2">
          <a:hlinkClick xmlns:r="http://schemas.openxmlformats.org/officeDocument/2006/relationships" r:id="rId2"/>
          <a:extLst>
            <a:ext uri="{FF2B5EF4-FFF2-40B4-BE49-F238E27FC236}">
              <a16:creationId xmlns:a16="http://schemas.microsoft.com/office/drawing/2014/main" id="{1DF8D138-8ABD-441E-A125-D98715A82D1E}"/>
            </a:ext>
          </a:extLst>
        </xdr:cNvPr>
        <xdr:cNvSpPr/>
      </xdr:nvSpPr>
      <xdr:spPr>
        <a:xfrm>
          <a:off x="17280593" y="221502"/>
          <a:ext cx="2059392" cy="539751"/>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L" sz="1200" b="1"/>
            <a:t>Volver al Índice General</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40</xdr:col>
      <xdr:colOff>0</xdr:colOff>
      <xdr:row>1</xdr:row>
      <xdr:rowOff>0</xdr:rowOff>
    </xdr:from>
    <xdr:to>
      <xdr:col>42</xdr:col>
      <xdr:colOff>294715</xdr:colOff>
      <xdr:row>3</xdr:row>
      <xdr:rowOff>52918</xdr:rowOff>
    </xdr:to>
    <xdr:sp macro="" textlink="">
      <xdr:nvSpPr>
        <xdr:cNvPr id="2" name="Rectángulo: esquinas redondeadas 1">
          <a:hlinkClick xmlns:r="http://schemas.openxmlformats.org/officeDocument/2006/relationships" r:id="rId1"/>
          <a:extLst>
            <a:ext uri="{FF2B5EF4-FFF2-40B4-BE49-F238E27FC236}">
              <a16:creationId xmlns:a16="http://schemas.microsoft.com/office/drawing/2014/main" id="{30AE161D-8476-4A16-A167-A362F5FF0F23}"/>
            </a:ext>
          </a:extLst>
        </xdr:cNvPr>
        <xdr:cNvSpPr/>
      </xdr:nvSpPr>
      <xdr:spPr>
        <a:xfrm>
          <a:off x="41938575" y="190500"/>
          <a:ext cx="1818715" cy="538693"/>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CL" sz="1200" b="1"/>
            <a:t>Volver al Índice de Pago de Beneficios</a:t>
          </a:r>
        </a:p>
      </xdr:txBody>
    </xdr:sp>
    <xdr:clientData/>
  </xdr:twoCellAnchor>
  <xdr:twoCellAnchor>
    <xdr:from>
      <xdr:col>42</xdr:col>
      <xdr:colOff>610224</xdr:colOff>
      <xdr:row>1</xdr:row>
      <xdr:rowOff>6101</xdr:rowOff>
    </xdr:from>
    <xdr:to>
      <xdr:col>45</xdr:col>
      <xdr:colOff>88339</xdr:colOff>
      <xdr:row>3</xdr:row>
      <xdr:rowOff>59019</xdr:rowOff>
    </xdr:to>
    <xdr:sp macro="" textlink="">
      <xdr:nvSpPr>
        <xdr:cNvPr id="3" name="Rectángulo: esquinas redondeadas 2">
          <a:hlinkClick xmlns:r="http://schemas.openxmlformats.org/officeDocument/2006/relationships" r:id="rId2"/>
          <a:extLst>
            <a:ext uri="{FF2B5EF4-FFF2-40B4-BE49-F238E27FC236}">
              <a16:creationId xmlns:a16="http://schemas.microsoft.com/office/drawing/2014/main" id="{C70365D5-5153-46E4-9382-9E2F02EE54B3}"/>
            </a:ext>
          </a:extLst>
        </xdr:cNvPr>
        <xdr:cNvSpPr/>
      </xdr:nvSpPr>
      <xdr:spPr>
        <a:xfrm>
          <a:off x="44072799" y="196601"/>
          <a:ext cx="1764115" cy="538693"/>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L" sz="1200" b="1"/>
            <a:t>Volver al Índice General</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14</xdr:col>
      <xdr:colOff>24343</xdr:colOff>
      <xdr:row>1</xdr:row>
      <xdr:rowOff>128308</xdr:rowOff>
    </xdr:from>
    <xdr:to>
      <xdr:col>16</xdr:col>
      <xdr:colOff>326902</xdr:colOff>
      <xdr:row>3</xdr:row>
      <xdr:rowOff>209550</xdr:rowOff>
    </xdr:to>
    <xdr:sp macro="" textlink="">
      <xdr:nvSpPr>
        <xdr:cNvPr id="2" name="Rectángulo: esquinas redondeadas 1">
          <a:hlinkClick xmlns:r="http://schemas.openxmlformats.org/officeDocument/2006/relationships" r:id="rId1"/>
          <a:extLst>
            <a:ext uri="{FF2B5EF4-FFF2-40B4-BE49-F238E27FC236}">
              <a16:creationId xmlns:a16="http://schemas.microsoft.com/office/drawing/2014/main" id="{FD633755-C81E-41FF-8E7F-43C5D3B29B25}"/>
            </a:ext>
          </a:extLst>
        </xdr:cNvPr>
        <xdr:cNvSpPr/>
      </xdr:nvSpPr>
      <xdr:spPr>
        <a:xfrm>
          <a:off x="14492818" y="318808"/>
          <a:ext cx="1998009" cy="567017"/>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CL" sz="1200" b="1"/>
            <a:t>Volver al Índice de Pago de Beneficios</a:t>
          </a:r>
        </a:p>
      </xdr:txBody>
    </xdr:sp>
    <xdr:clientData/>
  </xdr:twoCellAnchor>
  <xdr:twoCellAnchor>
    <xdr:from>
      <xdr:col>16</xdr:col>
      <xdr:colOff>584511</xdr:colOff>
      <xdr:row>1</xdr:row>
      <xdr:rowOff>134408</xdr:rowOff>
    </xdr:from>
    <xdr:to>
      <xdr:col>18</xdr:col>
      <xdr:colOff>744195</xdr:colOff>
      <xdr:row>3</xdr:row>
      <xdr:rowOff>190500</xdr:rowOff>
    </xdr:to>
    <xdr:sp macro="" textlink="">
      <xdr:nvSpPr>
        <xdr:cNvPr id="3" name="Rectángulo: esquinas redondeadas 2">
          <a:hlinkClick xmlns:r="http://schemas.openxmlformats.org/officeDocument/2006/relationships" r:id="rId2"/>
          <a:extLst>
            <a:ext uri="{FF2B5EF4-FFF2-40B4-BE49-F238E27FC236}">
              <a16:creationId xmlns:a16="http://schemas.microsoft.com/office/drawing/2014/main" id="{8B5E9D7F-802A-41A0-954D-F2AA1A7312EE}"/>
            </a:ext>
          </a:extLst>
        </xdr:cNvPr>
        <xdr:cNvSpPr/>
      </xdr:nvSpPr>
      <xdr:spPr>
        <a:xfrm>
          <a:off x="16748436" y="324908"/>
          <a:ext cx="1959909" cy="541867"/>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L" sz="1200" b="1"/>
            <a:t>Volver al Índice General</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14</xdr:col>
      <xdr:colOff>1</xdr:colOff>
      <xdr:row>2</xdr:row>
      <xdr:rowOff>4483</xdr:rowOff>
    </xdr:from>
    <xdr:to>
      <xdr:col>15</xdr:col>
      <xdr:colOff>857251</xdr:colOff>
      <xdr:row>4</xdr:row>
      <xdr:rowOff>102535</xdr:rowOff>
    </xdr:to>
    <xdr:sp macro="" textlink="">
      <xdr:nvSpPr>
        <xdr:cNvPr id="2" name="Rectángulo: esquinas redondeadas 1">
          <a:hlinkClick xmlns:r="http://schemas.openxmlformats.org/officeDocument/2006/relationships" r:id="rId1"/>
          <a:extLst>
            <a:ext uri="{FF2B5EF4-FFF2-40B4-BE49-F238E27FC236}">
              <a16:creationId xmlns:a16="http://schemas.microsoft.com/office/drawing/2014/main" id="{4177CD26-C77B-4844-8005-AD74E5F83F89}"/>
            </a:ext>
          </a:extLst>
        </xdr:cNvPr>
        <xdr:cNvSpPr/>
      </xdr:nvSpPr>
      <xdr:spPr>
        <a:xfrm>
          <a:off x="13787439" y="492639"/>
          <a:ext cx="2107406" cy="526677"/>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CL" sz="1200" b="1"/>
            <a:t>Volver al Índice de Pago de Beneficios</a:t>
          </a:r>
        </a:p>
      </xdr:txBody>
    </xdr:sp>
    <xdr:clientData/>
  </xdr:twoCellAnchor>
  <xdr:twoCellAnchor>
    <xdr:from>
      <xdr:col>16</xdr:col>
      <xdr:colOff>15128</xdr:colOff>
      <xdr:row>2</xdr:row>
      <xdr:rowOff>11906</xdr:rowOff>
    </xdr:from>
    <xdr:to>
      <xdr:col>18</xdr:col>
      <xdr:colOff>127187</xdr:colOff>
      <xdr:row>4</xdr:row>
      <xdr:rowOff>109958</xdr:rowOff>
    </xdr:to>
    <xdr:sp macro="" textlink="">
      <xdr:nvSpPr>
        <xdr:cNvPr id="3" name="Rectángulo: esquinas redondeadas 2">
          <a:hlinkClick xmlns:r="http://schemas.openxmlformats.org/officeDocument/2006/relationships" r:id="rId2"/>
          <a:extLst>
            <a:ext uri="{FF2B5EF4-FFF2-40B4-BE49-F238E27FC236}">
              <a16:creationId xmlns:a16="http://schemas.microsoft.com/office/drawing/2014/main" id="{E4AD95EF-D569-449D-975F-54BF301FCCE9}"/>
            </a:ext>
          </a:extLst>
        </xdr:cNvPr>
        <xdr:cNvSpPr/>
      </xdr:nvSpPr>
      <xdr:spPr>
        <a:xfrm>
          <a:off x="16279066" y="500062"/>
          <a:ext cx="2183746" cy="526677"/>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L" sz="1200" b="1"/>
            <a:t>Volver al Índice General</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14</xdr:col>
      <xdr:colOff>0</xdr:colOff>
      <xdr:row>1</xdr:row>
      <xdr:rowOff>4483</xdr:rowOff>
    </xdr:from>
    <xdr:to>
      <xdr:col>16</xdr:col>
      <xdr:colOff>112059</xdr:colOff>
      <xdr:row>3</xdr:row>
      <xdr:rowOff>45385</xdr:rowOff>
    </xdr:to>
    <xdr:sp macro="" textlink="">
      <xdr:nvSpPr>
        <xdr:cNvPr id="2" name="Rectángulo: esquinas redondeadas 1">
          <a:hlinkClick xmlns:r="http://schemas.openxmlformats.org/officeDocument/2006/relationships" r:id="rId1"/>
          <a:extLst>
            <a:ext uri="{FF2B5EF4-FFF2-40B4-BE49-F238E27FC236}">
              <a16:creationId xmlns:a16="http://schemas.microsoft.com/office/drawing/2014/main" id="{C3655777-41BC-4DFD-A1CB-BEAD3E964D0C}"/>
            </a:ext>
          </a:extLst>
        </xdr:cNvPr>
        <xdr:cNvSpPr/>
      </xdr:nvSpPr>
      <xdr:spPr>
        <a:xfrm>
          <a:off x="12992100" y="194983"/>
          <a:ext cx="1826559" cy="526677"/>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CL" sz="1200" b="1"/>
            <a:t>Volver al Índice de Pago de Beneficios</a:t>
          </a:r>
        </a:p>
      </xdr:txBody>
    </xdr:sp>
    <xdr:clientData/>
  </xdr:twoCellAnchor>
  <xdr:twoCellAnchor>
    <xdr:from>
      <xdr:col>16</xdr:col>
      <xdr:colOff>443753</xdr:colOff>
      <xdr:row>1</xdr:row>
      <xdr:rowOff>0</xdr:rowOff>
    </xdr:from>
    <xdr:to>
      <xdr:col>18</xdr:col>
      <xdr:colOff>555812</xdr:colOff>
      <xdr:row>3</xdr:row>
      <xdr:rowOff>40902</xdr:rowOff>
    </xdr:to>
    <xdr:sp macro="" textlink="">
      <xdr:nvSpPr>
        <xdr:cNvPr id="3" name="Rectángulo: esquinas redondeadas 2">
          <a:hlinkClick xmlns:r="http://schemas.openxmlformats.org/officeDocument/2006/relationships" r:id="rId2"/>
          <a:extLst>
            <a:ext uri="{FF2B5EF4-FFF2-40B4-BE49-F238E27FC236}">
              <a16:creationId xmlns:a16="http://schemas.microsoft.com/office/drawing/2014/main" id="{1832CB61-F435-4A43-944E-B8DEF4ABCAC1}"/>
            </a:ext>
          </a:extLst>
        </xdr:cNvPr>
        <xdr:cNvSpPr/>
      </xdr:nvSpPr>
      <xdr:spPr>
        <a:xfrm>
          <a:off x="15150353" y="190500"/>
          <a:ext cx="1826559" cy="526677"/>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L" sz="1200" b="1"/>
            <a:t>Volver al Índice General</a:t>
          </a:r>
        </a:p>
      </xdr:txBody>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22860</xdr:colOff>
      <xdr:row>0</xdr:row>
      <xdr:rowOff>22860</xdr:rowOff>
    </xdr:from>
    <xdr:to>
      <xdr:col>0</xdr:col>
      <xdr:colOff>853440</xdr:colOff>
      <xdr:row>4</xdr:row>
      <xdr:rowOff>57997</xdr:rowOff>
    </xdr:to>
    <xdr:pic>
      <xdr:nvPicPr>
        <xdr:cNvPr id="2" name="Imagen 1">
          <a:extLst>
            <a:ext uri="{FF2B5EF4-FFF2-40B4-BE49-F238E27FC236}">
              <a16:creationId xmlns:a16="http://schemas.microsoft.com/office/drawing/2014/main" id="{04EE63BE-9BA1-4CAD-8975-ED213B9B5E0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2860" y="22860"/>
          <a:ext cx="838200" cy="759037"/>
        </a:xfrm>
        <a:prstGeom prst="rect">
          <a:avLst/>
        </a:prstGeom>
      </xdr:spPr>
    </xdr:pic>
    <xdr:clientData/>
  </xdr:twoCellAnchor>
  <xdr:twoCellAnchor>
    <xdr:from>
      <xdr:col>16</xdr:col>
      <xdr:colOff>634253</xdr:colOff>
      <xdr:row>2</xdr:row>
      <xdr:rowOff>0</xdr:rowOff>
    </xdr:from>
    <xdr:to>
      <xdr:col>19</xdr:col>
      <xdr:colOff>174812</xdr:colOff>
      <xdr:row>4</xdr:row>
      <xdr:rowOff>145677</xdr:rowOff>
    </xdr:to>
    <xdr:sp macro="" textlink="">
      <xdr:nvSpPr>
        <xdr:cNvPr id="4" name="Rectángulo: esquinas redondeadas 3">
          <a:hlinkClick xmlns:r="http://schemas.openxmlformats.org/officeDocument/2006/relationships" r:id="rId2"/>
          <a:extLst>
            <a:ext uri="{FF2B5EF4-FFF2-40B4-BE49-F238E27FC236}">
              <a16:creationId xmlns:a16="http://schemas.microsoft.com/office/drawing/2014/main" id="{53BD3A05-9C33-4CC9-A73E-28DF88D2CA85}"/>
            </a:ext>
          </a:extLst>
        </xdr:cNvPr>
        <xdr:cNvSpPr/>
      </xdr:nvSpPr>
      <xdr:spPr>
        <a:xfrm>
          <a:off x="13026278" y="381000"/>
          <a:ext cx="1826559" cy="526677"/>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L" sz="1200" b="1"/>
            <a:t>Volver al Índice General</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18</xdr:col>
      <xdr:colOff>0</xdr:colOff>
      <xdr:row>1</xdr:row>
      <xdr:rowOff>4483</xdr:rowOff>
    </xdr:from>
    <xdr:to>
      <xdr:col>20</xdr:col>
      <xdr:colOff>616884</xdr:colOff>
      <xdr:row>3</xdr:row>
      <xdr:rowOff>45385</xdr:rowOff>
    </xdr:to>
    <xdr:sp macro="" textlink="">
      <xdr:nvSpPr>
        <xdr:cNvPr id="3" name="Rectángulo: esquinas redondeadas 2">
          <a:hlinkClick xmlns:r="http://schemas.openxmlformats.org/officeDocument/2006/relationships" r:id="rId1"/>
          <a:extLst>
            <a:ext uri="{FF2B5EF4-FFF2-40B4-BE49-F238E27FC236}">
              <a16:creationId xmlns:a16="http://schemas.microsoft.com/office/drawing/2014/main" id="{A991DD41-B2B1-4C41-8917-0E43E98A9BAA}"/>
            </a:ext>
          </a:extLst>
        </xdr:cNvPr>
        <xdr:cNvSpPr/>
      </xdr:nvSpPr>
      <xdr:spPr>
        <a:xfrm>
          <a:off x="14411325" y="194983"/>
          <a:ext cx="1826559" cy="526677"/>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CL" sz="1200" b="1"/>
            <a:t>Volver al Índice de Estado de Solicitudes</a:t>
          </a:r>
        </a:p>
      </xdr:txBody>
    </xdr:sp>
    <xdr:clientData/>
  </xdr:twoCellAnchor>
  <xdr:twoCellAnchor>
    <xdr:from>
      <xdr:col>21</xdr:col>
      <xdr:colOff>310404</xdr:colOff>
      <xdr:row>1</xdr:row>
      <xdr:rowOff>0</xdr:rowOff>
    </xdr:from>
    <xdr:to>
      <xdr:col>24</xdr:col>
      <xdr:colOff>57151</xdr:colOff>
      <xdr:row>3</xdr:row>
      <xdr:rowOff>40902</xdr:rowOff>
    </xdr:to>
    <xdr:sp macro="" textlink="">
      <xdr:nvSpPr>
        <xdr:cNvPr id="4" name="Rectángulo: esquinas redondeadas 3">
          <a:hlinkClick xmlns:r="http://schemas.openxmlformats.org/officeDocument/2006/relationships" r:id="rId2"/>
          <a:extLst>
            <a:ext uri="{FF2B5EF4-FFF2-40B4-BE49-F238E27FC236}">
              <a16:creationId xmlns:a16="http://schemas.microsoft.com/office/drawing/2014/main" id="{82A46C8B-0619-401E-9E16-F47403B7AECF}"/>
            </a:ext>
          </a:extLst>
        </xdr:cNvPr>
        <xdr:cNvSpPr/>
      </xdr:nvSpPr>
      <xdr:spPr>
        <a:xfrm>
          <a:off x="17693529" y="190500"/>
          <a:ext cx="1947022" cy="526677"/>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L" sz="1200" b="1"/>
            <a:t>Volver al Índice General</a:t>
          </a:r>
        </a:p>
      </xdr:txBody>
    </xdr:sp>
    <xdr:clientData/>
  </xdr:twoCellAnchor>
</xdr:wsDr>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invalid="1" refreshedBy="Constanza Morales Lavín" refreshedDate="45063.757489699077" createdVersion="8" refreshedVersion="8" minRefreshableVersion="3" recordCount="174" xr:uid="{C3EA468B-1E4E-44FE-8BD2-BA39CA187CA5}">
  <cacheSource type="worksheet">
    <worksheetSource ref="N43:AI217" sheet="1.4"/>
  </cacheSource>
  <cacheFields count="25">
    <cacheField name="PERIODO" numFmtId="17">
      <sharedItems containsSemiMixedTypes="0" containsNonDate="0" containsDate="1" containsString="0" minDate="2008-07-01T00:00:00" maxDate="2022-12-02T00:00:00" count="174">
        <d v="2008-07-01T00:00:00"/>
        <d v="2008-08-01T00:00:00"/>
        <d v="2008-09-01T00:00:00"/>
        <d v="2008-10-01T00:00:00"/>
        <d v="2008-11-01T00:00:00"/>
        <d v="2008-12-01T00:00:00"/>
        <d v="2009-01-01T00:00:00"/>
        <d v="2009-02-01T00:00:00"/>
        <d v="2009-03-01T00:00:00"/>
        <d v="2009-04-01T00:00:00"/>
        <d v="2009-05-01T00:00:00"/>
        <d v="2009-06-01T00:00:00"/>
        <d v="2009-07-01T00:00:00"/>
        <d v="2009-08-01T00:00:00"/>
        <d v="2009-09-01T00:00:00"/>
        <d v="2009-10-01T00:00:00"/>
        <d v="2009-11-01T00:00:00"/>
        <d v="2009-12-01T00:00:00"/>
        <d v="2010-01-01T00:00:00"/>
        <d v="2010-02-01T00:00:00"/>
        <d v="2010-03-01T00:00:00"/>
        <d v="2010-04-01T00:00:00"/>
        <d v="2010-05-01T00:00:00"/>
        <d v="2010-06-01T00:00:00"/>
        <d v="2010-07-01T00:00:00"/>
        <d v="2010-08-01T00:00:00"/>
        <d v="2010-09-01T00:00:00"/>
        <d v="2010-10-01T00:00:00"/>
        <d v="2010-11-01T00:00:00"/>
        <d v="2010-12-01T00:00:00"/>
        <d v="2011-01-01T00:00:00"/>
        <d v="2011-02-01T00:00:00"/>
        <d v="2011-03-01T00:00:00"/>
        <d v="2011-04-01T00:00:00"/>
        <d v="2011-05-01T00:00:00"/>
        <d v="2011-06-01T00:00:00"/>
        <d v="2011-07-01T00:00:00"/>
        <d v="2011-08-01T00:00:00"/>
        <d v="2011-09-01T00:00:00"/>
        <d v="2011-10-01T00:00:00"/>
        <d v="2011-11-01T00:00:00"/>
        <d v="2011-12-01T00:00:00"/>
        <d v="2012-01-01T00:00:00"/>
        <d v="2012-02-01T00:00:00"/>
        <d v="2012-03-01T00:00:00"/>
        <d v="2012-04-01T00:00:00"/>
        <d v="2012-05-01T00:00:00"/>
        <d v="2012-06-01T00:00:00"/>
        <d v="2012-07-01T00:00:00"/>
        <d v="2012-08-01T00:00:00"/>
        <d v="2012-09-01T00:00:00"/>
        <d v="2012-10-01T00:00:00"/>
        <d v="2012-11-01T00:00:00"/>
        <d v="2012-12-01T00:00:00"/>
        <d v="2013-01-01T00:00:00"/>
        <d v="2013-02-01T00:00:00"/>
        <d v="2013-03-01T00:00:00"/>
        <d v="2013-04-01T00:00:00"/>
        <d v="2013-05-01T00:00:00"/>
        <d v="2013-06-01T00:00:00"/>
        <d v="2013-07-01T00:00:00"/>
        <d v="2013-08-01T00:00:00"/>
        <d v="2013-09-01T00:00:00"/>
        <d v="2013-10-01T00:00:00"/>
        <d v="2013-11-01T00:00:00"/>
        <d v="2013-12-01T00:00:00"/>
        <d v="2014-01-01T00:00:00"/>
        <d v="2014-02-01T00:00:00"/>
        <d v="2014-03-01T00:00:00"/>
        <d v="2014-04-01T00:00:00"/>
        <d v="2014-05-01T00:00:00"/>
        <d v="2014-06-01T00:00:00"/>
        <d v="2014-07-01T00:00:00"/>
        <d v="2014-08-01T00:00:00"/>
        <d v="2014-09-01T00:00:00"/>
        <d v="2014-10-01T00:00:00"/>
        <d v="2014-11-01T00:00:00"/>
        <d v="2014-12-01T00:00:00"/>
        <d v="2015-01-01T00:00:00"/>
        <d v="2015-02-01T00:00:00"/>
        <d v="2015-03-01T00:00:00"/>
        <d v="2015-04-01T00:00:00"/>
        <d v="2015-05-01T00:00:00"/>
        <d v="2015-06-01T00:00:00"/>
        <d v="2015-07-01T00:00:00"/>
        <d v="2015-08-01T00:00:00"/>
        <d v="2015-09-01T00:00:00"/>
        <d v="2015-10-01T00:00:00"/>
        <d v="2015-11-01T00:00:00"/>
        <d v="2015-12-01T00:00:00"/>
        <d v="2016-01-01T00:00:00"/>
        <d v="2016-02-01T00:00:00"/>
        <d v="2016-03-01T00:00:00"/>
        <d v="2016-04-01T00:00:00"/>
        <d v="2016-05-01T00:00:00"/>
        <d v="2016-06-01T00:00:00"/>
        <d v="2016-07-01T00:00:00"/>
        <d v="2016-08-01T00:00:00"/>
        <d v="2016-09-01T00:00:00"/>
        <d v="2016-10-01T00:00:00"/>
        <d v="2016-11-01T00:00:00"/>
        <d v="2016-12-01T00:00:00"/>
        <d v="2017-01-01T00:00:00"/>
        <d v="2017-02-01T00:00:00"/>
        <d v="2017-03-01T00:00:00"/>
        <d v="2017-04-01T00:00:00"/>
        <d v="2017-05-01T00:00:00"/>
        <d v="2017-06-01T00:00:00"/>
        <d v="2017-07-01T00:00:00"/>
        <d v="2017-08-01T00:00:00"/>
        <d v="2017-09-01T00:00:00"/>
        <d v="2017-10-01T00:00:00"/>
        <d v="2017-11-01T00:00:00"/>
        <d v="2017-12-01T00:00:00"/>
        <d v="2018-01-01T00:00:00"/>
        <d v="2018-02-01T00:00:00"/>
        <d v="2018-03-01T00:00:00"/>
        <d v="2018-04-01T00:00:00"/>
        <d v="2018-05-01T00:00:00"/>
        <d v="2018-06-01T00:00:00"/>
        <d v="2018-07-01T00:00:00"/>
        <d v="2018-08-01T00:00:00"/>
        <d v="2018-09-01T00:00:00"/>
        <d v="2018-10-01T00:00:00"/>
        <d v="2018-11-01T00:00:00"/>
        <d v="2018-12-01T00:00:00"/>
        <d v="2019-01-01T00:00:00"/>
        <d v="2019-02-01T00:00:00"/>
        <d v="2019-03-01T00:00:00"/>
        <d v="2019-04-01T00:00:00"/>
        <d v="2019-05-01T00:00:00"/>
        <d v="2019-06-01T00:00:00"/>
        <d v="2019-07-01T00:00:00"/>
        <d v="2019-08-01T00:00:00"/>
        <d v="2019-09-01T00:00:00"/>
        <d v="2019-10-01T00:00:00"/>
        <d v="2019-11-01T00:00:00"/>
        <d v="2019-12-01T00:00:00"/>
        <d v="2020-01-01T00:00:00"/>
        <d v="2020-02-01T00:00:00"/>
        <d v="2020-03-01T00:00:00"/>
        <d v="2020-04-01T00:00:00"/>
        <d v="2020-05-01T00:00:00"/>
        <d v="2020-06-01T00:00:00"/>
        <d v="2020-07-01T00:00:00"/>
        <d v="2020-08-01T00:00:00"/>
        <d v="2020-09-01T00:00:00"/>
        <d v="2020-10-01T00:00:00"/>
        <d v="2020-11-01T00:00:00"/>
        <d v="2020-12-01T00:00:00"/>
        <d v="2021-01-01T00:00:00"/>
        <d v="2021-02-01T00:00:00"/>
        <d v="2021-03-01T00:00:00"/>
        <d v="2021-04-01T00:00:00"/>
        <d v="2021-05-01T00:00:00"/>
        <d v="2021-06-01T00:00:00"/>
        <d v="2021-07-01T00:00:00"/>
        <d v="2021-08-01T00:00:00"/>
        <d v="2021-09-01T00:00:00"/>
        <d v="2021-10-01T00:00:00"/>
        <d v="2021-11-01T00:00:00"/>
        <d v="2021-12-01T00:00:00"/>
        <d v="2022-01-01T00:00:00"/>
        <d v="2022-02-01T00:00:00"/>
        <d v="2022-03-01T00:00:00"/>
        <d v="2022-04-01T00:00:00"/>
        <d v="2022-05-01T00:00:00"/>
        <d v="2022-06-01T00:00:00"/>
        <d v="2022-07-01T00:00:00"/>
        <d v="2022-08-01T00:00:00"/>
        <d v="2022-09-01T00:00:00"/>
        <d v="2022-10-01T00:00:00"/>
        <d v="2022-11-01T00:00:00"/>
        <d v="2022-12-01T00:00:00"/>
      </sharedItems>
      <fieldGroup par="24"/>
    </cacheField>
    <cacheField name="HOMBRE" numFmtId="165">
      <sharedItems containsSemiMixedTypes="0" containsString="0" containsNumber="1" containsInteger="1" minValue="0" maxValue="18646277906"/>
    </cacheField>
    <cacheField name="MUJER" numFmtId="165">
      <sharedItems containsSemiMixedTypes="0" containsString="0" containsNumber="1" containsInteger="1" minValue="0" maxValue="54315078550"/>
    </cacheField>
    <cacheField name="TOTAL" numFmtId="165">
      <sharedItems containsSemiMixedTypes="0" containsString="0" containsNumber="1" containsInteger="1" minValue="0" maxValue="72961356456"/>
    </cacheField>
    <cacheField name="HOMBRE2" numFmtId="165">
      <sharedItems containsSemiMixedTypes="0" containsString="0" containsNumber="1" containsInteger="1" minValue="5056680000" maxValue="15816186175"/>
    </cacheField>
    <cacheField name="MUJER2" numFmtId="165">
      <sharedItems containsSemiMixedTypes="0" containsString="0" containsNumber="1" containsInteger="1" minValue="6505980000" maxValue="20154801071"/>
    </cacheField>
    <cacheField name="TOTAL2" numFmtId="165">
      <sharedItems containsSemiMixedTypes="0" containsString="0" containsNumber="1" containsInteger="1" minValue="11562660000" maxValue="35970023334"/>
    </cacheField>
    <cacheField name="HOMBRE3" numFmtId="165">
      <sharedItems containsSemiMixedTypes="0" containsString="0" containsNumber="1" containsInteger="1" minValue="11141880000" maxValue="32683185940"/>
    </cacheField>
    <cacheField name="MUJER3" numFmtId="165">
      <sharedItems containsSemiMixedTypes="0" containsString="0" containsNumber="1" containsInteger="1" minValue="17854980000" maxValue="72380608686"/>
    </cacheField>
    <cacheField name="TOTAL3" numFmtId="165">
      <sharedItems containsSemiMixedTypes="0" containsString="0" containsNumber="1" containsInteger="1" minValue="28996860000" maxValue="105063794626"/>
    </cacheField>
    <cacheField name="IPC PERIODO" numFmtId="167">
      <sharedItems containsSemiMixedTypes="0" containsString="0" containsNumber="1" minValue="75.903217299999994" maxValue="129.01505570699999"/>
    </cacheField>
    <cacheField name="IPC DICIEMBRE 2022" numFmtId="167">
      <sharedItems containsSemiMixedTypes="0" containsString="0" containsNumber="1" minValue="129.01505570699999" maxValue="129.01505570699999"/>
    </cacheField>
    <cacheField name="COEF. DEFLACTOR" numFmtId="43">
      <sharedItems containsSemiMixedTypes="0" containsString="0" containsNumber="1" minValue="1" maxValue="1.6997310561564298"/>
    </cacheField>
    <cacheField name="PBSV_HOMBRE" numFmtId="43">
      <sharedItems containsSemiMixedTypes="0" containsString="0" containsNumber="1" minValue="0" maxValue="16731658091.126375"/>
    </cacheField>
    <cacheField name="PBSV_MUJER" numFmtId="43">
      <sharedItems containsSemiMixedTypes="0" containsString="0" containsNumber="1" minValue="0" maxValue="48737948027.624557"/>
    </cacheField>
    <cacheField name="PBSV_TOTAL" numFmtId="43">
      <sharedItems containsSemiMixedTypes="0" containsString="0" containsNumber="1" minValue="0" maxValue="65469606118.750931"/>
    </cacheField>
    <cacheField name="PBSI_HOMBRE" numFmtId="43">
      <sharedItems containsSemiMixedTypes="0" containsString="0" containsNumber="1" minValue="2976339157.5564561" maxValue="15816186175"/>
    </cacheField>
    <cacheField name="PBSI_MUJER" numFmtId="43">
      <sharedItems containsSemiMixedTypes="0" containsString="0" containsNumber="1" minValue="3829390634.2262421" maxValue="20153837159"/>
    </cacheField>
    <cacheField name="PBSI_TOTAL" numFmtId="43">
      <sharedItems containsSemiMixedTypes="0" containsString="0" containsNumber="1" minValue="6805729791.7826977" maxValue="35970023334"/>
    </cacheField>
    <cacheField name="PBS_HOMBRE" numFmtId="43">
      <sharedItems containsSemiMixedTypes="0" containsString="0" containsNumber="1" minValue="6558060571.9157887" maxValue="29327241352.593231"/>
    </cacheField>
    <cacheField name="PBS_MUJER" numFmtId="43">
      <sharedItems containsSemiMixedTypes="0" containsString="0" containsNumber="1" minValue="10509361108.748699" maxValue="64948490152.66864"/>
    </cacheField>
    <cacheField name="PBS_TOTAL" numFmtId="43">
      <sharedItems containsSemiMixedTypes="0" containsString="0" containsNumber="1" minValue="17067421680.664488" maxValue="94275731505.261871"/>
    </cacheField>
    <cacheField name="Meses (PERIODO)" numFmtId="0" databaseField="0">
      <fieldGroup base="0">
        <rangePr groupBy="months" startDate="2008-07-01T00:00:00" endDate="2022-12-02T00:00:00"/>
        <groupItems count="14">
          <s v="&lt;01-07-2008"/>
          <s v="ene"/>
          <s v="feb"/>
          <s v="mar"/>
          <s v="abr"/>
          <s v="may"/>
          <s v="jun"/>
          <s v="jul"/>
          <s v="ago"/>
          <s v="sept"/>
          <s v="oct"/>
          <s v="nov"/>
          <s v="dic"/>
          <s v="&gt;02-12-2022"/>
        </groupItems>
      </fieldGroup>
    </cacheField>
    <cacheField name="Trimestres (PERIODO)" numFmtId="0" databaseField="0">
      <fieldGroup base="0">
        <rangePr groupBy="quarters" startDate="2008-07-01T00:00:00" endDate="2022-12-02T00:00:00"/>
        <groupItems count="6">
          <s v="&lt;01-07-2008"/>
          <s v="Trim.1"/>
          <s v="Trim.2"/>
          <s v="Trim.3"/>
          <s v="Trim.4"/>
          <s v="&gt;02-12-2022"/>
        </groupItems>
      </fieldGroup>
    </cacheField>
    <cacheField name="Años (PERIODO)" numFmtId="0" databaseField="0">
      <fieldGroup base="0">
        <rangePr groupBy="years" startDate="2008-07-01T00:00:00" endDate="2022-12-02T00:00:00"/>
        <groupItems count="17">
          <s v="&lt;01-07-2008"/>
          <s v="2008"/>
          <s v="2009"/>
          <s v="2010"/>
          <s v="2011"/>
          <s v="2012"/>
          <s v="2013"/>
          <s v="2014"/>
          <s v="2015"/>
          <s v="2016"/>
          <s v="2017"/>
          <s v="2018"/>
          <s v="2019"/>
          <s v="2020"/>
          <s v="2021"/>
          <s v="2022"/>
          <s v="&gt;02-12-2022"/>
        </groupItems>
      </fieldGroup>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invalid="1" refreshedBy="Constanza Morales Lavín" refreshedDate="45064.497304166667" createdVersion="8" refreshedVersion="8" minRefreshableVersion="3" recordCount="174" xr:uid="{FAD5FDC5-4708-403A-9431-7EC95B3CF5CE}">
  <cacheSource type="worksheet">
    <worksheetSource ref="B43:K217" sheet="1.4"/>
  </cacheSource>
  <cacheFields count="13">
    <cacheField name="PERIODO" numFmtId="17">
      <sharedItems containsSemiMixedTypes="0" containsNonDate="0" containsDate="1" containsString="0" minDate="2008-07-01T00:00:00" maxDate="2022-12-02T00:00:00" count="174">
        <d v="2008-07-01T00:00:00"/>
        <d v="2008-08-01T00:00:00"/>
        <d v="2008-09-01T00:00:00"/>
        <d v="2008-10-01T00:00:00"/>
        <d v="2008-11-01T00:00:00"/>
        <d v="2008-12-01T00:00:00"/>
        <d v="2009-01-01T00:00:00"/>
        <d v="2009-02-01T00:00:00"/>
        <d v="2009-03-01T00:00:00"/>
        <d v="2009-04-01T00:00:00"/>
        <d v="2009-05-01T00:00:00"/>
        <d v="2009-06-01T00:00:00"/>
        <d v="2009-07-01T00:00:00"/>
        <d v="2009-08-01T00:00:00"/>
        <d v="2009-09-01T00:00:00"/>
        <d v="2009-10-01T00:00:00"/>
        <d v="2009-11-01T00:00:00"/>
        <d v="2009-12-01T00:00:00"/>
        <d v="2010-01-01T00:00:00"/>
        <d v="2010-02-01T00:00:00"/>
        <d v="2010-03-01T00:00:00"/>
        <d v="2010-04-01T00:00:00"/>
        <d v="2010-05-01T00:00:00"/>
        <d v="2010-06-01T00:00:00"/>
        <d v="2010-07-01T00:00:00"/>
        <d v="2010-08-01T00:00:00"/>
        <d v="2010-09-01T00:00:00"/>
        <d v="2010-10-01T00:00:00"/>
        <d v="2010-11-01T00:00:00"/>
        <d v="2010-12-01T00:00:00"/>
        <d v="2011-01-01T00:00:00"/>
        <d v="2011-02-01T00:00:00"/>
        <d v="2011-03-01T00:00:00"/>
        <d v="2011-04-01T00:00:00"/>
        <d v="2011-05-01T00:00:00"/>
        <d v="2011-06-01T00:00:00"/>
        <d v="2011-07-01T00:00:00"/>
        <d v="2011-08-01T00:00:00"/>
        <d v="2011-09-01T00:00:00"/>
        <d v="2011-10-01T00:00:00"/>
        <d v="2011-11-01T00:00:00"/>
        <d v="2011-12-01T00:00:00"/>
        <d v="2012-01-01T00:00:00"/>
        <d v="2012-02-01T00:00:00"/>
        <d v="2012-03-01T00:00:00"/>
        <d v="2012-04-01T00:00:00"/>
        <d v="2012-05-01T00:00:00"/>
        <d v="2012-06-01T00:00:00"/>
        <d v="2012-07-01T00:00:00"/>
        <d v="2012-08-01T00:00:00"/>
        <d v="2012-09-01T00:00:00"/>
        <d v="2012-10-01T00:00:00"/>
        <d v="2012-11-01T00:00:00"/>
        <d v="2012-12-01T00:00:00"/>
        <d v="2013-01-01T00:00:00"/>
        <d v="2013-02-01T00:00:00"/>
        <d v="2013-03-01T00:00:00"/>
        <d v="2013-04-01T00:00:00"/>
        <d v="2013-05-01T00:00:00"/>
        <d v="2013-06-01T00:00:00"/>
        <d v="2013-07-01T00:00:00"/>
        <d v="2013-08-01T00:00:00"/>
        <d v="2013-09-01T00:00:00"/>
        <d v="2013-10-01T00:00:00"/>
        <d v="2013-11-01T00:00:00"/>
        <d v="2013-12-01T00:00:00"/>
        <d v="2014-01-01T00:00:00"/>
        <d v="2014-02-01T00:00:00"/>
        <d v="2014-03-01T00:00:00"/>
        <d v="2014-04-01T00:00:00"/>
        <d v="2014-05-01T00:00:00"/>
        <d v="2014-06-01T00:00:00"/>
        <d v="2014-07-01T00:00:00"/>
        <d v="2014-08-01T00:00:00"/>
        <d v="2014-09-01T00:00:00"/>
        <d v="2014-10-01T00:00:00"/>
        <d v="2014-11-01T00:00:00"/>
        <d v="2014-12-01T00:00:00"/>
        <d v="2015-01-01T00:00:00"/>
        <d v="2015-02-01T00:00:00"/>
        <d v="2015-03-01T00:00:00"/>
        <d v="2015-04-01T00:00:00"/>
        <d v="2015-05-01T00:00:00"/>
        <d v="2015-06-01T00:00:00"/>
        <d v="2015-07-01T00:00:00"/>
        <d v="2015-08-01T00:00:00"/>
        <d v="2015-09-01T00:00:00"/>
        <d v="2015-10-01T00:00:00"/>
        <d v="2015-11-01T00:00:00"/>
        <d v="2015-12-01T00:00:00"/>
        <d v="2016-01-01T00:00:00"/>
        <d v="2016-02-01T00:00:00"/>
        <d v="2016-03-01T00:00:00"/>
        <d v="2016-04-01T00:00:00"/>
        <d v="2016-05-01T00:00:00"/>
        <d v="2016-06-01T00:00:00"/>
        <d v="2016-07-01T00:00:00"/>
        <d v="2016-08-01T00:00:00"/>
        <d v="2016-09-01T00:00:00"/>
        <d v="2016-10-01T00:00:00"/>
        <d v="2016-11-01T00:00:00"/>
        <d v="2016-12-01T00:00:00"/>
        <d v="2017-01-01T00:00:00"/>
        <d v="2017-02-01T00:00:00"/>
        <d v="2017-03-01T00:00:00"/>
        <d v="2017-04-01T00:00:00"/>
        <d v="2017-05-01T00:00:00"/>
        <d v="2017-06-01T00:00:00"/>
        <d v="2017-07-01T00:00:00"/>
        <d v="2017-08-01T00:00:00"/>
        <d v="2017-09-01T00:00:00"/>
        <d v="2017-10-01T00:00:00"/>
        <d v="2017-11-01T00:00:00"/>
        <d v="2017-12-01T00:00:00"/>
        <d v="2018-01-01T00:00:00"/>
        <d v="2018-02-01T00:00:00"/>
        <d v="2018-03-01T00:00:00"/>
        <d v="2018-04-01T00:00:00"/>
        <d v="2018-05-01T00:00:00"/>
        <d v="2018-06-01T00:00:00"/>
        <d v="2018-07-01T00:00:00"/>
        <d v="2018-08-01T00:00:00"/>
        <d v="2018-09-01T00:00:00"/>
        <d v="2018-10-01T00:00:00"/>
        <d v="2018-11-01T00:00:00"/>
        <d v="2018-12-01T00:00:00"/>
        <d v="2019-01-01T00:00:00"/>
        <d v="2019-02-01T00:00:00"/>
        <d v="2019-03-01T00:00:00"/>
        <d v="2019-04-01T00:00:00"/>
        <d v="2019-05-01T00:00:00"/>
        <d v="2019-06-01T00:00:00"/>
        <d v="2019-07-01T00:00:00"/>
        <d v="2019-08-01T00:00:00"/>
        <d v="2019-09-01T00:00:00"/>
        <d v="2019-10-01T00:00:00"/>
        <d v="2019-11-01T00:00:00"/>
        <d v="2019-12-01T00:00:00"/>
        <d v="2020-01-01T00:00:00"/>
        <d v="2020-02-01T00:00:00"/>
        <d v="2020-03-01T00:00:00"/>
        <d v="2020-04-01T00:00:00"/>
        <d v="2020-05-01T00:00:00"/>
        <d v="2020-06-01T00:00:00"/>
        <d v="2020-07-01T00:00:00"/>
        <d v="2020-08-01T00:00:00"/>
        <d v="2020-09-01T00:00:00"/>
        <d v="2020-10-01T00:00:00"/>
        <d v="2020-11-01T00:00:00"/>
        <d v="2020-12-01T00:00:00"/>
        <d v="2021-01-01T00:00:00"/>
        <d v="2021-02-01T00:00:00"/>
        <d v="2021-03-01T00:00:00"/>
        <d v="2021-04-01T00:00:00"/>
        <d v="2021-05-01T00:00:00"/>
        <d v="2021-06-01T00:00:00"/>
        <d v="2021-07-01T00:00:00"/>
        <d v="2021-08-01T00:00:00"/>
        <d v="2021-09-01T00:00:00"/>
        <d v="2021-10-01T00:00:00"/>
        <d v="2021-11-01T00:00:00"/>
        <d v="2021-12-01T00:00:00"/>
        <d v="2022-01-01T00:00:00"/>
        <d v="2022-02-01T00:00:00"/>
        <d v="2022-03-01T00:00:00"/>
        <d v="2022-04-01T00:00:00"/>
        <d v="2022-05-01T00:00:00"/>
        <d v="2022-06-01T00:00:00"/>
        <d v="2022-07-01T00:00:00"/>
        <d v="2022-08-01T00:00:00"/>
        <d v="2022-09-01T00:00:00"/>
        <d v="2022-10-01T00:00:00"/>
        <d v="2022-11-01T00:00:00"/>
        <d v="2022-12-01T00:00:00"/>
      </sharedItems>
      <fieldGroup par="12"/>
    </cacheField>
    <cacheField name="PBS VEJEZ HOMBRE" numFmtId="165">
      <sharedItems containsSemiMixedTypes="0" containsString="0" containsNumber="1" containsInteger="1" minValue="0" maxValue="120331"/>
    </cacheField>
    <cacheField name="PBS VEJEZ MUJER" numFmtId="165">
      <sharedItems containsSemiMixedTypes="0" containsString="0" containsNumber="1" containsInteger="1" minValue="0" maxValue="309032" count="162">
        <n v="189150"/>
        <n v="190466"/>
        <n v="221382"/>
        <n v="230808"/>
        <n v="236178"/>
        <n v="244815"/>
        <n v="249383"/>
        <n v="251808"/>
        <n v="254074"/>
        <n v="255795"/>
        <n v="258094"/>
        <n v="260086"/>
        <n v="261334"/>
        <n v="261917"/>
        <n v="267244"/>
        <n v="273548"/>
        <n v="275060"/>
        <n v="278864"/>
        <n v="281175"/>
        <n v="280040"/>
        <n v="282275"/>
        <n v="283343"/>
        <n v="283931"/>
        <n v="284810"/>
        <n v="285566"/>
        <n v="286679"/>
        <n v="286024"/>
        <n v="286401"/>
        <n v="286938"/>
        <n v="287654"/>
        <n v="288408"/>
        <n v="288069"/>
        <n v="288568"/>
        <n v="285145"/>
        <n v="287109"/>
        <n v="287551"/>
        <n v="286810"/>
        <n v="287169"/>
        <n v="287346"/>
        <n v="285805"/>
        <n v="284570"/>
        <n v="287245"/>
        <n v="287462"/>
        <n v="288141"/>
        <n v="288041"/>
        <n v="288120"/>
        <n v="288068"/>
        <n v="288374"/>
        <n v="288929"/>
        <n v="287830"/>
        <n v="287533"/>
        <n v="288146"/>
        <n v="288062"/>
        <n v="290081"/>
        <n v="291117"/>
        <n v="291221"/>
        <n v="290983"/>
        <n v="291102"/>
        <n v="287944"/>
        <n v="287746"/>
        <n v="286900"/>
        <n v="286299"/>
        <n v="287419"/>
        <n v="287421"/>
        <n v="288032"/>
        <n v="288459"/>
        <n v="287495"/>
        <n v="285935"/>
        <n v="286445"/>
        <n v="287373"/>
        <n v="287751"/>
        <n v="288957"/>
        <n v="289553"/>
        <n v="289755"/>
        <n v="289334"/>
        <n v="289527"/>
        <n v="289642"/>
        <n v="290598"/>
        <n v="288077"/>
        <n v="288289"/>
        <n v="288868"/>
        <n v="289236"/>
        <n v="289051"/>
        <n v="289446"/>
        <n v="289186"/>
        <n v="289306"/>
        <n v="289406"/>
        <n v="289596"/>
        <n v="289818"/>
        <n v="289772"/>
        <n v="290041"/>
        <n v="289522"/>
        <n v="290006"/>
        <n v="290387"/>
        <n v="290710"/>
        <n v="290754"/>
        <n v="290722"/>
        <n v="290590"/>
        <n v="290392"/>
        <n v="290974"/>
        <n v="290606"/>
        <n v="291095"/>
        <n v="291502"/>
        <n v="291371"/>
        <n v="291764"/>
        <n v="292373"/>
        <n v="291766"/>
        <n v="291786"/>
        <n v="291749"/>
        <n v="291575"/>
        <n v="291941"/>
        <n v="292377"/>
        <n v="292583"/>
        <n v="293042"/>
        <n v="293567"/>
        <n v="294247"/>
        <n v="294732"/>
        <n v="295169"/>
        <n v="295634"/>
        <n v="295924"/>
        <n v="296093"/>
        <n v="296516"/>
        <n v="297058"/>
        <n v="297497"/>
        <n v="298080"/>
        <n v="298635"/>
        <n v="299080"/>
        <n v="299513"/>
        <n v="299970"/>
        <n v="299952"/>
        <n v="300192"/>
        <n v="300148"/>
        <n v="300285"/>
        <n v="300301"/>
        <n v="300782"/>
        <n v="300920"/>
        <n v="301556"/>
        <n v="302529"/>
        <n v="302939"/>
        <n v="303117"/>
        <n v="303106"/>
        <n v="303034"/>
        <n v="303114"/>
        <n v="302726"/>
        <n v="302786"/>
        <n v="302124"/>
        <n v="302029"/>
        <n v="302560"/>
        <n v="303535"/>
        <n v="303509"/>
        <n v="303836"/>
        <n v="304229"/>
        <n v="304427"/>
        <n v="304385"/>
        <n v="304412"/>
        <n v="304998"/>
        <n v="305471"/>
        <n v="306429"/>
        <n v="307296"/>
        <n v="308126"/>
        <n v="309032"/>
        <n v="0"/>
      </sharedItems>
    </cacheField>
    <cacheField name="PBS VEJEZ TOTAL" numFmtId="165">
      <sharedItems containsSemiMixedTypes="0" containsString="0" containsNumber="1" containsInteger="1" minValue="0" maxValue="414941"/>
    </cacheField>
    <cacheField name="PBS INVALIDEZ HOMBRE" numFmtId="165">
      <sharedItems containsSemiMixedTypes="0" containsString="0" containsNumber="1" containsInteger="1" minValue="74385" maxValue="90089"/>
    </cacheField>
    <cacheField name="PBS INVALIDEZ MUJER" numFmtId="165">
      <sharedItems containsSemiMixedTypes="0" containsString="0" containsNumber="1" containsInteger="1" minValue="102248" maxValue="126450"/>
    </cacheField>
    <cacheField name="PBS INVALIDEZ TOTAL" numFmtId="165">
      <sharedItems containsSemiMixedTypes="0" containsString="0" containsNumber="1" containsInteger="1" minValue="179362" maxValue="216539"/>
    </cacheField>
    <cacheField name="PBS TOTAL HOMBRE" numFmtId="165">
      <sharedItems containsSemiMixedTypes="0" containsString="0" containsNumber="1" containsInteger="1" minValue="79908" maxValue="210267"/>
    </cacheField>
    <cacheField name="PBS TOTAL MUJER" numFmtId="165">
      <sharedItems containsSemiMixedTypes="0" containsString="0" containsNumber="1" containsInteger="1" minValue="102632" maxValue="414798"/>
    </cacheField>
    <cacheField name="PBS TOTAL TOTAL" numFmtId="165">
      <sharedItems containsSemiMixedTypes="0" containsString="0" containsNumber="1" containsInteger="1" minValue="182599" maxValue="624344"/>
    </cacheField>
    <cacheField name="Meses (PERIODO)" numFmtId="0" databaseField="0">
      <fieldGroup base="0">
        <rangePr groupBy="months" startDate="2008-07-01T00:00:00" endDate="2022-12-02T00:00:00"/>
        <groupItems count="14">
          <s v="&lt;01-07-2008"/>
          <s v="ene"/>
          <s v="feb"/>
          <s v="mar"/>
          <s v="abr"/>
          <s v="may"/>
          <s v="jun"/>
          <s v="jul"/>
          <s v="ago"/>
          <s v="sept"/>
          <s v="oct"/>
          <s v="nov"/>
          <s v="dic"/>
          <s v="&gt;02-12-2022"/>
        </groupItems>
      </fieldGroup>
    </cacheField>
    <cacheField name="Trimestres (PERIODO)" numFmtId="0" databaseField="0">
      <fieldGroup base="0">
        <rangePr groupBy="quarters" startDate="2008-07-01T00:00:00" endDate="2022-12-02T00:00:00"/>
        <groupItems count="6">
          <s v="&lt;01-07-2008"/>
          <s v="Trim.1"/>
          <s v="Trim.2"/>
          <s v="Trim.3"/>
          <s v="Trim.4"/>
          <s v="&gt;02-12-2022"/>
        </groupItems>
      </fieldGroup>
    </cacheField>
    <cacheField name="Años (PERIODO)" numFmtId="0" databaseField="0">
      <fieldGroup base="0">
        <rangePr groupBy="years" startDate="2008-07-01T00:00:00" endDate="2022-12-02T00:00:00"/>
        <groupItems count="17">
          <s v="&lt;01-07-2008"/>
          <s v="2008"/>
          <s v="2009"/>
          <s v="2010"/>
          <s v="2011"/>
          <s v="2012"/>
          <s v="2013"/>
          <s v="2014"/>
          <s v="2015"/>
          <s v="2016"/>
          <s v="2017"/>
          <s v="2018"/>
          <s v="2019"/>
          <s v="2020"/>
          <s v="2021"/>
          <s v="2022"/>
          <s v="&gt;02-12-2022"/>
        </groupItems>
      </fieldGroup>
    </cacheField>
  </cacheFields>
  <extLst>
    <ext xmlns:x14="http://schemas.microsoft.com/office/spreadsheetml/2009/9/main" uri="{725AE2AE-9491-48be-B2B4-4EB974FC3084}">
      <x14:pivotCacheDefinition/>
    </ext>
  </extLst>
</pivotCacheDefinition>
</file>

<file path=xl/pivotCache/pivotCacheDefinition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invalid="1" refreshedBy="Constanza Morales Lavín" refreshedDate="45064.664281365738" createdVersion="8" refreshedVersion="8" minRefreshableVersion="3" recordCount="174" xr:uid="{EA320DF1-B4AC-46D6-B636-2778C20F3186}">
  <cacheSource type="worksheet">
    <worksheetSource ref="B50:AO224" sheet="1.5"/>
  </cacheSource>
  <cacheFields count="43">
    <cacheField name="PERIODO" numFmtId="17">
      <sharedItems containsSemiMixedTypes="0" containsNonDate="0" containsDate="1" containsString="0" minDate="2008-07-01T00:00:00" maxDate="2022-12-02T00:00:00" count="174">
        <d v="2008-07-01T00:00:00"/>
        <d v="2008-08-01T00:00:00"/>
        <d v="2008-09-01T00:00:00"/>
        <d v="2008-10-01T00:00:00"/>
        <d v="2008-11-01T00:00:00"/>
        <d v="2008-12-01T00:00:00"/>
        <d v="2009-01-01T00:00:00"/>
        <d v="2009-02-01T00:00:00"/>
        <d v="2009-03-01T00:00:00"/>
        <d v="2009-04-01T00:00:00"/>
        <d v="2009-05-01T00:00:00"/>
        <d v="2009-06-01T00:00:00"/>
        <d v="2009-07-01T00:00:00"/>
        <d v="2009-08-01T00:00:00"/>
        <d v="2009-09-01T00:00:00"/>
        <d v="2009-10-01T00:00:00"/>
        <d v="2009-11-01T00:00:00"/>
        <d v="2009-12-01T00:00:00"/>
        <d v="2010-01-01T00:00:00"/>
        <d v="2010-02-01T00:00:00"/>
        <d v="2010-03-01T00:00:00"/>
        <d v="2010-04-01T00:00:00"/>
        <d v="2010-05-01T00:00:00"/>
        <d v="2010-06-01T00:00:00"/>
        <d v="2010-07-01T00:00:00"/>
        <d v="2010-08-01T00:00:00"/>
        <d v="2010-09-01T00:00:00"/>
        <d v="2010-10-01T00:00:00"/>
        <d v="2010-11-01T00:00:00"/>
        <d v="2010-12-01T00:00:00"/>
        <d v="2011-01-01T00:00:00"/>
        <d v="2011-02-01T00:00:00"/>
        <d v="2011-03-01T00:00:00"/>
        <d v="2011-04-01T00:00:00"/>
        <d v="2011-05-01T00:00:00"/>
        <d v="2011-06-01T00:00:00"/>
        <d v="2011-07-01T00:00:00"/>
        <d v="2011-08-01T00:00:00"/>
        <d v="2011-09-01T00:00:00"/>
        <d v="2011-10-01T00:00:00"/>
        <d v="2011-11-01T00:00:00"/>
        <d v="2011-12-01T00:00:00"/>
        <d v="2012-01-01T00:00:00"/>
        <d v="2012-02-01T00:00:00"/>
        <d v="2012-03-01T00:00:00"/>
        <d v="2012-04-01T00:00:00"/>
        <d v="2012-05-01T00:00:00"/>
        <d v="2012-06-01T00:00:00"/>
        <d v="2012-07-01T00:00:00"/>
        <d v="2012-08-01T00:00:00"/>
        <d v="2012-09-01T00:00:00"/>
        <d v="2012-10-01T00:00:00"/>
        <d v="2012-11-01T00:00:00"/>
        <d v="2012-12-01T00:00:00"/>
        <d v="2013-01-01T00:00:00"/>
        <d v="2013-02-01T00:00:00"/>
        <d v="2013-03-01T00:00:00"/>
        <d v="2013-04-01T00:00:00"/>
        <d v="2013-05-01T00:00:00"/>
        <d v="2013-06-01T00:00:00"/>
        <d v="2013-07-01T00:00:00"/>
        <d v="2013-08-01T00:00:00"/>
        <d v="2013-09-01T00:00:00"/>
        <d v="2013-10-01T00:00:00"/>
        <d v="2013-11-01T00:00:00"/>
        <d v="2013-12-01T00:00:00"/>
        <d v="2014-01-01T00:00:00"/>
        <d v="2014-02-01T00:00:00"/>
        <d v="2014-03-01T00:00:00"/>
        <d v="2014-04-01T00:00:00"/>
        <d v="2014-05-01T00:00:00"/>
        <d v="2014-06-01T00:00:00"/>
        <d v="2014-07-01T00:00:00"/>
        <d v="2014-08-01T00:00:00"/>
        <d v="2014-09-01T00:00:00"/>
        <d v="2014-10-01T00:00:00"/>
        <d v="2014-11-01T00:00:00"/>
        <d v="2014-12-01T00:00:00"/>
        <d v="2015-01-01T00:00:00"/>
        <d v="2015-02-01T00:00:00"/>
        <d v="2015-03-01T00:00:00"/>
        <d v="2015-04-01T00:00:00"/>
        <d v="2015-05-01T00:00:00"/>
        <d v="2015-06-01T00:00:00"/>
        <d v="2015-07-01T00:00:00"/>
        <d v="2015-08-01T00:00:00"/>
        <d v="2015-09-01T00:00:00"/>
        <d v="2015-10-01T00:00:00"/>
        <d v="2015-11-01T00:00:00"/>
        <d v="2015-12-01T00:00:00"/>
        <d v="2016-01-01T00:00:00"/>
        <d v="2016-02-01T00:00:00"/>
        <d v="2016-03-01T00:00:00"/>
        <d v="2016-04-01T00:00:00"/>
        <d v="2016-05-01T00:00:00"/>
        <d v="2016-06-01T00:00:00"/>
        <d v="2016-07-01T00:00:00"/>
        <d v="2016-08-01T00:00:00"/>
        <d v="2016-09-01T00:00:00"/>
        <d v="2016-10-01T00:00:00"/>
        <d v="2016-11-01T00:00:00"/>
        <d v="2016-12-01T00:00:00"/>
        <d v="2017-01-01T00:00:00"/>
        <d v="2017-02-01T00:00:00"/>
        <d v="2017-03-01T00:00:00"/>
        <d v="2017-04-01T00:00:00"/>
        <d v="2017-05-01T00:00:00"/>
        <d v="2017-06-01T00:00:00"/>
        <d v="2017-07-01T00:00:00"/>
        <d v="2017-08-01T00:00:00"/>
        <d v="2017-09-01T00:00:00"/>
        <d v="2017-10-01T00:00:00"/>
        <d v="2017-11-01T00:00:00"/>
        <d v="2017-12-01T00:00:00"/>
        <d v="2018-01-01T00:00:00"/>
        <d v="2018-02-01T00:00:00"/>
        <d v="2018-03-01T00:00:00"/>
        <d v="2018-04-01T00:00:00"/>
        <d v="2018-05-01T00:00:00"/>
        <d v="2018-06-01T00:00:00"/>
        <d v="2018-07-01T00:00:00"/>
        <d v="2018-08-01T00:00:00"/>
        <d v="2018-09-01T00:00:00"/>
        <d v="2018-10-01T00:00:00"/>
        <d v="2018-11-01T00:00:00"/>
        <d v="2018-12-01T00:00:00"/>
        <d v="2019-01-01T00:00:00"/>
        <d v="2019-02-01T00:00:00"/>
        <d v="2019-03-01T00:00:00"/>
        <d v="2019-04-01T00:00:00"/>
        <d v="2019-05-01T00:00:00"/>
        <d v="2019-06-01T00:00:00"/>
        <d v="2019-07-01T00:00:00"/>
        <d v="2019-08-01T00:00:00"/>
        <d v="2019-09-01T00:00:00"/>
        <d v="2019-10-01T00:00:00"/>
        <d v="2019-11-01T00:00:00"/>
        <d v="2019-12-01T00:00:00"/>
        <d v="2020-01-01T00:00:00"/>
        <d v="2020-02-01T00:00:00"/>
        <d v="2020-03-01T00:00:00"/>
        <d v="2020-04-01T00:00:00"/>
        <d v="2020-05-01T00:00:00"/>
        <d v="2020-06-01T00:00:00"/>
        <d v="2020-07-01T00:00:00"/>
        <d v="2020-08-01T00:00:00"/>
        <d v="2020-09-01T00:00:00"/>
        <d v="2020-10-01T00:00:00"/>
        <d v="2020-11-01T00:00:00"/>
        <d v="2020-12-01T00:00:00"/>
        <d v="2021-01-01T00:00:00"/>
        <d v="2021-02-01T00:00:00"/>
        <d v="2021-03-01T00:00:00"/>
        <d v="2021-04-01T00:00:00"/>
        <d v="2021-05-01T00:00:00"/>
        <d v="2021-06-01T00:00:00"/>
        <d v="2021-07-01T00:00:00"/>
        <d v="2021-08-01T00:00:00"/>
        <d v="2021-09-01T00:00:00"/>
        <d v="2021-10-01T00:00:00"/>
        <d v="2021-11-01T00:00:00"/>
        <d v="2021-12-01T00:00:00"/>
        <d v="2022-01-01T00:00:00"/>
        <d v="2022-02-01T00:00:00"/>
        <d v="2022-03-01T00:00:00"/>
        <d v="2022-04-01T00:00:00"/>
        <d v="2022-05-01T00:00:00"/>
        <d v="2022-06-01T00:00:00"/>
        <d v="2022-07-01T00:00:00"/>
        <d v="2022-08-01T00:00:00"/>
        <d v="2022-09-01T00:00:00"/>
        <d v="2022-10-01T00:00:00"/>
        <d v="2022-11-01T00:00:00"/>
        <d v="2022-12-01T00:00:00"/>
      </sharedItems>
      <fieldGroup par="42"/>
    </cacheField>
    <cacheField name="APS VEJEZ HOMBRE n" numFmtId="165">
      <sharedItems containsString="0" containsBlank="1" containsNumber="1" containsInteger="1" minValue="955" maxValue="492231"/>
    </cacheField>
    <cacheField name="APS VEJEZ MUJER n" numFmtId="165">
      <sharedItems containsString="0" containsBlank="1" containsNumber="1" containsInteger="1" minValue="2444" maxValue="669074"/>
    </cacheField>
    <cacheField name="APS VEJEZ AMBOS n" numFmtId="165">
      <sharedItems containsString="0" containsBlank="1" containsNumber="1" containsInteger="1" minValue="3399" maxValue="1161305"/>
    </cacheField>
    <cacheField name="APS INVALIDEZ HOMBRE N" numFmtId="165">
      <sharedItems containsString="0" containsBlank="1" containsNumber="1" containsInteger="1" minValue="229" maxValue="46817"/>
    </cacheField>
    <cacheField name="APS INVALIDEZ MUJER N" numFmtId="165">
      <sharedItems containsString="0" containsBlank="1" containsNumber="1" containsInteger="1" minValue="217" maxValue="45910"/>
    </cacheField>
    <cacheField name="APS INVALIDEZ AMBOS N" numFmtId="165">
      <sharedItems containsString="0" containsBlank="1" containsNumber="1" containsInteger="1" minValue="446" maxValue="92698"/>
    </cacheField>
    <cacheField name="APS TOTAL HOMBRE N" numFmtId="165">
      <sharedItems containsString="0" containsBlank="1" containsNumber="1" containsInteger="1" minValue="1184" maxValue="534214"/>
    </cacheField>
    <cacheField name="APS TOTAL MUJER N" numFmtId="165">
      <sharedItems containsString="0" containsBlank="1" containsNumber="1" containsInteger="1" minValue="2661" maxValue="712635"/>
    </cacheField>
    <cacheField name="APS TOTAL AMBOS N" numFmtId="165">
      <sharedItems containsString="0" containsBlank="1" containsNumber="1" containsInteger="1" minValue="3845" maxValue="1246849"/>
    </cacheField>
    <cacheField name="APS VEJEZ HOMBRE" numFmtId="165">
      <sharedItems containsString="0" containsBlank="1" containsNumber="1" containsInteger="1" minValue="85654067" maxValue="66064824284"/>
    </cacheField>
    <cacheField name="APS VEJEZ MUJER" numFmtId="165">
      <sharedItems containsString="0" containsBlank="1" containsNumber="1" containsInteger="1" minValue="192967990" maxValue="95093530766"/>
    </cacheField>
    <cacheField name="APS VEJEZ AMBOS" numFmtId="165">
      <sharedItems containsString="0" containsBlank="1" containsNumber="1" containsInteger="1" minValue="278622057" maxValue="161158355050"/>
    </cacheField>
    <cacheField name="APS INVALIDEZ HOMBRE" numFmtId="165">
      <sharedItems containsString="0" containsBlank="1" containsNumber="1" containsInteger="1" minValue="19636312" maxValue="7421805869"/>
    </cacheField>
    <cacheField name="APS INVALIDEZ MUJER" numFmtId="165">
      <sharedItems containsString="0" containsBlank="1" containsNumber="1" containsInteger="1" minValue="20520752" maxValue="7678209975"/>
    </cacheField>
    <cacheField name="APS INVALIDEZ AMBOS" numFmtId="165">
      <sharedItems containsString="0" containsBlank="1" containsNumber="1" containsInteger="1" minValue="40157064" maxValue="15089051696"/>
    </cacheField>
    <cacheField name="APS TOTAL HOMBRE" numFmtId="165">
      <sharedItems containsString="0" containsBlank="1" containsNumber="1" containsInteger="1" minValue="105290379" maxValue="72394294731"/>
    </cacheField>
    <cacheField name="APS TOTAL MUJER" numFmtId="165">
      <sharedItems containsString="0" containsBlank="1" containsNumber="1" containsInteger="1" minValue="213488742" maxValue="101928001757"/>
    </cacheField>
    <cacheField name="APS TOTAL AMBOS" numFmtId="165">
      <sharedItems containsString="0" containsBlank="1" containsNumber="1" containsInteger="1" minValue="318779121" maxValue="174322296488"/>
    </cacheField>
    <cacheField name="IPC PERIODO" numFmtId="0">
      <sharedItems containsSemiMixedTypes="0" containsString="0" containsNumber="1" minValue="75.903217299999994" maxValue="129.01505570699999"/>
    </cacheField>
    <cacheField name="IPC DICIEMBRE 2022" numFmtId="0">
      <sharedItems containsSemiMixedTypes="0" containsString="0" containsNumber="1" minValue="129.01505570699999" maxValue="129.01505570699999"/>
    </cacheField>
    <cacheField name="COEF. DEFLACTOR" numFmtId="43">
      <sharedItems containsSemiMixedTypes="0" containsString="0" containsNumber="1" minValue="1" maxValue="1.6997310561564298"/>
    </cacheField>
    <cacheField name="PBSV_HOMBRE REAL" numFmtId="41">
      <sharedItems containsString="0" containsBlank="1" containsNumber="1" minValue="51817.3168968135" maxValue="59281217.267202884"/>
    </cacheField>
    <cacheField name="PBSV_MUJER REAL" numFmtId="41">
      <sharedItems containsString="0" containsBlank="1" containsNumber="1" minValue="116737.98850405011" maxValue="85329225.032237858"/>
    </cacheField>
    <cacheField name="PBSV_TOTAL REAL" numFmtId="41">
      <sharedItems containsString="0" containsBlank="1" containsNumber="1" minValue="168555.30540086361" maxValue="144610442.29944074"/>
    </cacheField>
    <cacheField name="PBSI_HOMBRE REAL" numFmtId="41">
      <sharedItems containsString="0" containsBlank="1" containsNumber="1" minValue="11879.190763804614" maxValue="7421805.8689999999"/>
    </cacheField>
    <cacheField name="PBSI_MUJER REAL" numFmtId="41">
      <sharedItems containsString="0" containsBlank="1" containsNumber="1" minValue="12414.241922043462" maxValue="7653519.1425991999"/>
    </cacheField>
    <cacheField name="PBSI_TOTAL REAL" numFmtId="41">
      <sharedItems containsString="0" containsBlank="1" containsNumber="1" minValue="24293.432685848074" maxValue="15071759.16"/>
    </cacheField>
    <cacheField name="PBS_HOMBRE REAL" numFmtId="41">
      <sharedItems containsString="0" containsBlank="1" containsNumber="1" minValue="63696.50766061811" maxValue="64960770.899888761"/>
    </cacheField>
    <cacheField name="PBS_MUJER REAL" numFmtId="41">
      <sharedItems containsString="0" containsBlank="1" containsNumber="1" minValue="129152.23042609356" maxValue="91461925.211416095"/>
    </cacheField>
    <cacheField name="PBS_TOTAL REAL" numFmtId="41">
      <sharedItems containsString="0" containsBlank="1" containsNumber="1" minValue="192848.73808671167" maxValue="156422696.11130488"/>
    </cacheField>
    <cacheField name="APS VEJEZ HOMBRE nom" numFmtId="41">
      <sharedItems containsString="0" containsBlank="1" containsNumber="1" minValue="85654.066999999995" maxValue="66064824.284000002"/>
    </cacheField>
    <cacheField name="APS VEJEZ MUJER nom" numFmtId="41">
      <sharedItems containsString="0" containsBlank="1" containsNumber="1" minValue="192967.99" maxValue="95093530.766000003"/>
    </cacheField>
    <cacheField name="APS VEJEZ AMBOS nom" numFmtId="41">
      <sharedItems containsString="0" containsBlank="1" containsNumber="1" minValue="278622.05699999997" maxValue="161158355.05000001"/>
    </cacheField>
    <cacheField name="APS INVALIDEZ HOMBRE nom" numFmtId="41">
      <sharedItems containsString="0" containsBlank="1" containsNumber="1" minValue="19636.312000000002" maxValue="7421805.8689999999"/>
    </cacheField>
    <cacheField name="APS INVALIDEZ MUJER nom" numFmtId="41">
      <sharedItems containsString="0" containsBlank="1" containsNumber="1" minValue="20520.752" maxValue="7678209.9749999996"/>
    </cacheField>
    <cacheField name="APS INVALIDEZ AMBOS nom" numFmtId="41">
      <sharedItems containsString="0" containsBlank="1" containsNumber="1" minValue="40157.063999999998" maxValue="15089051.696"/>
    </cacheField>
    <cacheField name="APS TOTAL HOMBRE nom" numFmtId="41">
      <sharedItems containsString="0" containsBlank="1" containsNumber="1" minValue="105290.379" maxValue="72394294.731000006"/>
    </cacheField>
    <cacheField name="APS TOTAL MUJER nom" numFmtId="41">
      <sharedItems containsString="0" containsBlank="1" containsNumber="1" minValue="213488.742" maxValue="101928001.757"/>
    </cacheField>
    <cacheField name="APS TOTAL AMBOS nom" numFmtId="41">
      <sharedItems containsString="0" containsBlank="1" containsNumber="1" minValue="318779.12099999998" maxValue="174322296.48800001"/>
    </cacheField>
    <cacheField name="Meses (PERIODO)" numFmtId="0" databaseField="0">
      <fieldGroup base="0">
        <rangePr groupBy="months" startDate="2008-07-01T00:00:00" endDate="2022-12-02T00:00:00"/>
        <groupItems count="14">
          <s v="&lt;01-07-2008"/>
          <s v="ene"/>
          <s v="feb"/>
          <s v="mar"/>
          <s v="abr"/>
          <s v="may"/>
          <s v="jun"/>
          <s v="jul"/>
          <s v="ago"/>
          <s v="sept"/>
          <s v="oct"/>
          <s v="nov"/>
          <s v="dic"/>
          <s v="&gt;02-12-2022"/>
        </groupItems>
      </fieldGroup>
    </cacheField>
    <cacheField name="Trimestres (PERIODO)" numFmtId="0" databaseField="0">
      <fieldGroup base="0">
        <rangePr groupBy="quarters" startDate="2008-07-01T00:00:00" endDate="2022-12-02T00:00:00"/>
        <groupItems count="6">
          <s v="&lt;01-07-2008"/>
          <s v="Trim.1"/>
          <s v="Trim.2"/>
          <s v="Trim.3"/>
          <s v="Trim.4"/>
          <s v="&gt;02-12-2022"/>
        </groupItems>
      </fieldGroup>
    </cacheField>
    <cacheField name="Años (PERIODO)" numFmtId="0" databaseField="0">
      <fieldGroup base="0">
        <rangePr groupBy="years" startDate="2008-07-01T00:00:00" endDate="2022-12-02T00:00:00"/>
        <groupItems count="17">
          <s v="&lt;01-07-2008"/>
          <s v="2008"/>
          <s v="2009"/>
          <s v="2010"/>
          <s v="2011"/>
          <s v="2012"/>
          <s v="2013"/>
          <s v="2014"/>
          <s v="2015"/>
          <s v="2016"/>
          <s v="2017"/>
          <s v="2018"/>
          <s v="2019"/>
          <s v="2020"/>
          <s v="2021"/>
          <s v="2022"/>
          <s v="&gt;02-12-2022"/>
        </groupItems>
      </fieldGroup>
    </cacheField>
  </cacheFields>
  <extLst>
    <ext xmlns:x14="http://schemas.microsoft.com/office/spreadsheetml/2009/9/main" uri="{725AE2AE-9491-48be-B2B4-4EB974FC3084}">
      <x14:pivotCacheDefinition/>
    </ext>
  </extLst>
</pivotCacheDefinition>
</file>

<file path=xl/pivotCache/pivotCacheDefinition4.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invalid="1" refreshedBy="Constanza Morales Lavín" refreshedDate="45064.714706944447" createdVersion="8" refreshedVersion="8" minRefreshableVersion="3" recordCount="11" xr:uid="{F261272C-87C9-4853-8DB2-B3EF0F854505}">
  <cacheSource type="worksheet">
    <worksheetSource ref="B112:W123" sheet="1.3"/>
  </cacheSource>
  <cacheFields count="24">
    <cacheField name="PERIODO" numFmtId="17">
      <sharedItems containsSemiMixedTypes="0" containsNonDate="0" containsDate="1" containsString="0" minDate="2022-02-01T00:00:00" maxDate="2022-12-02T00:00:00" count="11">
        <d v="2022-02-01T00:00:00"/>
        <d v="2022-03-01T00:00:00"/>
        <d v="2022-04-01T00:00:00"/>
        <d v="2022-05-01T00:00:00"/>
        <d v="2022-06-01T00:00:00"/>
        <d v="2022-07-01T00:00:00"/>
        <d v="2022-08-01T00:00:00"/>
        <d v="2022-09-01T00:00:00"/>
        <d v="2022-10-01T00:00:00"/>
        <d v="2022-11-01T00:00:00"/>
        <d v="2022-12-01T00:00:00"/>
      </sharedItems>
      <fieldGroup par="23"/>
    </cacheField>
    <cacheField name="PGU_NC_Mujer_n" numFmtId="41">
      <sharedItems containsSemiMixedTypes="0" containsString="0" containsNumber="1" containsInteger="1" minValue="309683" maxValue="329180"/>
    </cacheField>
    <cacheField name="PGU_NC_Mujer_Nom" numFmtId="41">
      <sharedItems containsSemiMixedTypes="0" containsString="0" containsNumber="1" minValue="57205360.538000003" maxValue="63417031.792999998"/>
    </cacheField>
    <cacheField name="PGU_NC_hombre_N" numFmtId="41">
      <sharedItems containsSemiMixedTypes="0" containsString="0" containsNumber="1" containsInteger="1" minValue="106066" maxValue="125728"/>
    </cacheField>
    <cacheField name="PGU_NC_hombre_Nom" numFmtId="41">
      <sharedItems containsSemiMixedTypes="0" containsString="0" containsNumber="1" minValue="19617326.636999998" maxValue="24368202.673"/>
    </cacheField>
    <cacheField name="PGU_C_Mujer_N" numFmtId="41">
      <sharedItems containsSemiMixedTypes="0" containsString="0" containsNumber="1" containsInteger="1" minValue="517361" maxValue="717919"/>
    </cacheField>
    <cacheField name="PGU_C_Mujer_Nom" numFmtId="41">
      <sharedItems containsSemiMixedTypes="0" containsString="0" containsNumber="1" minValue="85078213.942000002" maxValue="137636217.15900001"/>
    </cacheField>
    <cacheField name="PGU_C_hombre_N" numFmtId="41">
      <sharedItems containsSemiMixedTypes="0" containsString="0" containsNumber="1" containsInteger="1" minValue="340110" maxValue="594890"/>
    </cacheField>
    <cacheField name="PGU_C_hombre_Nom" numFmtId="41">
      <sharedItems containsSemiMixedTypes="0" containsString="0" containsNumber="1" minValue="58304127.729999997" maxValue="113286938.10600001"/>
    </cacheField>
    <cacheField name="PGU_TOT_Mujer_N" numFmtId="41">
      <sharedItems containsSemiMixedTypes="0" containsString="0" containsNumber="1" containsInteger="1" minValue="827044" maxValue="1047099"/>
    </cacheField>
    <cacheField name="PGU_TOT_Mujer_Nom" numFmtId="41">
      <sharedItems containsSemiMixedTypes="0" containsString="0" containsNumber="1" minValue="142283574.48000002" maxValue="201053248.95200002"/>
    </cacheField>
    <cacheField name="PGU_TOT_Hombre_N" numFmtId="41">
      <sharedItems containsSemiMixedTypes="0" containsString="0" containsNumber="1" containsInteger="1" minValue="446176" maxValue="720618"/>
    </cacheField>
    <cacheField name="PGU_TOT_Hombre_Nom" numFmtId="41">
      <sharedItems containsSemiMixedTypes="0" containsString="0" containsNumber="1" minValue="77921454.366999999" maxValue="137655140.77900001"/>
    </cacheField>
    <cacheField name="IPC PERIODO" numFmtId="167">
      <sharedItems containsSemiMixedTypes="0" containsString="0" containsNumber="1" minValue="116.102606374" maxValue="129.01505570699999"/>
    </cacheField>
    <cacheField name="IPC DICIEMBRE 2022" numFmtId="167">
      <sharedItems containsSemiMixedTypes="0" containsString="0" containsNumber="1" minValue="129.01505570699999" maxValue="129.01505570699999"/>
    </cacheField>
    <cacheField name="COEF. DEFLACTOR" numFmtId="43">
      <sharedItems containsSemiMixedTypes="0" containsString="0" containsNumber="1" minValue="1" maxValue="1.1112158437805026"/>
    </cacheField>
    <cacheField name="PGU_NC_Mujer_REAL" numFmtId="41">
      <sharedItems containsSemiMixedTypes="0" containsString="0" containsNumber="1" minValue="51479972.012799807" maxValue="63417031.792999998"/>
    </cacheField>
    <cacheField name="PGU_NC_hombre_REAL" numFmtId="41">
      <sharedItems containsSemiMixedTypes="0" containsString="0" containsNumber="1" minValue="17653929.924414385" maxValue="24368202.673"/>
    </cacheField>
    <cacheField name="PGU_C_Mujer_REAL" numFmtId="41">
      <sharedItems containsSemiMixedTypes="0" containsString="0" containsNumber="1" minValue="76563175.748604089" maxValue="137636217.15900001"/>
    </cacheField>
    <cacheField name="PGU_C_hombre_REAL" numFmtId="41">
      <sharedItems containsSemiMixedTypes="0" containsString="0" containsNumber="1" minValue="52468769.282160051" maxValue="113286938.10600001"/>
    </cacheField>
    <cacheField name="PGU_TOT_Mujer_REAL" numFmtId="41">
      <sharedItems containsSemiMixedTypes="0" containsString="0" containsNumber="1" minValue="128043147.7614039" maxValue="201053248.95200002"/>
    </cacheField>
    <cacheField name="PGU_TOT_Hombre_REAL" numFmtId="41">
      <sharedItems containsSemiMixedTypes="0" containsString="0" containsNumber="1" minValue="70122699.20657444" maxValue="137655140.77900001"/>
    </cacheField>
    <cacheField name="Días (PERIODO)" numFmtId="0" databaseField="0">
      <fieldGroup base="0">
        <rangePr groupBy="days" startDate="2022-02-01T00:00:00" endDate="2022-12-02T00:00:00"/>
        <groupItems count="368">
          <s v="&lt;01-02-2022"/>
          <s v="01-ene"/>
          <s v="02-ene"/>
          <s v="03-ene"/>
          <s v="04-ene"/>
          <s v="05-ene"/>
          <s v="06-ene"/>
          <s v="07-ene"/>
          <s v="08-ene"/>
          <s v="09-ene"/>
          <s v="10-ene"/>
          <s v="11-ene"/>
          <s v="12-ene"/>
          <s v="13-ene"/>
          <s v="14-ene"/>
          <s v="15-ene"/>
          <s v="16-ene"/>
          <s v="17-ene"/>
          <s v="18-ene"/>
          <s v="19-ene"/>
          <s v="20-ene"/>
          <s v="21-ene"/>
          <s v="22-ene"/>
          <s v="23-ene"/>
          <s v="24-ene"/>
          <s v="25-ene"/>
          <s v="26-ene"/>
          <s v="27-ene"/>
          <s v="28-ene"/>
          <s v="29-ene"/>
          <s v="30-ene"/>
          <s v="31-ene"/>
          <s v="01-feb"/>
          <s v="02-feb"/>
          <s v="03-feb"/>
          <s v="04-feb"/>
          <s v="05-feb"/>
          <s v="06-feb"/>
          <s v="07-feb"/>
          <s v="08-feb"/>
          <s v="09-feb"/>
          <s v="10-feb"/>
          <s v="11-feb"/>
          <s v="12-feb"/>
          <s v="13-feb"/>
          <s v="14-feb"/>
          <s v="15-feb"/>
          <s v="16-feb"/>
          <s v="17-feb"/>
          <s v="18-feb"/>
          <s v="19-feb"/>
          <s v="20-feb"/>
          <s v="21-feb"/>
          <s v="22-feb"/>
          <s v="23-feb"/>
          <s v="24-feb"/>
          <s v="25-feb"/>
          <s v="26-feb"/>
          <s v="27-feb"/>
          <s v="28-feb"/>
          <s v="29-feb"/>
          <s v="01-mar"/>
          <s v="02-mar"/>
          <s v="03-mar"/>
          <s v="04-mar"/>
          <s v="05-mar"/>
          <s v="06-mar"/>
          <s v="07-mar"/>
          <s v="08-mar"/>
          <s v="09-mar"/>
          <s v="10-mar"/>
          <s v="11-mar"/>
          <s v="12-mar"/>
          <s v="13-mar"/>
          <s v="14-mar"/>
          <s v="15-mar"/>
          <s v="16-mar"/>
          <s v="17-mar"/>
          <s v="18-mar"/>
          <s v="19-mar"/>
          <s v="20-mar"/>
          <s v="21-mar"/>
          <s v="22-mar"/>
          <s v="23-mar"/>
          <s v="24-mar"/>
          <s v="25-mar"/>
          <s v="26-mar"/>
          <s v="27-mar"/>
          <s v="28-mar"/>
          <s v="29-mar"/>
          <s v="30-mar"/>
          <s v="31-mar"/>
          <s v="01-abr"/>
          <s v="02-abr"/>
          <s v="03-abr"/>
          <s v="04-abr"/>
          <s v="05-abr"/>
          <s v="06-abr"/>
          <s v="07-abr"/>
          <s v="08-abr"/>
          <s v="09-abr"/>
          <s v="10-abr"/>
          <s v="11-abr"/>
          <s v="12-abr"/>
          <s v="13-abr"/>
          <s v="14-abr"/>
          <s v="15-abr"/>
          <s v="16-abr"/>
          <s v="17-abr"/>
          <s v="18-abr"/>
          <s v="19-abr"/>
          <s v="20-abr"/>
          <s v="21-abr"/>
          <s v="22-abr"/>
          <s v="23-abr"/>
          <s v="24-abr"/>
          <s v="25-abr"/>
          <s v="26-abr"/>
          <s v="27-abr"/>
          <s v="28-abr"/>
          <s v="29-abr"/>
          <s v="30-abr"/>
          <s v="01-may"/>
          <s v="02-may"/>
          <s v="03-may"/>
          <s v="04-may"/>
          <s v="05-may"/>
          <s v="06-may"/>
          <s v="07-may"/>
          <s v="08-may"/>
          <s v="09-may"/>
          <s v="10-may"/>
          <s v="11-may"/>
          <s v="12-may"/>
          <s v="13-may"/>
          <s v="14-may"/>
          <s v="15-may"/>
          <s v="16-may"/>
          <s v="17-may"/>
          <s v="18-may"/>
          <s v="19-may"/>
          <s v="20-may"/>
          <s v="21-may"/>
          <s v="22-may"/>
          <s v="23-may"/>
          <s v="24-may"/>
          <s v="25-may"/>
          <s v="26-may"/>
          <s v="27-may"/>
          <s v="28-may"/>
          <s v="29-may"/>
          <s v="30-may"/>
          <s v="31-may"/>
          <s v="01-jun"/>
          <s v="02-jun"/>
          <s v="03-jun"/>
          <s v="04-jun"/>
          <s v="05-jun"/>
          <s v="06-jun"/>
          <s v="07-jun"/>
          <s v="08-jun"/>
          <s v="09-jun"/>
          <s v="10-jun"/>
          <s v="11-jun"/>
          <s v="12-jun"/>
          <s v="13-jun"/>
          <s v="14-jun"/>
          <s v="15-jun"/>
          <s v="16-jun"/>
          <s v="17-jun"/>
          <s v="18-jun"/>
          <s v="19-jun"/>
          <s v="20-jun"/>
          <s v="21-jun"/>
          <s v="22-jun"/>
          <s v="23-jun"/>
          <s v="24-jun"/>
          <s v="25-jun"/>
          <s v="26-jun"/>
          <s v="27-jun"/>
          <s v="28-jun"/>
          <s v="29-jun"/>
          <s v="30-jun"/>
          <s v="01-jul"/>
          <s v="02-jul"/>
          <s v="03-jul"/>
          <s v="04-jul"/>
          <s v="05-jul"/>
          <s v="06-jul"/>
          <s v="07-jul"/>
          <s v="08-jul"/>
          <s v="09-jul"/>
          <s v="10-jul"/>
          <s v="11-jul"/>
          <s v="12-jul"/>
          <s v="13-jul"/>
          <s v="14-jul"/>
          <s v="15-jul"/>
          <s v="16-jul"/>
          <s v="17-jul"/>
          <s v="18-jul"/>
          <s v="19-jul"/>
          <s v="20-jul"/>
          <s v="21-jul"/>
          <s v="22-jul"/>
          <s v="23-jul"/>
          <s v="24-jul"/>
          <s v="25-jul"/>
          <s v="26-jul"/>
          <s v="27-jul"/>
          <s v="28-jul"/>
          <s v="29-jul"/>
          <s v="30-jul"/>
          <s v="31-jul"/>
          <s v="01-ago"/>
          <s v="02-ago"/>
          <s v="03-ago"/>
          <s v="04-ago"/>
          <s v="05-ago"/>
          <s v="06-ago"/>
          <s v="07-ago"/>
          <s v="08-ago"/>
          <s v="09-ago"/>
          <s v="10-ago"/>
          <s v="11-ago"/>
          <s v="12-ago"/>
          <s v="13-ago"/>
          <s v="14-ago"/>
          <s v="15-ago"/>
          <s v="16-ago"/>
          <s v="17-ago"/>
          <s v="18-ago"/>
          <s v="19-ago"/>
          <s v="20-ago"/>
          <s v="21-ago"/>
          <s v="22-ago"/>
          <s v="23-ago"/>
          <s v="24-ago"/>
          <s v="25-ago"/>
          <s v="26-ago"/>
          <s v="27-ago"/>
          <s v="28-ago"/>
          <s v="29-ago"/>
          <s v="30-ago"/>
          <s v="31-ago"/>
          <s v="01-sept"/>
          <s v="02-sept"/>
          <s v="03-sept"/>
          <s v="04-sept"/>
          <s v="05-sept"/>
          <s v="06-sept"/>
          <s v="07-sept"/>
          <s v="08-sept"/>
          <s v="09-sept"/>
          <s v="10-sept"/>
          <s v="11-sept"/>
          <s v="12-sept"/>
          <s v="13-sept"/>
          <s v="14-sept"/>
          <s v="15-sept"/>
          <s v="16-sept"/>
          <s v="17-sept"/>
          <s v="18-sept"/>
          <s v="19-sept"/>
          <s v="20-sept"/>
          <s v="21-sept"/>
          <s v="22-sept"/>
          <s v="23-sept"/>
          <s v="24-sept"/>
          <s v="25-sept"/>
          <s v="26-sept"/>
          <s v="27-sept"/>
          <s v="28-sept"/>
          <s v="29-sept"/>
          <s v="30-sept"/>
          <s v="01-oct"/>
          <s v="02-oct"/>
          <s v="03-oct"/>
          <s v="04-oct"/>
          <s v="05-oct"/>
          <s v="06-oct"/>
          <s v="07-oct"/>
          <s v="08-oct"/>
          <s v="09-oct"/>
          <s v="10-oct"/>
          <s v="11-oct"/>
          <s v="12-oct"/>
          <s v="13-oct"/>
          <s v="14-oct"/>
          <s v="15-oct"/>
          <s v="16-oct"/>
          <s v="17-oct"/>
          <s v="18-oct"/>
          <s v="19-oct"/>
          <s v="20-oct"/>
          <s v="21-oct"/>
          <s v="22-oct"/>
          <s v="23-oct"/>
          <s v="24-oct"/>
          <s v="25-oct"/>
          <s v="26-oct"/>
          <s v="27-oct"/>
          <s v="28-oct"/>
          <s v="29-oct"/>
          <s v="30-oct"/>
          <s v="31-oct"/>
          <s v="01-nov"/>
          <s v="02-nov"/>
          <s v="03-nov"/>
          <s v="04-nov"/>
          <s v="05-nov"/>
          <s v="06-nov"/>
          <s v="07-nov"/>
          <s v="08-nov"/>
          <s v="09-nov"/>
          <s v="10-nov"/>
          <s v="11-nov"/>
          <s v="12-nov"/>
          <s v="13-nov"/>
          <s v="14-nov"/>
          <s v="15-nov"/>
          <s v="16-nov"/>
          <s v="17-nov"/>
          <s v="18-nov"/>
          <s v="19-nov"/>
          <s v="20-nov"/>
          <s v="21-nov"/>
          <s v="22-nov"/>
          <s v="23-nov"/>
          <s v="24-nov"/>
          <s v="25-nov"/>
          <s v="26-nov"/>
          <s v="27-nov"/>
          <s v="28-nov"/>
          <s v="29-nov"/>
          <s v="30-nov"/>
          <s v="01-dic"/>
          <s v="02-dic"/>
          <s v="03-dic"/>
          <s v="04-dic"/>
          <s v="05-dic"/>
          <s v="06-dic"/>
          <s v="07-dic"/>
          <s v="08-dic"/>
          <s v="09-dic"/>
          <s v="10-dic"/>
          <s v="11-dic"/>
          <s v="12-dic"/>
          <s v="13-dic"/>
          <s v="14-dic"/>
          <s v="15-dic"/>
          <s v="16-dic"/>
          <s v="17-dic"/>
          <s v="18-dic"/>
          <s v="19-dic"/>
          <s v="20-dic"/>
          <s v="21-dic"/>
          <s v="22-dic"/>
          <s v="23-dic"/>
          <s v="24-dic"/>
          <s v="25-dic"/>
          <s v="26-dic"/>
          <s v="27-dic"/>
          <s v="28-dic"/>
          <s v="29-dic"/>
          <s v="30-dic"/>
          <s v="31-dic"/>
          <s v="&gt;02-12-2022"/>
        </groupItems>
      </fieldGroup>
    </cacheField>
    <cacheField name="Meses (PERIODO)" numFmtId="0" databaseField="0">
      <fieldGroup base="0">
        <rangePr groupBy="months" startDate="2022-02-01T00:00:00" endDate="2022-12-02T00:00:00"/>
        <groupItems count="14">
          <s v="&lt;01-02-2022"/>
          <s v="ene"/>
          <s v="feb"/>
          <s v="mar"/>
          <s v="abr"/>
          <s v="may"/>
          <s v="jun"/>
          <s v="jul"/>
          <s v="ago"/>
          <s v="sept"/>
          <s v="oct"/>
          <s v="nov"/>
          <s v="dic"/>
          <s v="&gt;02-12-2022"/>
        </groupItems>
      </fieldGroup>
    </cacheField>
  </cacheFields>
  <extLst>
    <ext xmlns:x14="http://schemas.microsoft.com/office/spreadsheetml/2009/9/main" uri="{725AE2AE-9491-48be-B2B4-4EB974FC3084}">
      <x14:pivotCacheDefinition/>
    </ext>
  </extLst>
</pivotCacheDefinition>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4.xml"/></Relationships>
</file>

<file path=xl/pivotTables/_rels/pivotTable10.xml.rels><?xml version="1.0" encoding="UTF-8" standalone="yes"?>
<Relationships xmlns="http://schemas.openxmlformats.org/package/2006/relationships"><Relationship Id="rId1" Type="http://schemas.openxmlformats.org/officeDocument/2006/relationships/pivotCacheDefinition" Target="../pivotCache/pivotCacheDefinition4.xml"/></Relationships>
</file>

<file path=xl/pivotTables/_rels/pivotTable11.xml.rels><?xml version="1.0" encoding="UTF-8" standalone="yes"?>
<Relationships xmlns="http://schemas.openxmlformats.org/package/2006/relationships"><Relationship Id="rId1" Type="http://schemas.openxmlformats.org/officeDocument/2006/relationships/pivotCacheDefinition" Target="../pivotCache/pivotCacheDefinition4.xml"/></Relationships>
</file>

<file path=xl/pivotTables/_rels/pivotTable1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1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1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15.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16.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17.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18.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19.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4.xml"/></Relationships>
</file>

<file path=xl/pivotTables/_rels/pivotTable20.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21.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22.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23.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24.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25.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26.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4.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4.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4.xml"/></Relationships>
</file>

<file path=xl/pivotTables/_rels/pivotTable6.xml.rels><?xml version="1.0" encoding="UTF-8" standalone="yes"?>
<Relationships xmlns="http://schemas.openxmlformats.org/package/2006/relationships"><Relationship Id="rId1" Type="http://schemas.openxmlformats.org/officeDocument/2006/relationships/pivotCacheDefinition" Target="../pivotCache/pivotCacheDefinition4.xml"/></Relationships>
</file>

<file path=xl/pivotTables/_rels/pivotTable7.xml.rels><?xml version="1.0" encoding="UTF-8" standalone="yes"?>
<Relationships xmlns="http://schemas.openxmlformats.org/package/2006/relationships"><Relationship Id="rId1" Type="http://schemas.openxmlformats.org/officeDocument/2006/relationships/pivotCacheDefinition" Target="../pivotCache/pivotCacheDefinition4.xml"/></Relationships>
</file>

<file path=xl/pivotTables/_rels/pivotTable8.xml.rels><?xml version="1.0" encoding="UTF-8" standalone="yes"?>
<Relationships xmlns="http://schemas.openxmlformats.org/package/2006/relationships"><Relationship Id="rId1" Type="http://schemas.openxmlformats.org/officeDocument/2006/relationships/pivotCacheDefinition" Target="../pivotCache/pivotCacheDefinition4.xml"/></Relationships>
</file>

<file path=xl/pivotTables/_rels/pivotTable9.xml.rels><?xml version="1.0" encoding="UTF-8" standalone="yes"?>
<Relationships xmlns="http://schemas.openxmlformats.org/package/2006/relationships"><Relationship Id="rId1" Type="http://schemas.openxmlformats.org/officeDocument/2006/relationships/pivotCacheDefinition" Target="../pivotCache/pivotCacheDefinition4.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C5048D88-E4EA-44BD-AC09-B8F5C5968971}" name="TablaDinámica19" cacheId="3" dataOnRows="1" applyNumberFormats="0" applyBorderFormats="0" applyFontFormats="0" applyPatternFormats="0" applyAlignmentFormats="0" applyWidthHeightFormats="1" dataCaption="Valores" updatedVersion="8" minRefreshableVersion="3" useAutoFormatting="1" rowGrandTotals="0" itemPrintTitles="1" createdVersion="8" indent="0" outline="1" outlineData="1" multipleFieldFilters="0">
  <location ref="D67:E71" firstHeaderRow="1" firstDataRow="1" firstDataCol="1"/>
  <pivotFields count="24">
    <pivotField numFmtId="17" multipleItemSelectionAllowed="1" showAll="0">
      <items count="12">
        <item x="0"/>
        <item x="1"/>
        <item x="2"/>
        <item x="3"/>
        <item x="4"/>
        <item x="5"/>
        <item x="6"/>
        <item x="7"/>
        <item x="8"/>
        <item x="9"/>
        <item x="10"/>
        <item t="default"/>
      </items>
    </pivotField>
    <pivotField numFmtId="41" showAll="0"/>
    <pivotField numFmtId="41" showAll="0"/>
    <pivotField numFmtId="41" showAll="0"/>
    <pivotField numFmtId="41" showAll="0"/>
    <pivotField dataField="1" numFmtId="41" showAll="0"/>
    <pivotField numFmtId="41" showAll="0"/>
    <pivotField dataField="1" numFmtId="41" showAll="0"/>
    <pivotField numFmtId="41" showAll="0"/>
    <pivotField numFmtId="41" showAll="0"/>
    <pivotField numFmtId="41" showAll="0"/>
    <pivotField numFmtId="41" showAll="0"/>
    <pivotField numFmtId="41" showAll="0"/>
    <pivotField numFmtId="167" showAll="0"/>
    <pivotField numFmtId="167" showAll="0"/>
    <pivotField numFmtId="43" showAll="0"/>
    <pivotField numFmtId="41" showAll="0"/>
    <pivotField numFmtId="41" showAll="0"/>
    <pivotField numFmtId="41" showAll="0"/>
    <pivotField numFmtId="41" showAll="0"/>
    <pivotField numFmtId="41" showAll="0"/>
    <pivotField numFmtId="41" showAll="0"/>
    <pivotField showAll="0">
      <items count="369">
        <item sd="0" x="0"/>
        <item sd="0" x="1"/>
        <item sd="0" x="2"/>
        <item sd="0" x="3"/>
        <item sd="0" x="4"/>
        <item sd="0" x="5"/>
        <item sd="0" x="6"/>
        <item sd="0" x="7"/>
        <item sd="0" x="8"/>
        <item sd="0" x="9"/>
        <item sd="0" x="10"/>
        <item sd="0" x="11"/>
        <item sd="0" x="12"/>
        <item sd="0" x="13"/>
        <item sd="0" x="14"/>
        <item sd="0" x="15"/>
        <item sd="0" x="16"/>
        <item sd="0" x="17"/>
        <item sd="0" x="18"/>
        <item sd="0" x="19"/>
        <item sd="0" x="20"/>
        <item sd="0" x="21"/>
        <item sd="0" x="22"/>
        <item sd="0" x="23"/>
        <item sd="0" x="24"/>
        <item sd="0" x="25"/>
        <item sd="0" x="26"/>
        <item sd="0" x="27"/>
        <item sd="0" x="28"/>
        <item sd="0" x="29"/>
        <item sd="0" x="30"/>
        <item sd="0" x="31"/>
        <item sd="0" x="32"/>
        <item sd="0" x="33"/>
        <item sd="0" x="34"/>
        <item sd="0" x="35"/>
        <item sd="0" x="36"/>
        <item sd="0" x="37"/>
        <item sd="0" x="38"/>
        <item sd="0" x="39"/>
        <item sd="0" x="40"/>
        <item sd="0" x="41"/>
        <item sd="0" x="42"/>
        <item sd="0" x="43"/>
        <item sd="0" x="44"/>
        <item sd="0" x="45"/>
        <item sd="0" x="46"/>
        <item sd="0" x="47"/>
        <item sd="0" x="48"/>
        <item sd="0" x="49"/>
        <item sd="0" x="50"/>
        <item sd="0" x="51"/>
        <item sd="0" x="52"/>
        <item sd="0" x="53"/>
        <item sd="0" x="54"/>
        <item sd="0" x="55"/>
        <item sd="0" x="56"/>
        <item sd="0" x="57"/>
        <item sd="0" x="58"/>
        <item sd="0" x="59"/>
        <item sd="0" x="60"/>
        <item sd="0" x="61"/>
        <item sd="0" x="62"/>
        <item sd="0" x="63"/>
        <item sd="0" x="64"/>
        <item sd="0" x="65"/>
        <item sd="0" x="66"/>
        <item sd="0" x="67"/>
        <item sd="0" x="68"/>
        <item sd="0" x="69"/>
        <item sd="0" x="70"/>
        <item sd="0" x="71"/>
        <item sd="0" x="72"/>
        <item sd="0" x="73"/>
        <item sd="0" x="74"/>
        <item sd="0" x="75"/>
        <item sd="0" x="76"/>
        <item sd="0" x="77"/>
        <item sd="0" x="78"/>
        <item sd="0" x="79"/>
        <item sd="0" x="80"/>
        <item sd="0" x="81"/>
        <item sd="0" x="82"/>
        <item sd="0" x="83"/>
        <item sd="0" x="84"/>
        <item sd="0" x="85"/>
        <item sd="0" x="86"/>
        <item sd="0" x="87"/>
        <item sd="0" x="88"/>
        <item sd="0" x="89"/>
        <item sd="0" x="90"/>
        <item sd="0" x="91"/>
        <item sd="0" x="92"/>
        <item sd="0" x="93"/>
        <item sd="0" x="94"/>
        <item sd="0" x="95"/>
        <item sd="0" x="96"/>
        <item sd="0" x="97"/>
        <item sd="0" x="98"/>
        <item sd="0" x="99"/>
        <item sd="0" x="100"/>
        <item sd="0" x="101"/>
        <item sd="0" x="102"/>
        <item sd="0" x="103"/>
        <item sd="0" x="104"/>
        <item sd="0" x="105"/>
        <item sd="0" x="106"/>
        <item sd="0" x="107"/>
        <item sd="0" x="108"/>
        <item sd="0" x="109"/>
        <item sd="0" x="110"/>
        <item sd="0" x="111"/>
        <item sd="0" x="112"/>
        <item sd="0" x="113"/>
        <item sd="0" x="114"/>
        <item sd="0" x="115"/>
        <item sd="0" x="116"/>
        <item sd="0" x="117"/>
        <item sd="0" x="118"/>
        <item sd="0" x="119"/>
        <item sd="0" x="120"/>
        <item sd="0" x="121"/>
        <item sd="0" x="122"/>
        <item sd="0" x="123"/>
        <item sd="0" x="124"/>
        <item sd="0" x="125"/>
        <item sd="0" x="126"/>
        <item sd="0" x="127"/>
        <item sd="0" x="128"/>
        <item sd="0" x="129"/>
        <item sd="0" x="130"/>
        <item sd="0" x="131"/>
        <item sd="0" x="132"/>
        <item sd="0" x="133"/>
        <item sd="0" x="134"/>
        <item sd="0" x="135"/>
        <item sd="0" x="136"/>
        <item sd="0" x="137"/>
        <item sd="0" x="138"/>
        <item sd="0" x="139"/>
        <item sd="0" x="140"/>
        <item sd="0" x="141"/>
        <item sd="0" x="142"/>
        <item sd="0" x="143"/>
        <item sd="0" x="144"/>
        <item sd="0" x="145"/>
        <item sd="0" x="146"/>
        <item sd="0" x="147"/>
        <item sd="0" x="148"/>
        <item sd="0" x="149"/>
        <item sd="0" x="150"/>
        <item sd="0" x="151"/>
        <item sd="0" x="152"/>
        <item sd="0" x="153"/>
        <item sd="0" x="154"/>
        <item sd="0" x="155"/>
        <item sd="0" x="156"/>
        <item sd="0" x="157"/>
        <item sd="0" x="158"/>
        <item sd="0" x="159"/>
        <item sd="0" x="160"/>
        <item sd="0" x="161"/>
        <item sd="0" x="162"/>
        <item sd="0" x="163"/>
        <item sd="0" x="164"/>
        <item sd="0" x="165"/>
        <item sd="0" x="166"/>
        <item sd="0" x="167"/>
        <item sd="0" x="168"/>
        <item sd="0" x="169"/>
        <item sd="0" x="170"/>
        <item sd="0" x="171"/>
        <item sd="0" x="172"/>
        <item sd="0" x="173"/>
        <item sd="0" x="174"/>
        <item sd="0" x="175"/>
        <item sd="0" x="176"/>
        <item sd="0" x="177"/>
        <item sd="0" x="178"/>
        <item sd="0" x="179"/>
        <item sd="0" x="180"/>
        <item sd="0" x="181"/>
        <item sd="0" x="182"/>
        <item sd="0" x="183"/>
        <item sd="0" x="184"/>
        <item sd="0" x="185"/>
        <item sd="0" x="186"/>
        <item sd="0" x="187"/>
        <item sd="0" x="188"/>
        <item sd="0" x="189"/>
        <item sd="0" x="190"/>
        <item sd="0" x="191"/>
        <item sd="0" x="192"/>
        <item sd="0" x="193"/>
        <item sd="0" x="194"/>
        <item sd="0" x="195"/>
        <item sd="0" x="196"/>
        <item sd="0" x="197"/>
        <item sd="0" x="198"/>
        <item sd="0" x="199"/>
        <item sd="0" x="200"/>
        <item sd="0" x="201"/>
        <item sd="0" x="202"/>
        <item sd="0" x="203"/>
        <item sd="0" x="204"/>
        <item sd="0" x="205"/>
        <item sd="0" x="206"/>
        <item sd="0" x="207"/>
        <item sd="0" x="208"/>
        <item sd="0" x="209"/>
        <item sd="0" x="210"/>
        <item sd="0" x="211"/>
        <item sd="0" x="212"/>
        <item sd="0" x="213"/>
        <item sd="0" x="214"/>
        <item sd="0" x="215"/>
        <item sd="0" x="216"/>
        <item sd="0" x="217"/>
        <item sd="0" x="218"/>
        <item sd="0" x="219"/>
        <item sd="0" x="220"/>
        <item sd="0" x="221"/>
        <item sd="0" x="222"/>
        <item sd="0" x="223"/>
        <item sd="0" x="224"/>
        <item sd="0" x="225"/>
        <item sd="0" x="226"/>
        <item sd="0" x="227"/>
        <item sd="0" x="228"/>
        <item sd="0" x="229"/>
        <item sd="0" x="230"/>
        <item sd="0" x="231"/>
        <item sd="0" x="232"/>
        <item sd="0" x="233"/>
        <item sd="0" x="234"/>
        <item sd="0" x="235"/>
        <item sd="0" x="236"/>
        <item sd="0" x="237"/>
        <item sd="0" x="238"/>
        <item sd="0" x="239"/>
        <item sd="0" x="240"/>
        <item sd="0" x="241"/>
        <item sd="0" x="242"/>
        <item sd="0" x="243"/>
        <item sd="0" x="244"/>
        <item sd="0" x="245"/>
        <item sd="0" x="246"/>
        <item sd="0" x="247"/>
        <item sd="0" x="248"/>
        <item sd="0" x="249"/>
        <item sd="0" x="250"/>
        <item sd="0" x="251"/>
        <item sd="0" x="252"/>
        <item sd="0" x="253"/>
        <item sd="0" x="254"/>
        <item sd="0" x="255"/>
        <item sd="0" x="256"/>
        <item sd="0" x="257"/>
        <item sd="0" x="258"/>
        <item sd="0" x="259"/>
        <item sd="0" x="260"/>
        <item sd="0" x="261"/>
        <item sd="0" x="262"/>
        <item sd="0" x="263"/>
        <item sd="0" x="264"/>
        <item sd="0" x="265"/>
        <item sd="0" x="266"/>
        <item sd="0" x="267"/>
        <item sd="0" x="268"/>
        <item sd="0" x="269"/>
        <item sd="0" x="270"/>
        <item sd="0" x="271"/>
        <item sd="0" x="272"/>
        <item sd="0" x="273"/>
        <item sd="0" x="274"/>
        <item sd="0" x="275"/>
        <item sd="0" x="276"/>
        <item sd="0" x="277"/>
        <item sd="0" x="278"/>
        <item sd="0" x="279"/>
        <item sd="0" x="280"/>
        <item sd="0" x="281"/>
        <item sd="0" x="282"/>
        <item sd="0" x="283"/>
        <item sd="0" x="284"/>
        <item sd="0" x="285"/>
        <item sd="0" x="286"/>
        <item sd="0" x="287"/>
        <item sd="0" x="288"/>
        <item sd="0" x="289"/>
        <item sd="0" x="290"/>
        <item sd="0" x="291"/>
        <item sd="0" x="292"/>
        <item sd="0" x="293"/>
        <item sd="0" x="294"/>
        <item sd="0" x="295"/>
        <item sd="0" x="296"/>
        <item sd="0" x="297"/>
        <item sd="0" x="298"/>
        <item sd="0" x="299"/>
        <item sd="0" x="300"/>
        <item sd="0" x="301"/>
        <item sd="0" x="302"/>
        <item sd="0" x="303"/>
        <item sd="0" x="304"/>
        <item sd="0" x="305"/>
        <item sd="0" x="306"/>
        <item sd="0" x="307"/>
        <item sd="0" x="308"/>
        <item sd="0" x="309"/>
        <item sd="0" x="310"/>
        <item sd="0" x="311"/>
        <item sd="0" x="312"/>
        <item sd="0" x="313"/>
        <item sd="0" x="314"/>
        <item sd="0" x="315"/>
        <item sd="0" x="316"/>
        <item sd="0" x="317"/>
        <item sd="0" x="318"/>
        <item sd="0" x="319"/>
        <item sd="0" x="320"/>
        <item sd="0" x="321"/>
        <item sd="0" x="322"/>
        <item sd="0" x="323"/>
        <item sd="0" x="324"/>
        <item sd="0" x="325"/>
        <item sd="0" x="326"/>
        <item sd="0" x="327"/>
        <item sd="0" x="328"/>
        <item sd="0" x="329"/>
        <item sd="0" x="330"/>
        <item sd="0" x="331"/>
        <item sd="0" x="332"/>
        <item sd="0" x="333"/>
        <item sd="0" x="334"/>
        <item sd="0" x="335"/>
        <item sd="0" x="336"/>
        <item sd="0" x="337"/>
        <item sd="0" x="338"/>
        <item sd="0" x="339"/>
        <item sd="0" x="340"/>
        <item sd="0" x="341"/>
        <item sd="0" x="342"/>
        <item sd="0" x="343"/>
        <item sd="0" x="344"/>
        <item sd="0" x="345"/>
        <item sd="0" x="346"/>
        <item sd="0" x="347"/>
        <item sd="0" x="348"/>
        <item sd="0" x="349"/>
        <item sd="0" x="350"/>
        <item sd="0" x="351"/>
        <item sd="0" x="352"/>
        <item sd="0" x="353"/>
        <item sd="0" x="354"/>
        <item sd="0" x="355"/>
        <item sd="0" x="356"/>
        <item sd="0" x="357"/>
        <item sd="0" x="358"/>
        <item sd="0" x="359"/>
        <item sd="0" x="360"/>
        <item sd="0" x="361"/>
        <item sd="0" x="362"/>
        <item sd="0" x="363"/>
        <item sd="0" x="364"/>
        <item sd="0" x="365"/>
        <item sd="0" x="366"/>
        <item sd="0" x="367"/>
        <item t="default"/>
      </items>
    </pivotField>
    <pivotField showAll="0">
      <items count="15">
        <item sd="0" x="0"/>
        <item sd="0" x="1"/>
        <item sd="0" x="2"/>
        <item sd="0" x="3"/>
        <item sd="0" x="4"/>
        <item sd="0" x="5"/>
        <item sd="0" x="6"/>
        <item sd="0" x="7"/>
        <item sd="0" x="8"/>
        <item sd="0" x="9"/>
        <item sd="0" x="10"/>
        <item sd="0" x="11"/>
        <item sd="0" x="12"/>
        <item sd="0" x="13"/>
        <item t="default"/>
      </items>
    </pivotField>
  </pivotFields>
  <rowFields count="1">
    <field x="-2"/>
  </rowFields>
  <rowItems count="4">
    <i>
      <x/>
    </i>
    <i i="1">
      <x v="1"/>
    </i>
    <i i="2">
      <x v="2"/>
    </i>
    <i i="3">
      <x v="3"/>
    </i>
  </rowItems>
  <colItems count="1">
    <i/>
  </colItems>
  <dataFields count="4">
    <dataField name="Promedio de PGU_C_Mujer_N" fld="5" subtotal="average" baseField="0" baseItem="0"/>
    <dataField name="Suma de PGU_C_Mujer_N2" fld="5" baseField="0" baseItem="0"/>
    <dataField name="Promedio de PGU_C_hombre_N" fld="7" subtotal="average" baseField="0" baseItem="0"/>
    <dataField name="Suma de PGU_C_hombre_N2" fld="7" baseField="0" baseItem="0"/>
  </dataFields>
  <formats count="1">
    <format dxfId="38">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10.xml><?xml version="1.0" encoding="utf-8"?>
<pivotTableDefinition xmlns="http://schemas.openxmlformats.org/spreadsheetml/2006/main" xmlns:mc="http://schemas.openxmlformats.org/markup-compatibility/2006" xmlns:xr="http://schemas.microsoft.com/office/spreadsheetml/2014/revision" mc:Ignorable="xr" xr:uid="{EC98112B-C892-491A-923A-FA674AFB5AB7}" name="TablaDinámica18" cacheId="3" dataOnRows="1" applyNumberFormats="0" applyBorderFormats="0" applyFontFormats="0" applyPatternFormats="0" applyAlignmentFormats="0" applyWidthHeightFormats="1" dataCaption="Valores" updatedVersion="8" minRefreshableVersion="3" useAutoFormatting="1" rowGrandTotals="0" itemPrintTitles="1" createdVersion="8" indent="0" outline="1" outlineData="1" multipleFieldFilters="0">
  <location ref="A67:B71" firstHeaderRow="1" firstDataRow="1" firstDataCol="1"/>
  <pivotFields count="24">
    <pivotField numFmtId="17" multipleItemSelectionAllowed="1" showAll="0">
      <items count="12">
        <item x="0"/>
        <item x="1"/>
        <item x="2"/>
        <item x="3"/>
        <item x="4"/>
        <item x="5"/>
        <item x="6"/>
        <item x="7"/>
        <item x="8"/>
        <item x="9"/>
        <item x="10"/>
        <item t="default"/>
      </items>
    </pivotField>
    <pivotField dataField="1" numFmtId="41" showAll="0"/>
    <pivotField numFmtId="41" showAll="0"/>
    <pivotField dataField="1" numFmtId="41" showAll="0"/>
    <pivotField numFmtId="41" showAll="0"/>
    <pivotField numFmtId="41" showAll="0"/>
    <pivotField numFmtId="41" showAll="0"/>
    <pivotField numFmtId="41" showAll="0"/>
    <pivotField numFmtId="41" showAll="0"/>
    <pivotField numFmtId="41" showAll="0"/>
    <pivotField numFmtId="41" showAll="0"/>
    <pivotField numFmtId="41" showAll="0"/>
    <pivotField numFmtId="41" showAll="0"/>
    <pivotField numFmtId="167" showAll="0"/>
    <pivotField numFmtId="167" showAll="0"/>
    <pivotField numFmtId="43" showAll="0"/>
    <pivotField numFmtId="41" showAll="0"/>
    <pivotField numFmtId="41" showAll="0"/>
    <pivotField numFmtId="41" showAll="0"/>
    <pivotField numFmtId="41" showAll="0"/>
    <pivotField numFmtId="41" showAll="0"/>
    <pivotField numFmtId="41" showAll="0"/>
    <pivotField showAll="0">
      <items count="369">
        <item sd="0" x="0"/>
        <item sd="0" x="1"/>
        <item sd="0" x="2"/>
        <item sd="0" x="3"/>
        <item sd="0" x="4"/>
        <item sd="0" x="5"/>
        <item sd="0" x="6"/>
        <item sd="0" x="7"/>
        <item sd="0" x="8"/>
        <item sd="0" x="9"/>
        <item sd="0" x="10"/>
        <item sd="0" x="11"/>
        <item sd="0" x="12"/>
        <item sd="0" x="13"/>
        <item sd="0" x="14"/>
        <item sd="0" x="15"/>
        <item sd="0" x="16"/>
        <item sd="0" x="17"/>
        <item sd="0" x="18"/>
        <item sd="0" x="19"/>
        <item sd="0" x="20"/>
        <item sd="0" x="21"/>
        <item sd="0" x="22"/>
        <item sd="0" x="23"/>
        <item sd="0" x="24"/>
        <item sd="0" x="25"/>
        <item sd="0" x="26"/>
        <item sd="0" x="27"/>
        <item sd="0" x="28"/>
        <item sd="0" x="29"/>
        <item sd="0" x="30"/>
        <item sd="0" x="31"/>
        <item sd="0" x="32"/>
        <item sd="0" x="33"/>
        <item sd="0" x="34"/>
        <item sd="0" x="35"/>
        <item sd="0" x="36"/>
        <item sd="0" x="37"/>
        <item sd="0" x="38"/>
        <item sd="0" x="39"/>
        <item sd="0" x="40"/>
        <item sd="0" x="41"/>
        <item sd="0" x="42"/>
        <item sd="0" x="43"/>
        <item sd="0" x="44"/>
        <item sd="0" x="45"/>
        <item sd="0" x="46"/>
        <item sd="0" x="47"/>
        <item sd="0" x="48"/>
        <item sd="0" x="49"/>
        <item sd="0" x="50"/>
        <item sd="0" x="51"/>
        <item sd="0" x="52"/>
        <item sd="0" x="53"/>
        <item sd="0" x="54"/>
        <item sd="0" x="55"/>
        <item sd="0" x="56"/>
        <item sd="0" x="57"/>
        <item sd="0" x="58"/>
        <item sd="0" x="59"/>
        <item sd="0" x="60"/>
        <item sd="0" x="61"/>
        <item sd="0" x="62"/>
        <item sd="0" x="63"/>
        <item sd="0" x="64"/>
        <item sd="0" x="65"/>
        <item sd="0" x="66"/>
        <item sd="0" x="67"/>
        <item sd="0" x="68"/>
        <item sd="0" x="69"/>
        <item sd="0" x="70"/>
        <item sd="0" x="71"/>
        <item sd="0" x="72"/>
        <item sd="0" x="73"/>
        <item sd="0" x="74"/>
        <item sd="0" x="75"/>
        <item sd="0" x="76"/>
        <item sd="0" x="77"/>
        <item sd="0" x="78"/>
        <item sd="0" x="79"/>
        <item sd="0" x="80"/>
        <item sd="0" x="81"/>
        <item sd="0" x="82"/>
        <item sd="0" x="83"/>
        <item sd="0" x="84"/>
        <item sd="0" x="85"/>
        <item sd="0" x="86"/>
        <item sd="0" x="87"/>
        <item sd="0" x="88"/>
        <item sd="0" x="89"/>
        <item sd="0" x="90"/>
        <item sd="0" x="91"/>
        <item sd="0" x="92"/>
        <item sd="0" x="93"/>
        <item sd="0" x="94"/>
        <item sd="0" x="95"/>
        <item sd="0" x="96"/>
        <item sd="0" x="97"/>
        <item sd="0" x="98"/>
        <item sd="0" x="99"/>
        <item sd="0" x="100"/>
        <item sd="0" x="101"/>
        <item sd="0" x="102"/>
        <item sd="0" x="103"/>
        <item sd="0" x="104"/>
        <item sd="0" x="105"/>
        <item sd="0" x="106"/>
        <item sd="0" x="107"/>
        <item sd="0" x="108"/>
        <item sd="0" x="109"/>
        <item sd="0" x="110"/>
        <item sd="0" x="111"/>
        <item sd="0" x="112"/>
        <item sd="0" x="113"/>
        <item sd="0" x="114"/>
        <item sd="0" x="115"/>
        <item sd="0" x="116"/>
        <item sd="0" x="117"/>
        <item sd="0" x="118"/>
        <item sd="0" x="119"/>
        <item sd="0" x="120"/>
        <item sd="0" x="121"/>
        <item sd="0" x="122"/>
        <item sd="0" x="123"/>
        <item sd="0" x="124"/>
        <item sd="0" x="125"/>
        <item sd="0" x="126"/>
        <item sd="0" x="127"/>
        <item sd="0" x="128"/>
        <item sd="0" x="129"/>
        <item sd="0" x="130"/>
        <item sd="0" x="131"/>
        <item sd="0" x="132"/>
        <item sd="0" x="133"/>
        <item sd="0" x="134"/>
        <item sd="0" x="135"/>
        <item sd="0" x="136"/>
        <item sd="0" x="137"/>
        <item sd="0" x="138"/>
        <item sd="0" x="139"/>
        <item sd="0" x="140"/>
        <item sd="0" x="141"/>
        <item sd="0" x="142"/>
        <item sd="0" x="143"/>
        <item sd="0" x="144"/>
        <item sd="0" x="145"/>
        <item sd="0" x="146"/>
        <item sd="0" x="147"/>
        <item sd="0" x="148"/>
        <item sd="0" x="149"/>
        <item sd="0" x="150"/>
        <item sd="0" x="151"/>
        <item sd="0" x="152"/>
        <item sd="0" x="153"/>
        <item sd="0" x="154"/>
        <item sd="0" x="155"/>
        <item sd="0" x="156"/>
        <item sd="0" x="157"/>
        <item sd="0" x="158"/>
        <item sd="0" x="159"/>
        <item sd="0" x="160"/>
        <item sd="0" x="161"/>
        <item sd="0" x="162"/>
        <item sd="0" x="163"/>
        <item sd="0" x="164"/>
        <item sd="0" x="165"/>
        <item sd="0" x="166"/>
        <item sd="0" x="167"/>
        <item sd="0" x="168"/>
        <item sd="0" x="169"/>
        <item sd="0" x="170"/>
        <item sd="0" x="171"/>
        <item sd="0" x="172"/>
        <item sd="0" x="173"/>
        <item sd="0" x="174"/>
        <item sd="0" x="175"/>
        <item sd="0" x="176"/>
        <item sd="0" x="177"/>
        <item sd="0" x="178"/>
        <item sd="0" x="179"/>
        <item sd="0" x="180"/>
        <item sd="0" x="181"/>
        <item sd="0" x="182"/>
        <item sd="0" x="183"/>
        <item sd="0" x="184"/>
        <item sd="0" x="185"/>
        <item sd="0" x="186"/>
        <item sd="0" x="187"/>
        <item sd="0" x="188"/>
        <item sd="0" x="189"/>
        <item sd="0" x="190"/>
        <item sd="0" x="191"/>
        <item sd="0" x="192"/>
        <item sd="0" x="193"/>
        <item sd="0" x="194"/>
        <item sd="0" x="195"/>
        <item sd="0" x="196"/>
        <item sd="0" x="197"/>
        <item sd="0" x="198"/>
        <item sd="0" x="199"/>
        <item sd="0" x="200"/>
        <item sd="0" x="201"/>
        <item sd="0" x="202"/>
        <item sd="0" x="203"/>
        <item sd="0" x="204"/>
        <item sd="0" x="205"/>
        <item sd="0" x="206"/>
        <item sd="0" x="207"/>
        <item sd="0" x="208"/>
        <item sd="0" x="209"/>
        <item sd="0" x="210"/>
        <item sd="0" x="211"/>
        <item sd="0" x="212"/>
        <item sd="0" x="213"/>
        <item sd="0" x="214"/>
        <item sd="0" x="215"/>
        <item sd="0" x="216"/>
        <item sd="0" x="217"/>
        <item sd="0" x="218"/>
        <item sd="0" x="219"/>
        <item sd="0" x="220"/>
        <item sd="0" x="221"/>
        <item sd="0" x="222"/>
        <item sd="0" x="223"/>
        <item sd="0" x="224"/>
        <item sd="0" x="225"/>
        <item sd="0" x="226"/>
        <item sd="0" x="227"/>
        <item sd="0" x="228"/>
        <item sd="0" x="229"/>
        <item sd="0" x="230"/>
        <item sd="0" x="231"/>
        <item sd="0" x="232"/>
        <item sd="0" x="233"/>
        <item sd="0" x="234"/>
        <item sd="0" x="235"/>
        <item sd="0" x="236"/>
        <item sd="0" x="237"/>
        <item sd="0" x="238"/>
        <item sd="0" x="239"/>
        <item sd="0" x="240"/>
        <item sd="0" x="241"/>
        <item sd="0" x="242"/>
        <item sd="0" x="243"/>
        <item sd="0" x="244"/>
        <item sd="0" x="245"/>
        <item sd="0" x="246"/>
        <item sd="0" x="247"/>
        <item sd="0" x="248"/>
        <item sd="0" x="249"/>
        <item sd="0" x="250"/>
        <item sd="0" x="251"/>
        <item sd="0" x="252"/>
        <item sd="0" x="253"/>
        <item sd="0" x="254"/>
        <item sd="0" x="255"/>
        <item sd="0" x="256"/>
        <item sd="0" x="257"/>
        <item sd="0" x="258"/>
        <item sd="0" x="259"/>
        <item sd="0" x="260"/>
        <item sd="0" x="261"/>
        <item sd="0" x="262"/>
        <item sd="0" x="263"/>
        <item sd="0" x="264"/>
        <item sd="0" x="265"/>
        <item sd="0" x="266"/>
        <item sd="0" x="267"/>
        <item sd="0" x="268"/>
        <item sd="0" x="269"/>
        <item sd="0" x="270"/>
        <item sd="0" x="271"/>
        <item sd="0" x="272"/>
        <item sd="0" x="273"/>
        <item sd="0" x="274"/>
        <item sd="0" x="275"/>
        <item sd="0" x="276"/>
        <item sd="0" x="277"/>
        <item sd="0" x="278"/>
        <item sd="0" x="279"/>
        <item sd="0" x="280"/>
        <item sd="0" x="281"/>
        <item sd="0" x="282"/>
        <item sd="0" x="283"/>
        <item sd="0" x="284"/>
        <item sd="0" x="285"/>
        <item sd="0" x="286"/>
        <item sd="0" x="287"/>
        <item sd="0" x="288"/>
        <item sd="0" x="289"/>
        <item sd="0" x="290"/>
        <item sd="0" x="291"/>
        <item sd="0" x="292"/>
        <item sd="0" x="293"/>
        <item sd="0" x="294"/>
        <item sd="0" x="295"/>
        <item sd="0" x="296"/>
        <item sd="0" x="297"/>
        <item sd="0" x="298"/>
        <item sd="0" x="299"/>
        <item sd="0" x="300"/>
        <item sd="0" x="301"/>
        <item sd="0" x="302"/>
        <item sd="0" x="303"/>
        <item sd="0" x="304"/>
        <item sd="0" x="305"/>
        <item sd="0" x="306"/>
        <item sd="0" x="307"/>
        <item sd="0" x="308"/>
        <item sd="0" x="309"/>
        <item sd="0" x="310"/>
        <item sd="0" x="311"/>
        <item sd="0" x="312"/>
        <item sd="0" x="313"/>
        <item sd="0" x="314"/>
        <item sd="0" x="315"/>
        <item sd="0" x="316"/>
        <item sd="0" x="317"/>
        <item sd="0" x="318"/>
        <item sd="0" x="319"/>
        <item sd="0" x="320"/>
        <item sd="0" x="321"/>
        <item sd="0" x="322"/>
        <item sd="0" x="323"/>
        <item sd="0" x="324"/>
        <item sd="0" x="325"/>
        <item sd="0" x="326"/>
        <item sd="0" x="327"/>
        <item sd="0" x="328"/>
        <item sd="0" x="329"/>
        <item sd="0" x="330"/>
        <item sd="0" x="331"/>
        <item sd="0" x="332"/>
        <item sd="0" x="333"/>
        <item sd="0" x="334"/>
        <item sd="0" x="335"/>
        <item sd="0" x="336"/>
        <item sd="0" x="337"/>
        <item sd="0" x="338"/>
        <item sd="0" x="339"/>
        <item sd="0" x="340"/>
        <item sd="0" x="341"/>
        <item sd="0" x="342"/>
        <item sd="0" x="343"/>
        <item sd="0" x="344"/>
        <item sd="0" x="345"/>
        <item sd="0" x="346"/>
        <item sd="0" x="347"/>
        <item sd="0" x="348"/>
        <item sd="0" x="349"/>
        <item sd="0" x="350"/>
        <item sd="0" x="351"/>
        <item sd="0" x="352"/>
        <item sd="0" x="353"/>
        <item sd="0" x="354"/>
        <item sd="0" x="355"/>
        <item sd="0" x="356"/>
        <item sd="0" x="357"/>
        <item sd="0" x="358"/>
        <item sd="0" x="359"/>
        <item sd="0" x="360"/>
        <item sd="0" x="361"/>
        <item sd="0" x="362"/>
        <item sd="0" x="363"/>
        <item sd="0" x="364"/>
        <item sd="0" x="365"/>
        <item sd="0" x="366"/>
        <item sd="0" x="367"/>
        <item t="default"/>
      </items>
    </pivotField>
    <pivotField showAll="0">
      <items count="15">
        <item sd="0" x="0"/>
        <item sd="0" x="1"/>
        <item sd="0" x="2"/>
        <item sd="0" x="3"/>
        <item sd="0" x="4"/>
        <item sd="0" x="5"/>
        <item sd="0" x="6"/>
        <item sd="0" x="7"/>
        <item sd="0" x="8"/>
        <item sd="0" x="9"/>
        <item sd="0" x="10"/>
        <item sd="0" x="11"/>
        <item sd="0" x="12"/>
        <item sd="0" x="13"/>
        <item t="default"/>
      </items>
    </pivotField>
  </pivotFields>
  <rowFields count="1">
    <field x="-2"/>
  </rowFields>
  <rowItems count="4">
    <i>
      <x/>
    </i>
    <i i="1">
      <x v="1"/>
    </i>
    <i i="2">
      <x v="2"/>
    </i>
    <i i="3">
      <x v="3"/>
    </i>
  </rowItems>
  <colItems count="1">
    <i/>
  </colItems>
  <dataFields count="4">
    <dataField name="Promedio de PGU_NC_Mujer_n2" fld="1" subtotal="average" baseField="0" baseItem="0"/>
    <dataField name="Suma de PGU_NC_Mujer_n" fld="1" baseField="0" baseItem="0"/>
    <dataField name="Promedio de PGU_NC_hombre_N" fld="3" subtotal="average" baseField="0" baseItem="0"/>
    <dataField name="Suma de PGU_NC_hombre_N2" fld="3" baseField="0" baseItem="0"/>
  </dataFields>
  <formats count="1">
    <format dxfId="55">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11.xml><?xml version="1.0" encoding="utf-8"?>
<pivotTableDefinition xmlns="http://schemas.openxmlformats.org/spreadsheetml/2006/main" xmlns:mc="http://schemas.openxmlformats.org/markup-compatibility/2006" xmlns:xr="http://schemas.microsoft.com/office/spreadsheetml/2014/revision" mc:Ignorable="xr" xr:uid="{DED9DECA-913E-46E8-8527-F232A1F33601}" name="TablaDinámica15" cacheId="3" dataOnRows="1" applyNumberFormats="0" applyBorderFormats="0" applyFontFormats="0" applyPatternFormats="0" applyAlignmentFormats="0" applyWidthHeightFormats="1" dataCaption="Valores" updatedVersion="8" minRefreshableVersion="3" useAutoFormatting="1" rowGrandTotals="0" itemPrintTitles="1" createdVersion="8" indent="0" outline="1" outlineData="1" multipleFieldFilters="0">
  <location ref="A3:B18" firstHeaderRow="1" firstDataRow="1" firstDataCol="1" rowPageCount="1" colPageCount="1"/>
  <pivotFields count="24">
    <pivotField axis="axisPage" numFmtId="17" multipleItemSelectionAllowed="1" showAll="0">
      <items count="12">
        <item h="1" x="0"/>
        <item h="1" x="1"/>
        <item h="1" x="2"/>
        <item h="1" x="3"/>
        <item h="1" x="4"/>
        <item h="1" x="5"/>
        <item h="1" x="6"/>
        <item h="1" x="7"/>
        <item x="8"/>
        <item x="9"/>
        <item x="10"/>
        <item t="default"/>
      </items>
    </pivotField>
    <pivotField dataField="1" numFmtId="41" showAll="0"/>
    <pivotField numFmtId="41" showAll="0"/>
    <pivotField dataField="1" numFmtId="41" showAll="0"/>
    <pivotField numFmtId="41" showAll="0"/>
    <pivotField dataField="1" numFmtId="41" showAll="0"/>
    <pivotField numFmtId="41" showAll="0"/>
    <pivotField dataField="1" numFmtId="41" showAll="0"/>
    <pivotField numFmtId="41" showAll="0"/>
    <pivotField numFmtId="41" showAll="0"/>
    <pivotField numFmtId="41" showAll="0"/>
    <pivotField numFmtId="41" showAll="0"/>
    <pivotField numFmtId="41" showAll="0"/>
    <pivotField numFmtId="167" showAll="0"/>
    <pivotField numFmtId="167" showAll="0"/>
    <pivotField numFmtId="43" showAll="0"/>
    <pivotField numFmtId="41" showAll="0"/>
    <pivotField numFmtId="41" showAll="0"/>
    <pivotField numFmtId="41" showAll="0"/>
    <pivotField numFmtId="41" showAll="0"/>
    <pivotField numFmtId="41" showAll="0"/>
    <pivotField numFmtId="41" showAll="0"/>
    <pivotField axis="axisRow" showAll="0">
      <items count="369">
        <item sd="0" x="0"/>
        <item sd="0" x="1"/>
        <item sd="0" x="2"/>
        <item sd="0" x="3"/>
        <item sd="0" x="4"/>
        <item sd="0" x="5"/>
        <item sd="0" x="6"/>
        <item sd="0" x="7"/>
        <item sd="0" x="8"/>
        <item sd="0" x="9"/>
        <item sd="0" x="10"/>
        <item sd="0" x="11"/>
        <item sd="0" x="12"/>
        <item sd="0" x="13"/>
        <item sd="0" x="14"/>
        <item sd="0" x="15"/>
        <item sd="0" x="16"/>
        <item sd="0" x="17"/>
        <item sd="0" x="18"/>
        <item sd="0" x="19"/>
        <item sd="0" x="20"/>
        <item sd="0" x="21"/>
        <item sd="0" x="22"/>
        <item sd="0" x="23"/>
        <item sd="0" x="24"/>
        <item sd="0" x="25"/>
        <item sd="0" x="26"/>
        <item sd="0" x="27"/>
        <item sd="0" x="28"/>
        <item sd="0" x="29"/>
        <item sd="0" x="30"/>
        <item sd="0" x="31"/>
        <item sd="0" x="32"/>
        <item sd="0" x="33"/>
        <item sd="0" x="34"/>
        <item sd="0" x="35"/>
        <item sd="0" x="36"/>
        <item sd="0" x="37"/>
        <item sd="0" x="38"/>
        <item sd="0" x="39"/>
        <item sd="0" x="40"/>
        <item sd="0" x="41"/>
        <item sd="0" x="42"/>
        <item sd="0" x="43"/>
        <item sd="0" x="44"/>
        <item sd="0" x="45"/>
        <item sd="0" x="46"/>
        <item sd="0" x="47"/>
        <item sd="0" x="48"/>
        <item sd="0" x="49"/>
        <item sd="0" x="50"/>
        <item sd="0" x="51"/>
        <item sd="0" x="52"/>
        <item sd="0" x="53"/>
        <item sd="0" x="54"/>
        <item sd="0" x="55"/>
        <item sd="0" x="56"/>
        <item sd="0" x="57"/>
        <item sd="0" x="58"/>
        <item sd="0" x="59"/>
        <item sd="0" x="60"/>
        <item sd="0" x="61"/>
        <item sd="0" x="62"/>
        <item sd="0" x="63"/>
        <item sd="0" x="64"/>
        <item sd="0" x="65"/>
        <item sd="0" x="66"/>
        <item sd="0" x="67"/>
        <item sd="0" x="68"/>
        <item sd="0" x="69"/>
        <item sd="0" x="70"/>
        <item sd="0" x="71"/>
        <item sd="0" x="72"/>
        <item sd="0" x="73"/>
        <item sd="0" x="74"/>
        <item sd="0" x="75"/>
        <item sd="0" x="76"/>
        <item sd="0" x="77"/>
        <item sd="0" x="78"/>
        <item sd="0" x="79"/>
        <item sd="0" x="80"/>
        <item sd="0" x="81"/>
        <item sd="0" x="82"/>
        <item sd="0" x="83"/>
        <item sd="0" x="84"/>
        <item sd="0" x="85"/>
        <item sd="0" x="86"/>
        <item sd="0" x="87"/>
        <item sd="0" x="88"/>
        <item sd="0" x="89"/>
        <item sd="0" x="90"/>
        <item sd="0" x="91"/>
        <item sd="0" x="92"/>
        <item sd="0" x="93"/>
        <item sd="0" x="94"/>
        <item sd="0" x="95"/>
        <item sd="0" x="96"/>
        <item sd="0" x="97"/>
        <item sd="0" x="98"/>
        <item sd="0" x="99"/>
        <item sd="0" x="100"/>
        <item sd="0" x="101"/>
        <item sd="0" x="102"/>
        <item sd="0" x="103"/>
        <item sd="0" x="104"/>
        <item sd="0" x="105"/>
        <item sd="0" x="106"/>
        <item sd="0" x="107"/>
        <item sd="0" x="108"/>
        <item sd="0" x="109"/>
        <item sd="0" x="110"/>
        <item sd="0" x="111"/>
        <item sd="0" x="112"/>
        <item sd="0" x="113"/>
        <item sd="0" x="114"/>
        <item sd="0" x="115"/>
        <item sd="0" x="116"/>
        <item sd="0" x="117"/>
        <item sd="0" x="118"/>
        <item sd="0" x="119"/>
        <item sd="0" x="120"/>
        <item sd="0" x="121"/>
        <item sd="0" x="122"/>
        <item sd="0" x="123"/>
        <item sd="0" x="124"/>
        <item sd="0" x="125"/>
        <item sd="0" x="126"/>
        <item sd="0" x="127"/>
        <item sd="0" x="128"/>
        <item sd="0" x="129"/>
        <item sd="0" x="130"/>
        <item sd="0" x="131"/>
        <item sd="0" x="132"/>
        <item sd="0" x="133"/>
        <item sd="0" x="134"/>
        <item sd="0" x="135"/>
        <item sd="0" x="136"/>
        <item sd="0" x="137"/>
        <item sd="0" x="138"/>
        <item sd="0" x="139"/>
        <item sd="0" x="140"/>
        <item sd="0" x="141"/>
        <item sd="0" x="142"/>
        <item sd="0" x="143"/>
        <item sd="0" x="144"/>
        <item sd="0" x="145"/>
        <item sd="0" x="146"/>
        <item sd="0" x="147"/>
        <item sd="0" x="148"/>
        <item sd="0" x="149"/>
        <item sd="0" x="150"/>
        <item sd="0" x="151"/>
        <item sd="0" x="152"/>
        <item sd="0" x="153"/>
        <item sd="0" x="154"/>
        <item sd="0" x="155"/>
        <item sd="0" x="156"/>
        <item sd="0" x="157"/>
        <item sd="0" x="158"/>
        <item sd="0" x="159"/>
        <item sd="0" x="160"/>
        <item sd="0" x="161"/>
        <item sd="0" x="162"/>
        <item sd="0" x="163"/>
        <item sd="0" x="164"/>
        <item sd="0" x="165"/>
        <item sd="0" x="166"/>
        <item sd="0" x="167"/>
        <item sd="0" x="168"/>
        <item sd="0" x="169"/>
        <item sd="0" x="170"/>
        <item sd="0" x="171"/>
        <item sd="0" x="172"/>
        <item sd="0" x="173"/>
        <item sd="0" x="174"/>
        <item sd="0" x="175"/>
        <item sd="0" x="176"/>
        <item sd="0" x="177"/>
        <item sd="0" x="178"/>
        <item sd="0" x="179"/>
        <item sd="0" x="180"/>
        <item sd="0" x="181"/>
        <item sd="0" x="182"/>
        <item sd="0" x="183"/>
        <item sd="0" x="184"/>
        <item sd="0" x="185"/>
        <item sd="0" x="186"/>
        <item sd="0" x="187"/>
        <item sd="0" x="188"/>
        <item sd="0" x="189"/>
        <item sd="0" x="190"/>
        <item sd="0" x="191"/>
        <item sd="0" x="192"/>
        <item sd="0" x="193"/>
        <item sd="0" x="194"/>
        <item sd="0" x="195"/>
        <item sd="0" x="196"/>
        <item sd="0" x="197"/>
        <item sd="0" x="198"/>
        <item sd="0" x="199"/>
        <item sd="0" x="200"/>
        <item sd="0" x="201"/>
        <item sd="0" x="202"/>
        <item sd="0" x="203"/>
        <item sd="0" x="204"/>
        <item sd="0" x="205"/>
        <item sd="0" x="206"/>
        <item sd="0" x="207"/>
        <item sd="0" x="208"/>
        <item sd="0" x="209"/>
        <item sd="0" x="210"/>
        <item sd="0" x="211"/>
        <item sd="0" x="212"/>
        <item sd="0" x="213"/>
        <item sd="0" x="214"/>
        <item sd="0" x="215"/>
        <item sd="0" x="216"/>
        <item sd="0" x="217"/>
        <item sd="0" x="218"/>
        <item sd="0" x="219"/>
        <item sd="0" x="220"/>
        <item sd="0" x="221"/>
        <item sd="0" x="222"/>
        <item sd="0" x="223"/>
        <item sd="0" x="224"/>
        <item sd="0" x="225"/>
        <item sd="0" x="226"/>
        <item sd="0" x="227"/>
        <item sd="0" x="228"/>
        <item sd="0" x="229"/>
        <item sd="0" x="230"/>
        <item sd="0" x="231"/>
        <item sd="0" x="232"/>
        <item sd="0" x="233"/>
        <item sd="0" x="234"/>
        <item sd="0" x="235"/>
        <item sd="0" x="236"/>
        <item sd="0" x="237"/>
        <item sd="0" x="238"/>
        <item sd="0" x="239"/>
        <item sd="0" x="240"/>
        <item sd="0" x="241"/>
        <item sd="0" x="242"/>
        <item sd="0" x="243"/>
        <item sd="0" x="244"/>
        <item sd="0" x="245"/>
        <item sd="0" x="246"/>
        <item sd="0" x="247"/>
        <item sd="0" x="248"/>
        <item sd="0" x="249"/>
        <item sd="0" x="250"/>
        <item sd="0" x="251"/>
        <item sd="0" x="252"/>
        <item sd="0" x="253"/>
        <item sd="0" x="254"/>
        <item sd="0" x="255"/>
        <item sd="0" x="256"/>
        <item sd="0" x="257"/>
        <item sd="0" x="258"/>
        <item sd="0" x="259"/>
        <item sd="0" x="260"/>
        <item sd="0" x="261"/>
        <item sd="0" x="262"/>
        <item sd="0" x="263"/>
        <item sd="0" x="264"/>
        <item sd="0" x="265"/>
        <item sd="0" x="266"/>
        <item sd="0" x="267"/>
        <item sd="0" x="268"/>
        <item sd="0" x="269"/>
        <item sd="0" x="270"/>
        <item sd="0" x="271"/>
        <item sd="0" x="272"/>
        <item sd="0" x="273"/>
        <item sd="0" x="274"/>
        <item sd="0" x="275"/>
        <item sd="0" x="276"/>
        <item sd="0" x="277"/>
        <item sd="0" x="278"/>
        <item sd="0" x="279"/>
        <item sd="0" x="280"/>
        <item sd="0" x="281"/>
        <item sd="0" x="282"/>
        <item sd="0" x="283"/>
        <item sd="0" x="284"/>
        <item sd="0" x="285"/>
        <item sd="0" x="286"/>
        <item sd="0" x="287"/>
        <item sd="0" x="288"/>
        <item sd="0" x="289"/>
        <item sd="0" x="290"/>
        <item sd="0" x="291"/>
        <item sd="0" x="292"/>
        <item sd="0" x="293"/>
        <item sd="0" x="294"/>
        <item sd="0" x="295"/>
        <item sd="0" x="296"/>
        <item sd="0" x="297"/>
        <item sd="0" x="298"/>
        <item sd="0" x="299"/>
        <item sd="0" x="300"/>
        <item sd="0" x="301"/>
        <item sd="0" x="302"/>
        <item sd="0" x="303"/>
        <item sd="0" x="304"/>
        <item sd="0" x="305"/>
        <item sd="0" x="306"/>
        <item sd="0" x="307"/>
        <item sd="0" x="308"/>
        <item sd="0" x="309"/>
        <item sd="0" x="310"/>
        <item sd="0" x="311"/>
        <item sd="0" x="312"/>
        <item sd="0" x="313"/>
        <item sd="0" x="314"/>
        <item sd="0" x="315"/>
        <item sd="0" x="316"/>
        <item sd="0" x="317"/>
        <item sd="0" x="318"/>
        <item sd="0" x="319"/>
        <item sd="0" x="320"/>
        <item sd="0" x="321"/>
        <item sd="0" x="322"/>
        <item sd="0" x="323"/>
        <item sd="0" x="324"/>
        <item sd="0" x="325"/>
        <item sd="0" x="326"/>
        <item sd="0" x="327"/>
        <item sd="0" x="328"/>
        <item sd="0" x="329"/>
        <item sd="0" x="330"/>
        <item sd="0" x="331"/>
        <item sd="0" x="332"/>
        <item sd="0" x="333"/>
        <item sd="0" x="334"/>
        <item sd="0" x="335"/>
        <item sd="0" x="336"/>
        <item sd="0" x="337"/>
        <item sd="0" x="338"/>
        <item sd="0" x="339"/>
        <item sd="0" x="340"/>
        <item sd="0" x="341"/>
        <item sd="0" x="342"/>
        <item sd="0" x="343"/>
        <item sd="0" x="344"/>
        <item sd="0" x="345"/>
        <item sd="0" x="346"/>
        <item sd="0" x="347"/>
        <item sd="0" x="348"/>
        <item sd="0" x="349"/>
        <item sd="0" x="350"/>
        <item sd="0" x="351"/>
        <item sd="0" x="352"/>
        <item sd="0" x="353"/>
        <item sd="0" x="354"/>
        <item sd="0" x="355"/>
        <item sd="0" x="356"/>
        <item sd="0" x="357"/>
        <item sd="0" x="358"/>
        <item sd="0" x="359"/>
        <item sd="0" x="360"/>
        <item sd="0" x="361"/>
        <item sd="0" x="362"/>
        <item sd="0" x="363"/>
        <item sd="0" x="364"/>
        <item sd="0" x="365"/>
        <item sd="0" x="366"/>
        <item sd="0" x="367"/>
        <item t="default"/>
      </items>
    </pivotField>
    <pivotField axis="axisRow" showAll="0">
      <items count="15">
        <item sd="0" x="0"/>
        <item sd="0" x="1"/>
        <item sd="0" x="2"/>
        <item sd="0" x="3"/>
        <item sd="0" x="4"/>
        <item sd="0" x="5"/>
        <item sd="0" x="6"/>
        <item sd="0" x="7"/>
        <item sd="0" x="8"/>
        <item sd="0" x="9"/>
        <item sd="0" x="10"/>
        <item sd="0" x="11"/>
        <item sd="0" x="12"/>
        <item sd="0" x="13"/>
        <item t="default"/>
      </items>
    </pivotField>
  </pivotFields>
  <rowFields count="3">
    <field x="23"/>
    <field x="22"/>
    <field x="-2"/>
  </rowFields>
  <rowItems count="15">
    <i>
      <x v="10"/>
    </i>
    <i r="2">
      <x/>
    </i>
    <i r="2" i="1">
      <x v="1"/>
    </i>
    <i r="2" i="2">
      <x v="2"/>
    </i>
    <i r="2" i="3">
      <x v="3"/>
    </i>
    <i>
      <x v="11"/>
    </i>
    <i r="2">
      <x/>
    </i>
    <i r="2" i="1">
      <x v="1"/>
    </i>
    <i r="2" i="2">
      <x v="2"/>
    </i>
    <i r="2" i="3">
      <x v="3"/>
    </i>
    <i>
      <x v="12"/>
    </i>
    <i r="2">
      <x/>
    </i>
    <i r="2" i="1">
      <x v="1"/>
    </i>
    <i r="2" i="2">
      <x v="2"/>
    </i>
    <i r="2" i="3">
      <x v="3"/>
    </i>
  </rowItems>
  <colItems count="1">
    <i/>
  </colItems>
  <pageFields count="1">
    <pageField fld="0" hier="-1"/>
  </pageFields>
  <dataFields count="4">
    <dataField name="Suma de PGU_NC_Mujer_n" fld="1" baseField="0" baseItem="0"/>
    <dataField name="Suma de PGU_NC_hombre_N" fld="3" baseField="0" baseItem="0"/>
    <dataField name="Suma de PGU_C_Mujer_N" fld="5" baseField="0" baseItem="0"/>
    <dataField name="Suma de PGU_C_hombre_N" fld="7"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12.xml><?xml version="1.0" encoding="utf-8"?>
<pivotTableDefinition xmlns="http://schemas.openxmlformats.org/spreadsheetml/2006/main" xmlns:mc="http://schemas.openxmlformats.org/markup-compatibility/2006" xmlns:xr="http://schemas.microsoft.com/office/spreadsheetml/2014/revision" mc:Ignorable="xr" xr:uid="{B82B32B1-5CC3-44EE-A051-3B9C26C297E0}" name="TablaDinámica1" cacheId="1" applyNumberFormats="0" applyBorderFormats="0" applyFontFormats="0" applyPatternFormats="0" applyAlignmentFormats="0" applyWidthHeightFormats="1" dataCaption="Valores" updatedVersion="8" minRefreshableVersion="3" useAutoFormatting="1" rowGrandTotals="0" itemPrintTitles="1" createdVersion="8" indent="0" outline="1" outlineData="1" multipleFieldFilters="0">
  <location ref="A3:G42" firstHeaderRow="0" firstDataRow="1" firstDataCol="1"/>
  <pivotFields count="13">
    <pivotField axis="axisRow" numFmtId="17" showAll="0">
      <items count="175">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t="default"/>
      </items>
    </pivotField>
    <pivotField dataField="1" numFmtId="165" showAll="0"/>
    <pivotField dataField="1" numFmtId="165" showAll="0">
      <items count="163">
        <item x="161"/>
        <item x="0"/>
        <item x="1"/>
        <item x="2"/>
        <item x="3"/>
        <item x="4"/>
        <item x="5"/>
        <item x="6"/>
        <item x="7"/>
        <item x="8"/>
        <item x="9"/>
        <item x="10"/>
        <item x="11"/>
        <item x="12"/>
        <item x="13"/>
        <item x="14"/>
        <item x="15"/>
        <item x="16"/>
        <item x="17"/>
        <item x="19"/>
        <item x="18"/>
        <item x="20"/>
        <item x="21"/>
        <item x="22"/>
        <item x="40"/>
        <item x="23"/>
        <item x="33"/>
        <item x="24"/>
        <item x="39"/>
        <item x="67"/>
        <item x="26"/>
        <item x="61"/>
        <item x="27"/>
        <item x="68"/>
        <item x="25"/>
        <item x="36"/>
        <item x="60"/>
        <item x="28"/>
        <item x="34"/>
        <item x="37"/>
        <item x="41"/>
        <item x="38"/>
        <item x="69"/>
        <item x="62"/>
        <item x="63"/>
        <item x="42"/>
        <item x="66"/>
        <item x="50"/>
        <item x="35"/>
        <item x="29"/>
        <item x="59"/>
        <item x="70"/>
        <item x="49"/>
        <item x="58"/>
        <item x="64"/>
        <item x="44"/>
        <item x="52"/>
        <item x="46"/>
        <item x="31"/>
        <item x="78"/>
        <item x="45"/>
        <item x="43"/>
        <item x="51"/>
        <item x="79"/>
        <item x="47"/>
        <item x="30"/>
        <item x="65"/>
        <item x="32"/>
        <item x="80"/>
        <item x="48"/>
        <item x="71"/>
        <item x="82"/>
        <item x="84"/>
        <item x="81"/>
        <item x="85"/>
        <item x="74"/>
        <item x="86"/>
        <item x="83"/>
        <item x="91"/>
        <item x="75"/>
        <item x="72"/>
        <item x="87"/>
        <item x="76"/>
        <item x="73"/>
        <item x="89"/>
        <item x="88"/>
        <item x="92"/>
        <item x="90"/>
        <item x="53"/>
        <item x="93"/>
        <item x="98"/>
        <item x="97"/>
        <item x="77"/>
        <item x="100"/>
        <item x="94"/>
        <item x="96"/>
        <item x="95"/>
        <item x="99"/>
        <item x="56"/>
        <item x="101"/>
        <item x="57"/>
        <item x="54"/>
        <item x="55"/>
        <item x="103"/>
        <item x="102"/>
        <item x="109"/>
        <item x="108"/>
        <item x="104"/>
        <item x="106"/>
        <item x="107"/>
        <item x="110"/>
        <item x="105"/>
        <item x="111"/>
        <item x="112"/>
        <item x="113"/>
        <item x="114"/>
        <item x="115"/>
        <item x="116"/>
        <item x="117"/>
        <item x="118"/>
        <item x="119"/>
        <item x="120"/>
        <item x="121"/>
        <item x="122"/>
        <item x="123"/>
        <item x="124"/>
        <item x="125"/>
        <item x="126"/>
        <item x="127"/>
        <item x="129"/>
        <item x="128"/>
        <item x="131"/>
        <item x="130"/>
        <item x="132"/>
        <item x="133"/>
        <item x="134"/>
        <item x="135"/>
        <item x="136"/>
        <item x="146"/>
        <item x="145"/>
        <item x="137"/>
        <item x="147"/>
        <item x="143"/>
        <item x="144"/>
        <item x="138"/>
        <item x="141"/>
        <item x="140"/>
        <item x="142"/>
        <item x="139"/>
        <item x="149"/>
        <item x="148"/>
        <item x="150"/>
        <item x="151"/>
        <item x="153"/>
        <item x="154"/>
        <item x="152"/>
        <item x="155"/>
        <item x="156"/>
        <item x="157"/>
        <item x="158"/>
        <item x="159"/>
        <item x="160"/>
        <item t="default"/>
      </items>
    </pivotField>
    <pivotField numFmtId="165" showAll="0"/>
    <pivotField dataField="1" numFmtId="165" showAll="0"/>
    <pivotField dataField="1" numFmtId="165" showAll="0"/>
    <pivotField numFmtId="165" showAll="0"/>
    <pivotField dataField="1" numFmtId="165" showAll="0"/>
    <pivotField dataField="1" numFmtId="165" showAll="0"/>
    <pivotField numFmtId="165" showAll="0"/>
    <pivotField axis="axisRow" showAll="0">
      <items count="15">
        <item sd="0" x="0"/>
        <item sd="0" x="1"/>
        <item sd="0" x="2"/>
        <item sd="0" x="3"/>
        <item sd="0" x="4"/>
        <item sd="0" x="5"/>
        <item sd="0" x="6"/>
        <item sd="0" x="7"/>
        <item sd="0" x="8"/>
        <item sd="0" x="9"/>
        <item sd="0" x="10"/>
        <item sd="0" x="11"/>
        <item sd="0" x="12"/>
        <item sd="0" x="13"/>
        <item t="default"/>
      </items>
    </pivotField>
    <pivotField showAll="0">
      <items count="7">
        <item sd="0" x="0"/>
        <item sd="0" x="1"/>
        <item sd="0" x="2"/>
        <item sd="0" x="3"/>
        <item sd="0" x="4"/>
        <item sd="0" x="5"/>
        <item t="default"/>
      </items>
    </pivotField>
    <pivotField axis="axisRow" showAll="0">
      <items count="18">
        <item sd="0" x="0"/>
        <item sd="0" x="1"/>
        <item sd="0" x="2"/>
        <item sd="0" x="3"/>
        <item sd="0" x="4"/>
        <item sd="0" x="5"/>
        <item sd="0" x="6"/>
        <item sd="0" x="7"/>
        <item sd="0" x="8"/>
        <item sd="0" x="9"/>
        <item sd="0" x="10"/>
        <item sd="0" x="11"/>
        <item sd="0" x="12"/>
        <item sd="0" x="13"/>
        <item x="14"/>
        <item x="15"/>
        <item sd="0" x="16"/>
        <item t="default"/>
      </items>
    </pivotField>
  </pivotFields>
  <rowFields count="3">
    <field x="12"/>
    <field x="10"/>
    <field x="0"/>
  </rowFields>
  <rowItems count="39">
    <i>
      <x v="1"/>
    </i>
    <i>
      <x v="2"/>
    </i>
    <i>
      <x v="3"/>
    </i>
    <i>
      <x v="4"/>
    </i>
    <i>
      <x v="5"/>
    </i>
    <i>
      <x v="6"/>
    </i>
    <i>
      <x v="7"/>
    </i>
    <i>
      <x v="8"/>
    </i>
    <i>
      <x v="9"/>
    </i>
    <i>
      <x v="10"/>
    </i>
    <i>
      <x v="11"/>
    </i>
    <i>
      <x v="12"/>
    </i>
    <i>
      <x v="13"/>
    </i>
    <i>
      <x v="14"/>
    </i>
    <i r="1">
      <x v="1"/>
    </i>
    <i r="1">
      <x v="2"/>
    </i>
    <i r="1">
      <x v="3"/>
    </i>
    <i r="1">
      <x v="4"/>
    </i>
    <i r="1">
      <x v="5"/>
    </i>
    <i r="1">
      <x v="6"/>
    </i>
    <i r="1">
      <x v="7"/>
    </i>
    <i r="1">
      <x v="8"/>
    </i>
    <i r="1">
      <x v="9"/>
    </i>
    <i r="1">
      <x v="10"/>
    </i>
    <i r="1">
      <x v="11"/>
    </i>
    <i r="1">
      <x v="12"/>
    </i>
    <i>
      <x v="15"/>
    </i>
    <i r="1">
      <x v="1"/>
    </i>
    <i r="1">
      <x v="2"/>
    </i>
    <i r="1">
      <x v="3"/>
    </i>
    <i r="1">
      <x v="4"/>
    </i>
    <i r="1">
      <x v="5"/>
    </i>
    <i r="1">
      <x v="6"/>
    </i>
    <i r="1">
      <x v="7"/>
    </i>
    <i r="1">
      <x v="8"/>
    </i>
    <i r="1">
      <x v="9"/>
    </i>
    <i r="1">
      <x v="10"/>
    </i>
    <i r="1">
      <x v="11"/>
    </i>
    <i r="1">
      <x v="12"/>
    </i>
  </rowItems>
  <colFields count="1">
    <field x="-2"/>
  </colFields>
  <colItems count="6">
    <i>
      <x/>
    </i>
    <i i="1">
      <x v="1"/>
    </i>
    <i i="2">
      <x v="2"/>
    </i>
    <i i="3">
      <x v="3"/>
    </i>
    <i i="4">
      <x v="4"/>
    </i>
    <i i="5">
      <x v="5"/>
    </i>
  </colItems>
  <dataFields count="6">
    <dataField name="Promedio de PBS VEJEZ MUJER" fld="2" subtotal="average" baseField="12" baseItem="1"/>
    <dataField name="Promedio de PBS VEJEZ HOMBRE" fld="1" subtotal="average" baseField="12" baseItem="1"/>
    <dataField name="Promedio de PBS INVALIDEZ MUJER" fld="5" subtotal="average" baseField="12" baseItem="6"/>
    <dataField name="Promedio de PBS INVALIDEZ HOMBRE" fld="4" subtotal="average" baseField="12" baseItem="13"/>
    <dataField name="Promedio de PBS TOTAL MUJER" fld="8" subtotal="average" baseField="12" baseItem="12"/>
    <dataField name="Promedio de PBS TOTAL HOMBRE" fld="7" subtotal="average" baseField="12" baseItem="9"/>
  </dataFields>
  <formats count="5">
    <format dxfId="37">
      <pivotArea outline="0" collapsedLevelsAreSubtotals="1" fieldPosition="0"/>
    </format>
    <format dxfId="36">
      <pivotArea collapsedLevelsAreSubtotals="1" fieldPosition="0">
        <references count="1">
          <reference field="12" count="1">
            <x v="14"/>
          </reference>
        </references>
      </pivotArea>
    </format>
    <format dxfId="35">
      <pivotArea dataOnly="0" labelOnly="1" fieldPosition="0">
        <references count="1">
          <reference field="12" count="1">
            <x v="14"/>
          </reference>
        </references>
      </pivotArea>
    </format>
    <format dxfId="34">
      <pivotArea collapsedLevelsAreSubtotals="1" fieldPosition="0">
        <references count="1">
          <reference field="12" count="1">
            <x v="15"/>
          </reference>
        </references>
      </pivotArea>
    </format>
    <format dxfId="33">
      <pivotArea dataOnly="0" labelOnly="1" fieldPosition="0">
        <references count="1">
          <reference field="12" count="1">
            <x v="15"/>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13.xml><?xml version="1.0" encoding="utf-8"?>
<pivotTableDefinition xmlns="http://schemas.openxmlformats.org/spreadsheetml/2006/main" xmlns:mc="http://schemas.openxmlformats.org/markup-compatibility/2006" xmlns:xr="http://schemas.microsoft.com/office/spreadsheetml/2014/revision" mc:Ignorable="xr" xr:uid="{91EE0845-B296-4BA2-89F8-4B47D4D3796F}" name="TablaDinámica1" cacheId="0"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location ref="A3:G43" firstHeaderRow="0" firstDataRow="1" firstDataCol="1"/>
  <pivotFields count="25">
    <pivotField axis="axisRow" numFmtId="17" showAll="0">
      <items count="175">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t="default"/>
      </items>
    </pivotField>
    <pivotField numFmtId="165" showAll="0"/>
    <pivotField numFmtId="165" showAll="0"/>
    <pivotField numFmtId="165" showAll="0"/>
    <pivotField numFmtId="165" showAll="0"/>
    <pivotField numFmtId="165" showAll="0"/>
    <pivotField numFmtId="165" showAll="0"/>
    <pivotField numFmtId="165" showAll="0"/>
    <pivotField numFmtId="165" showAll="0"/>
    <pivotField numFmtId="165" showAll="0"/>
    <pivotField numFmtId="167" showAll="0"/>
    <pivotField numFmtId="167" showAll="0"/>
    <pivotField numFmtId="43" showAll="0"/>
    <pivotField dataField="1" numFmtId="43" showAll="0"/>
    <pivotField dataField="1" numFmtId="43" showAll="0"/>
    <pivotField numFmtId="43" showAll="0"/>
    <pivotField dataField="1" numFmtId="43" showAll="0"/>
    <pivotField dataField="1" numFmtId="43" showAll="0"/>
    <pivotField numFmtId="43" showAll="0"/>
    <pivotField dataField="1" numFmtId="43" showAll="0"/>
    <pivotField dataField="1" numFmtId="43" showAll="0"/>
    <pivotField numFmtId="43" showAll="0"/>
    <pivotField axis="axisRow" showAll="0">
      <items count="15">
        <item sd="0" x="0"/>
        <item sd="0" x="1"/>
        <item sd="0" x="2"/>
        <item sd="0" x="3"/>
        <item sd="0" x="4"/>
        <item sd="0" x="5"/>
        <item sd="0" x="6"/>
        <item sd="0" x="7"/>
        <item sd="0" x="8"/>
        <item sd="0" x="9"/>
        <item sd="0" x="10"/>
        <item sd="0" x="11"/>
        <item sd="0" x="12"/>
        <item sd="0" x="13"/>
        <item t="default"/>
      </items>
    </pivotField>
    <pivotField showAll="0">
      <items count="7">
        <item sd="0" x="0"/>
        <item sd="0" x="1"/>
        <item sd="0" x="2"/>
        <item sd="0" x="3"/>
        <item sd="0" x="4"/>
        <item sd="0" x="5"/>
        <item t="default"/>
      </items>
    </pivotField>
    <pivotField axis="axisRow" showAll="0">
      <items count="18">
        <item sd="0" x="0"/>
        <item sd="0" x="1"/>
        <item sd="0" x="2"/>
        <item sd="0" x="3"/>
        <item sd="0" x="4"/>
        <item sd="0" x="5"/>
        <item sd="0" x="6"/>
        <item sd="0" x="7"/>
        <item sd="0" x="8"/>
        <item sd="0" x="9"/>
        <item sd="0" x="10"/>
        <item sd="0" x="11"/>
        <item sd="0" x="12"/>
        <item sd="0" x="13"/>
        <item x="14"/>
        <item x="15"/>
        <item sd="0" x="16"/>
        <item t="default"/>
      </items>
    </pivotField>
  </pivotFields>
  <rowFields count="3">
    <field x="24"/>
    <field x="22"/>
    <field x="0"/>
  </rowFields>
  <rowItems count="40">
    <i>
      <x v="1"/>
    </i>
    <i>
      <x v="2"/>
    </i>
    <i>
      <x v="3"/>
    </i>
    <i>
      <x v="4"/>
    </i>
    <i>
      <x v="5"/>
    </i>
    <i>
      <x v="6"/>
    </i>
    <i>
      <x v="7"/>
    </i>
    <i>
      <x v="8"/>
    </i>
    <i>
      <x v="9"/>
    </i>
    <i>
      <x v="10"/>
    </i>
    <i>
      <x v="11"/>
    </i>
    <i>
      <x v="12"/>
    </i>
    <i>
      <x v="13"/>
    </i>
    <i>
      <x v="14"/>
    </i>
    <i r="1">
      <x v="1"/>
    </i>
    <i r="1">
      <x v="2"/>
    </i>
    <i r="1">
      <x v="3"/>
    </i>
    <i r="1">
      <x v="4"/>
    </i>
    <i r="1">
      <x v="5"/>
    </i>
    <i r="1">
      <x v="6"/>
    </i>
    <i r="1">
      <x v="7"/>
    </i>
    <i r="1">
      <x v="8"/>
    </i>
    <i r="1">
      <x v="9"/>
    </i>
    <i r="1">
      <x v="10"/>
    </i>
    <i r="1">
      <x v="11"/>
    </i>
    <i r="1">
      <x v="12"/>
    </i>
    <i>
      <x v="15"/>
    </i>
    <i r="1">
      <x v="1"/>
    </i>
    <i r="1">
      <x v="2"/>
    </i>
    <i r="1">
      <x v="3"/>
    </i>
    <i r="1">
      <x v="4"/>
    </i>
    <i r="1">
      <x v="5"/>
    </i>
    <i r="1">
      <x v="6"/>
    </i>
    <i r="1">
      <x v="7"/>
    </i>
    <i r="1">
      <x v="8"/>
    </i>
    <i r="1">
      <x v="9"/>
    </i>
    <i r="1">
      <x v="10"/>
    </i>
    <i r="1">
      <x v="11"/>
    </i>
    <i r="1">
      <x v="12"/>
    </i>
    <i t="grand">
      <x/>
    </i>
  </rowItems>
  <colFields count="1">
    <field x="-2"/>
  </colFields>
  <colItems count="6">
    <i>
      <x/>
    </i>
    <i i="1">
      <x v="1"/>
    </i>
    <i i="2">
      <x v="2"/>
    </i>
    <i i="3">
      <x v="3"/>
    </i>
    <i i="4">
      <x v="4"/>
    </i>
    <i i="5">
      <x v="5"/>
    </i>
  </colItems>
  <dataFields count="6">
    <dataField name="Promedio de PBSV_MUJER" fld="14" subtotal="average" baseField="24" baseItem="7"/>
    <dataField name="Promedio de PBSV_HOMBRE" fld="13" subtotal="average" baseField="24" baseItem="5"/>
    <dataField name="Promedio de PBSI_MUJER" fld="17" subtotal="average" baseField="24" baseItem="12"/>
    <dataField name="Promedio de PBSI_HOMBRE" fld="16" subtotal="average" baseField="24" baseItem="9"/>
    <dataField name="Promedio de PBS_MUJER" fld="20" subtotal="average" baseField="24" baseItem="11"/>
    <dataField name="Promedio de PBS_HOMBRE" fld="19" subtotal="average" baseField="24" baseItem="11"/>
  </dataFields>
  <formats count="5">
    <format dxfId="22">
      <pivotArea outline="0" collapsedLevelsAreSubtotals="1" fieldPosition="0"/>
    </format>
    <format dxfId="21">
      <pivotArea collapsedLevelsAreSubtotals="1" fieldPosition="0">
        <references count="1">
          <reference field="24" count="1">
            <x v="15"/>
          </reference>
        </references>
      </pivotArea>
    </format>
    <format dxfId="20">
      <pivotArea dataOnly="0" labelOnly="1" fieldPosition="0">
        <references count="1">
          <reference field="24" count="1">
            <x v="15"/>
          </reference>
        </references>
      </pivotArea>
    </format>
    <format dxfId="19">
      <pivotArea collapsedLevelsAreSubtotals="1" fieldPosition="0">
        <references count="1">
          <reference field="24" count="1">
            <x v="14"/>
          </reference>
        </references>
      </pivotArea>
    </format>
    <format dxfId="18">
      <pivotArea dataOnly="0" labelOnly="1" fieldPosition="0">
        <references count="1">
          <reference field="24" count="1">
            <x v="14"/>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14.xml><?xml version="1.0" encoding="utf-8"?>
<pivotTableDefinition xmlns="http://schemas.openxmlformats.org/spreadsheetml/2006/main" xmlns:mc="http://schemas.openxmlformats.org/markup-compatibility/2006" xmlns:xr="http://schemas.microsoft.com/office/spreadsheetml/2014/revision" mc:Ignorable="xr" xr:uid="{7A17C66F-0276-4CDE-A5A3-94B8C241993D}" name="TablaDinámica3" cacheId="0" applyNumberFormats="0" applyBorderFormats="0" applyFontFormats="0" applyPatternFormats="0" applyAlignmentFormats="0" applyWidthHeightFormats="1" dataCaption="Valores" updatedVersion="8" minRefreshableVersion="3" useAutoFormatting="1" rowGrandTotals="0" itemPrintTitles="1" createdVersion="8" indent="0" outline="1" outlineData="1" multipleFieldFilters="0">
  <location ref="I14:R18" firstHeaderRow="0" firstDataRow="1" firstDataCol="1" rowPageCount="1" colPageCount="1"/>
  <pivotFields count="25">
    <pivotField axis="axisPage" numFmtId="17" multipleItemSelectionAllowed="1" showAll="0">
      <items count="175">
        <item h="1" x="0"/>
        <item h="1" x="1"/>
        <item h="1" x="2"/>
        <item h="1" x="3"/>
        <item h="1" x="4"/>
        <item h="1" x="5"/>
        <item h="1" x="6"/>
        <item h="1" x="7"/>
        <item h="1" x="8"/>
        <item h="1" x="9"/>
        <item h="1" x="10"/>
        <item h="1" x="11"/>
        <item h="1" x="12"/>
        <item h="1" x="13"/>
        <item h="1" x="14"/>
        <item h="1" x="15"/>
        <item h="1" x="16"/>
        <item h="1" x="17"/>
        <item h="1" x="18"/>
        <item h="1" x="19"/>
        <item h="1" x="20"/>
        <item h="1" x="21"/>
        <item h="1" x="22"/>
        <item h="1" x="23"/>
        <item h="1" x="24"/>
        <item h="1" x="25"/>
        <item h="1" x="26"/>
        <item h="1" x="27"/>
        <item h="1" x="28"/>
        <item h="1" x="29"/>
        <item h="1" x="30"/>
        <item h="1" x="31"/>
        <item h="1" x="32"/>
        <item h="1" x="33"/>
        <item h="1" x="34"/>
        <item h="1" x="35"/>
        <item h="1" x="36"/>
        <item h="1" x="37"/>
        <item h="1" x="38"/>
        <item h="1" x="39"/>
        <item h="1" x="40"/>
        <item h="1" x="41"/>
        <item h="1" x="42"/>
        <item h="1" x="43"/>
        <item h="1" x="44"/>
        <item h="1" x="45"/>
        <item h="1" x="46"/>
        <item h="1" x="47"/>
        <item h="1" x="48"/>
        <item h="1" x="49"/>
        <item h="1" x="50"/>
        <item h="1" x="51"/>
        <item h="1" x="52"/>
        <item h="1" x="53"/>
        <item h="1" x="54"/>
        <item h="1" x="55"/>
        <item h="1" x="56"/>
        <item h="1" x="57"/>
        <item h="1" x="58"/>
        <item h="1" x="59"/>
        <item h="1" x="60"/>
        <item h="1" x="61"/>
        <item h="1" x="62"/>
        <item h="1" x="63"/>
        <item h="1" x="64"/>
        <item h="1" x="65"/>
        <item h="1" x="66"/>
        <item h="1" x="67"/>
        <item h="1" x="68"/>
        <item h="1" x="69"/>
        <item h="1" x="70"/>
        <item h="1" x="71"/>
        <item h="1" x="72"/>
        <item h="1" x="73"/>
        <item h="1" x="74"/>
        <item h="1" x="75"/>
        <item h="1" x="76"/>
        <item h="1" x="77"/>
        <item h="1" x="78"/>
        <item h="1" x="79"/>
        <item h="1" x="80"/>
        <item h="1" x="81"/>
        <item h="1" x="82"/>
        <item h="1" x="83"/>
        <item h="1" x="84"/>
        <item h="1" x="85"/>
        <item h="1" x="86"/>
        <item h="1" x="87"/>
        <item h="1" x="88"/>
        <item h="1" x="89"/>
        <item h="1" x="90"/>
        <item h="1" x="91"/>
        <item h="1" x="92"/>
        <item h="1" x="93"/>
        <item h="1" x="94"/>
        <item h="1" x="95"/>
        <item h="1" x="96"/>
        <item h="1" x="97"/>
        <item h="1" x="98"/>
        <item h="1" x="99"/>
        <item h="1" x="100"/>
        <item h="1" x="101"/>
        <item h="1" x="102"/>
        <item h="1" x="103"/>
        <item h="1" x="104"/>
        <item h="1" x="105"/>
        <item h="1" x="106"/>
        <item h="1" x="107"/>
        <item h="1" x="108"/>
        <item h="1" x="109"/>
        <item h="1" x="110"/>
        <item h="1" x="111"/>
        <item h="1" x="112"/>
        <item h="1" x="113"/>
        <item h="1" x="114"/>
        <item h="1" x="115"/>
        <item h="1" x="116"/>
        <item h="1" x="117"/>
        <item h="1" x="118"/>
        <item h="1" x="119"/>
        <item h="1" x="120"/>
        <item h="1" x="121"/>
        <item h="1" x="122"/>
        <item h="1" x="123"/>
        <item h="1" x="124"/>
        <item h="1" x="125"/>
        <item h="1" x="126"/>
        <item h="1" x="127"/>
        <item h="1" x="128"/>
        <item h="1" x="129"/>
        <item h="1" x="130"/>
        <item h="1" x="131"/>
        <item h="1" x="132"/>
        <item h="1" x="133"/>
        <item h="1" x="134"/>
        <item h="1" x="135"/>
        <item h="1" x="136"/>
        <item h="1" x="137"/>
        <item h="1" x="138"/>
        <item h="1" x="139"/>
        <item h="1" x="140"/>
        <item h="1" x="141"/>
        <item h="1" x="142"/>
        <item h="1" x="143"/>
        <item h="1" x="144"/>
        <item h="1" x="145"/>
        <item h="1" x="146"/>
        <item h="1" x="147"/>
        <item h="1" x="148"/>
        <item h="1" x="149"/>
        <item h="1" x="150"/>
        <item h="1" x="151"/>
        <item h="1" x="152"/>
        <item h="1" x="153"/>
        <item h="1" x="154"/>
        <item h="1" x="155"/>
        <item h="1" x="156"/>
        <item h="1" x="157"/>
        <item h="1" x="158"/>
        <item h="1" x="159"/>
        <item h="1" x="160"/>
        <item h="1" x="161"/>
        <item h="1" x="162"/>
        <item h="1" x="163"/>
        <item h="1" x="164"/>
        <item h="1" x="165"/>
        <item h="1" x="166"/>
        <item h="1" x="167"/>
        <item h="1" x="168"/>
        <item h="1" x="169"/>
        <item h="1" x="170"/>
        <item x="171"/>
        <item x="172"/>
        <item x="173"/>
        <item t="default"/>
      </items>
    </pivotField>
    <pivotField dataField="1" numFmtId="165" showAll="0"/>
    <pivotField dataField="1" numFmtId="165" showAll="0"/>
    <pivotField dataField="1" numFmtId="165" showAll="0"/>
    <pivotField dataField="1" numFmtId="165" showAll="0"/>
    <pivotField dataField="1" numFmtId="165" showAll="0"/>
    <pivotField dataField="1" numFmtId="165" showAll="0"/>
    <pivotField dataField="1" numFmtId="165" showAll="0"/>
    <pivotField dataField="1" numFmtId="165" showAll="0"/>
    <pivotField dataField="1" numFmtId="165" showAll="0"/>
    <pivotField numFmtId="167" showAll="0"/>
    <pivotField numFmtId="167" showAll="0"/>
    <pivotField numFmtId="43" showAll="0"/>
    <pivotField numFmtId="43" showAll="0"/>
    <pivotField numFmtId="43" showAll="0"/>
    <pivotField numFmtId="43" showAll="0"/>
    <pivotField numFmtId="43" showAll="0"/>
    <pivotField numFmtId="43" showAll="0"/>
    <pivotField numFmtId="43" showAll="0"/>
    <pivotField numFmtId="43" showAll="0"/>
    <pivotField numFmtId="43" showAll="0"/>
    <pivotField numFmtId="43" showAll="0"/>
    <pivotField axis="axisRow" showAll="0">
      <items count="15">
        <item sd="0" x="0"/>
        <item sd="0" x="1"/>
        <item sd="0" x="2"/>
        <item sd="0" x="3"/>
        <item sd="0" x="4"/>
        <item sd="0" x="5"/>
        <item sd="0" x="6"/>
        <item sd="0" x="7"/>
        <item sd="0" x="8"/>
        <item sd="0" x="9"/>
        <item sd="0" x="10"/>
        <item sd="0" x="11"/>
        <item sd="0" x="12"/>
        <item sd="0" x="13"/>
        <item t="default"/>
      </items>
    </pivotField>
    <pivotField showAll="0">
      <items count="7">
        <item sd="0" x="0"/>
        <item sd="0" x="1"/>
        <item sd="0" x="2"/>
        <item sd="0" x="3"/>
        <item sd="0" x="4"/>
        <item sd="0" x="5"/>
        <item t="default"/>
      </items>
    </pivotField>
    <pivotField axis="axisRow" showAll="0">
      <items count="18">
        <item sd="0" x="0"/>
        <item sd="0" x="1"/>
        <item sd="0" x="2"/>
        <item sd="0" x="3"/>
        <item sd="0" x="4"/>
        <item sd="0" x="5"/>
        <item sd="0" x="6"/>
        <item sd="0" x="7"/>
        <item sd="0" x="8"/>
        <item sd="0" x="9"/>
        <item sd="0" x="10"/>
        <item sd="0" x="11"/>
        <item sd="0" x="12"/>
        <item sd="0" x="13"/>
        <item x="14"/>
        <item x="15"/>
        <item sd="0" x="16"/>
        <item t="default"/>
      </items>
    </pivotField>
  </pivotFields>
  <rowFields count="2">
    <field x="24"/>
    <field x="22"/>
  </rowFields>
  <rowItems count="4">
    <i>
      <x v="15"/>
    </i>
    <i r="1">
      <x v="10"/>
    </i>
    <i r="1">
      <x v="11"/>
    </i>
    <i r="1">
      <x v="12"/>
    </i>
  </rowItems>
  <colFields count="1">
    <field x="-2"/>
  </colFields>
  <colItems count="9">
    <i>
      <x/>
    </i>
    <i i="1">
      <x v="1"/>
    </i>
    <i i="2">
      <x v="2"/>
    </i>
    <i i="3">
      <x v="3"/>
    </i>
    <i i="4">
      <x v="4"/>
    </i>
    <i i="5">
      <x v="5"/>
    </i>
    <i i="6">
      <x v="6"/>
    </i>
    <i i="7">
      <x v="7"/>
    </i>
    <i i="8">
      <x v="8"/>
    </i>
  </colItems>
  <pageFields count="1">
    <pageField fld="0" hier="-1"/>
  </pageFields>
  <dataFields count="9">
    <dataField name="Suma de MUJER" fld="2" baseField="22" baseItem="11"/>
    <dataField name="Suma de HOMBRE" fld="1" baseField="22" baseItem="12"/>
    <dataField name="Suma de TOTAL" fld="3" baseField="22" baseItem="12"/>
    <dataField name="Suma de MUJER2" fld="5" baseField="22" baseItem="12"/>
    <dataField name="Suma de HOMBRE2" fld="4" baseField="22" baseItem="11"/>
    <dataField name="Suma de TOTAL2" fld="6" baseField="22" baseItem="10"/>
    <dataField name="Suma de MUJER3" fld="8" baseField="22" baseItem="11"/>
    <dataField name="Suma de HOMBRE3" fld="7" baseField="22" baseItem="11"/>
    <dataField name="Suma de TOTAL3" fld="9" baseField="22" baseItem="11"/>
  </dataFields>
  <formats count="5">
    <format dxfId="27">
      <pivotArea outline="0" collapsedLevelsAreSubtotals="1" fieldPosition="0"/>
    </format>
    <format dxfId="26">
      <pivotArea collapsedLevelsAreSubtotals="1" fieldPosition="0">
        <references count="1">
          <reference field="24" count="1">
            <x v="15"/>
          </reference>
        </references>
      </pivotArea>
    </format>
    <format dxfId="25">
      <pivotArea dataOnly="0" labelOnly="1" fieldPosition="0">
        <references count="1">
          <reference field="24" count="1">
            <x v="15"/>
          </reference>
        </references>
      </pivotArea>
    </format>
    <format dxfId="24">
      <pivotArea collapsedLevelsAreSubtotals="1" fieldPosition="0">
        <references count="1">
          <reference field="24" count="1">
            <x v="14"/>
          </reference>
        </references>
      </pivotArea>
    </format>
    <format dxfId="23">
      <pivotArea dataOnly="0" labelOnly="1" fieldPosition="0">
        <references count="1">
          <reference field="24" count="1">
            <x v="14"/>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15.xml><?xml version="1.0" encoding="utf-8"?>
<pivotTableDefinition xmlns="http://schemas.openxmlformats.org/spreadsheetml/2006/main" xmlns:mc="http://schemas.openxmlformats.org/markup-compatibility/2006" xmlns:xr="http://schemas.microsoft.com/office/spreadsheetml/2014/revision" mc:Ignorable="xr" xr:uid="{D7F6E331-DCC5-406D-A1CE-B3013C0EB132}" name="TablaDinámica2" cacheId="0" applyNumberFormats="0" applyBorderFormats="0" applyFontFormats="0" applyPatternFormats="0" applyAlignmentFormats="0" applyWidthHeightFormats="1" dataCaption="Valores" updatedVersion="8" minRefreshableVersion="3" useAutoFormatting="1" rowGrandTotals="0" itemPrintTitles="1" createdVersion="8" indent="0" outline="1" outlineData="1" multipleFieldFilters="0">
  <location ref="I3:R7" firstHeaderRow="0" firstDataRow="1" firstDataCol="1" rowPageCount="1" colPageCount="1"/>
  <pivotFields count="25">
    <pivotField axis="axisPage" numFmtId="17" multipleItemSelectionAllowed="1" showAll="0">
      <items count="175">
        <item h="1" x="0"/>
        <item h="1" x="1"/>
        <item h="1" x="2"/>
        <item h="1" x="3"/>
        <item h="1" x="4"/>
        <item h="1" x="5"/>
        <item h="1" x="6"/>
        <item h="1" x="7"/>
        <item h="1" x="8"/>
        <item h="1" x="9"/>
        <item h="1" x="10"/>
        <item h="1" x="11"/>
        <item h="1" x="12"/>
        <item h="1" x="13"/>
        <item h="1" x="14"/>
        <item h="1" x="15"/>
        <item h="1" x="16"/>
        <item h="1" x="17"/>
        <item h="1" x="18"/>
        <item h="1" x="19"/>
        <item h="1" x="20"/>
        <item h="1" x="21"/>
        <item h="1" x="22"/>
        <item h="1" x="23"/>
        <item h="1" x="24"/>
        <item h="1" x="25"/>
        <item h="1" x="26"/>
        <item h="1" x="27"/>
        <item h="1" x="28"/>
        <item h="1" x="29"/>
        <item h="1" x="30"/>
        <item h="1" x="31"/>
        <item h="1" x="32"/>
        <item h="1" x="33"/>
        <item h="1" x="34"/>
        <item h="1" x="35"/>
        <item h="1" x="36"/>
        <item h="1" x="37"/>
        <item h="1" x="38"/>
        <item h="1" x="39"/>
        <item h="1" x="40"/>
        <item h="1" x="41"/>
        <item h="1" x="42"/>
        <item h="1" x="43"/>
        <item h="1" x="44"/>
        <item h="1" x="45"/>
        <item h="1" x="46"/>
        <item h="1" x="47"/>
        <item h="1" x="48"/>
        <item h="1" x="49"/>
        <item h="1" x="50"/>
        <item h="1" x="51"/>
        <item h="1" x="52"/>
        <item h="1" x="53"/>
        <item h="1" x="54"/>
        <item h="1" x="55"/>
        <item h="1" x="56"/>
        <item h="1" x="57"/>
        <item h="1" x="58"/>
        <item h="1" x="59"/>
        <item h="1" x="60"/>
        <item h="1" x="61"/>
        <item h="1" x="62"/>
        <item h="1" x="63"/>
        <item h="1" x="64"/>
        <item h="1" x="65"/>
        <item h="1" x="66"/>
        <item h="1" x="67"/>
        <item h="1" x="68"/>
        <item h="1" x="69"/>
        <item h="1" x="70"/>
        <item h="1" x="71"/>
        <item h="1" x="72"/>
        <item h="1" x="73"/>
        <item h="1" x="74"/>
        <item h="1" x="75"/>
        <item h="1" x="76"/>
        <item h="1" x="77"/>
        <item h="1" x="78"/>
        <item h="1" x="79"/>
        <item h="1" x="80"/>
        <item h="1" x="81"/>
        <item h="1" x="82"/>
        <item h="1" x="83"/>
        <item h="1" x="84"/>
        <item h="1" x="85"/>
        <item h="1" x="86"/>
        <item h="1" x="87"/>
        <item h="1" x="88"/>
        <item h="1" x="89"/>
        <item h="1" x="90"/>
        <item h="1" x="91"/>
        <item h="1" x="92"/>
        <item h="1" x="93"/>
        <item h="1" x="94"/>
        <item h="1" x="95"/>
        <item h="1" x="96"/>
        <item h="1" x="97"/>
        <item h="1" x="98"/>
        <item h="1" x="99"/>
        <item h="1" x="100"/>
        <item h="1" x="101"/>
        <item h="1" x="102"/>
        <item h="1" x="103"/>
        <item h="1" x="104"/>
        <item h="1" x="105"/>
        <item h="1" x="106"/>
        <item h="1" x="107"/>
        <item h="1" x="108"/>
        <item h="1" x="109"/>
        <item h="1" x="110"/>
        <item h="1" x="111"/>
        <item h="1" x="112"/>
        <item h="1" x="113"/>
        <item h="1" x="114"/>
        <item h="1" x="115"/>
        <item h="1" x="116"/>
        <item h="1" x="117"/>
        <item h="1" x="118"/>
        <item h="1" x="119"/>
        <item h="1" x="120"/>
        <item h="1" x="121"/>
        <item h="1" x="122"/>
        <item h="1" x="123"/>
        <item h="1" x="124"/>
        <item h="1" x="125"/>
        <item h="1" x="126"/>
        <item h="1" x="127"/>
        <item h="1" x="128"/>
        <item h="1" x="129"/>
        <item h="1" x="130"/>
        <item h="1" x="131"/>
        <item h="1" x="132"/>
        <item h="1" x="133"/>
        <item h="1" x="134"/>
        <item h="1" x="135"/>
        <item h="1" x="136"/>
        <item h="1" x="137"/>
        <item h="1" x="138"/>
        <item h="1" x="139"/>
        <item h="1" x="140"/>
        <item h="1" x="141"/>
        <item h="1" x="142"/>
        <item h="1" x="143"/>
        <item h="1" x="144"/>
        <item h="1" x="145"/>
        <item h="1" x="146"/>
        <item h="1" x="147"/>
        <item h="1" x="148"/>
        <item h="1" x="149"/>
        <item h="1" x="150"/>
        <item h="1" x="151"/>
        <item h="1" x="152"/>
        <item h="1" x="153"/>
        <item h="1" x="154"/>
        <item h="1" x="155"/>
        <item h="1" x="156"/>
        <item h="1" x="157"/>
        <item h="1" x="158"/>
        <item h="1" x="159"/>
        <item h="1" x="160"/>
        <item h="1" x="161"/>
        <item h="1" x="162"/>
        <item h="1" x="163"/>
        <item h="1" x="164"/>
        <item h="1" x="165"/>
        <item h="1" x="166"/>
        <item h="1" x="167"/>
        <item h="1" x="168"/>
        <item h="1" x="169"/>
        <item h="1" x="170"/>
        <item x="171"/>
        <item x="172"/>
        <item x="173"/>
        <item t="default"/>
      </items>
    </pivotField>
    <pivotField numFmtId="165" showAll="0"/>
    <pivotField numFmtId="165" showAll="0"/>
    <pivotField numFmtId="165" showAll="0"/>
    <pivotField numFmtId="165" showAll="0"/>
    <pivotField numFmtId="165" showAll="0"/>
    <pivotField numFmtId="165" showAll="0"/>
    <pivotField numFmtId="165" showAll="0"/>
    <pivotField numFmtId="165" showAll="0"/>
    <pivotField numFmtId="165" showAll="0"/>
    <pivotField numFmtId="167" showAll="0"/>
    <pivotField numFmtId="167" showAll="0"/>
    <pivotField numFmtId="43" showAll="0"/>
    <pivotField dataField="1" numFmtId="43" showAll="0"/>
    <pivotField dataField="1" numFmtId="43" showAll="0"/>
    <pivotField dataField="1" numFmtId="43" showAll="0"/>
    <pivotField dataField="1" numFmtId="43" showAll="0"/>
    <pivotField dataField="1" numFmtId="43" showAll="0"/>
    <pivotField dataField="1" numFmtId="43" showAll="0"/>
    <pivotField dataField="1" numFmtId="43" showAll="0"/>
    <pivotField dataField="1" numFmtId="43" showAll="0"/>
    <pivotField dataField="1" numFmtId="43" showAll="0"/>
    <pivotField axis="axisRow" showAll="0">
      <items count="15">
        <item sd="0" x="0"/>
        <item sd="0" x="1"/>
        <item sd="0" x="2"/>
        <item sd="0" x="3"/>
        <item sd="0" x="4"/>
        <item sd="0" x="5"/>
        <item sd="0" x="6"/>
        <item sd="0" x="7"/>
        <item sd="0" x="8"/>
        <item sd="0" x="9"/>
        <item sd="0" x="10"/>
        <item sd="0" x="11"/>
        <item sd="0" x="12"/>
        <item sd="0" x="13"/>
        <item t="default"/>
      </items>
    </pivotField>
    <pivotField showAll="0">
      <items count="7">
        <item sd="0" x="0"/>
        <item sd="0" x="1"/>
        <item sd="0" x="2"/>
        <item sd="0" x="3"/>
        <item sd="0" x="4"/>
        <item sd="0" x="5"/>
        <item t="default"/>
      </items>
    </pivotField>
    <pivotField axis="axisRow" showAll="0">
      <items count="18">
        <item sd="0" x="0"/>
        <item sd="0" x="1"/>
        <item sd="0" x="2"/>
        <item sd="0" x="3"/>
        <item sd="0" x="4"/>
        <item sd="0" x="5"/>
        <item sd="0" x="6"/>
        <item sd="0" x="7"/>
        <item sd="0" x="8"/>
        <item sd="0" x="9"/>
        <item sd="0" x="10"/>
        <item sd="0" x="11"/>
        <item sd="0" x="12"/>
        <item sd="0" x="13"/>
        <item x="14"/>
        <item x="15"/>
        <item sd="0" x="16"/>
        <item t="default"/>
      </items>
    </pivotField>
  </pivotFields>
  <rowFields count="2">
    <field x="24"/>
    <field x="22"/>
  </rowFields>
  <rowItems count="4">
    <i>
      <x v="15"/>
    </i>
    <i r="1">
      <x v="10"/>
    </i>
    <i r="1">
      <x v="11"/>
    </i>
    <i r="1">
      <x v="12"/>
    </i>
  </rowItems>
  <colFields count="1">
    <field x="-2"/>
  </colFields>
  <colItems count="9">
    <i>
      <x/>
    </i>
    <i i="1">
      <x v="1"/>
    </i>
    <i i="2">
      <x v="2"/>
    </i>
    <i i="3">
      <x v="3"/>
    </i>
    <i i="4">
      <x v="4"/>
    </i>
    <i i="5">
      <x v="5"/>
    </i>
    <i i="6">
      <x v="6"/>
    </i>
    <i i="7">
      <x v="7"/>
    </i>
    <i i="8">
      <x v="8"/>
    </i>
  </colItems>
  <pageFields count="1">
    <pageField fld="0" hier="-1"/>
  </pageFields>
  <dataFields count="9">
    <dataField name="Suma de PBSV_MUJER" fld="14" baseField="22" baseItem="12"/>
    <dataField name="Suma de PBSV_HOMBRE" fld="13" baseField="22" baseItem="12"/>
    <dataField name="Suma de PBSV_TOTAL" fld="15" baseField="0" baseItem="0"/>
    <dataField name="Suma de PBSI_MUJER" fld="17" baseField="22" baseItem="11"/>
    <dataField name="Suma de PBSI_HOMBRE" fld="16" baseField="22" baseItem="12"/>
    <dataField name="Suma de PBSI_TOTAL" fld="18" baseField="0" baseItem="0"/>
    <dataField name="Suma de PBS_MUJER" fld="20" baseField="22" baseItem="12"/>
    <dataField name="Suma de PBS_HOMBRE" fld="19" baseField="22" baseItem="12"/>
    <dataField name="Suma de PBS_TOTAL" fld="21" baseField="0" baseItem="0"/>
  </dataFields>
  <formats count="5">
    <format dxfId="32">
      <pivotArea outline="0" collapsedLevelsAreSubtotals="1" fieldPosition="0"/>
    </format>
    <format dxfId="31">
      <pivotArea collapsedLevelsAreSubtotals="1" fieldPosition="0">
        <references count="1">
          <reference field="24" count="1">
            <x v="15"/>
          </reference>
        </references>
      </pivotArea>
    </format>
    <format dxfId="30">
      <pivotArea dataOnly="0" labelOnly="1" fieldPosition="0">
        <references count="1">
          <reference field="24" count="1">
            <x v="15"/>
          </reference>
        </references>
      </pivotArea>
    </format>
    <format dxfId="29">
      <pivotArea collapsedLevelsAreSubtotals="1" fieldPosition="0">
        <references count="1">
          <reference field="24" count="1">
            <x v="14"/>
          </reference>
        </references>
      </pivotArea>
    </format>
    <format dxfId="28">
      <pivotArea dataOnly="0" labelOnly="1" fieldPosition="0">
        <references count="1">
          <reference field="24" count="1">
            <x v="14"/>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16.xml><?xml version="1.0" encoding="utf-8"?>
<pivotTableDefinition xmlns="http://schemas.openxmlformats.org/spreadsheetml/2006/main" xmlns:mc="http://schemas.openxmlformats.org/markup-compatibility/2006" xmlns:xr="http://schemas.microsoft.com/office/spreadsheetml/2014/revision" mc:Ignorable="xr" xr:uid="{3C0998F5-73AB-4CE4-B3D7-6D388A68F71C}" name="TablaDinámica6" cacheId="2" applyNumberFormats="0" applyBorderFormats="0" applyFontFormats="0" applyPatternFormats="0" applyAlignmentFormats="0" applyWidthHeightFormats="1" dataCaption="Valores" updatedVersion="8" minRefreshableVersion="3" useAutoFormatting="1" rowGrandTotals="0" itemPrintTitles="1" createdVersion="8" indent="0" outline="1" outlineData="1" multipleFieldFilters="0">
  <location ref="A19:G20" firstHeaderRow="0" firstDataRow="1" firstDataCol="1" rowPageCount="1" colPageCount="1"/>
  <pivotFields count="43">
    <pivotField axis="axisPage" numFmtId="17" multipleItemSelectionAllowed="1" showAll="0">
      <items count="175">
        <item h="1" x="0"/>
        <item h="1" x="1"/>
        <item h="1" x="2"/>
        <item h="1" x="3"/>
        <item h="1" x="4"/>
        <item h="1" x="5"/>
        <item h="1" x="6"/>
        <item h="1" x="7"/>
        <item h="1" x="8"/>
        <item h="1" x="9"/>
        <item h="1" x="10"/>
        <item h="1" x="11"/>
        <item h="1" x="12"/>
        <item h="1" x="13"/>
        <item h="1" x="14"/>
        <item h="1" x="15"/>
        <item h="1" x="16"/>
        <item h="1" x="17"/>
        <item h="1" x="18"/>
        <item h="1" x="19"/>
        <item h="1" x="20"/>
        <item h="1" x="21"/>
        <item h="1" x="22"/>
        <item h="1" x="23"/>
        <item h="1" x="24"/>
        <item h="1" x="25"/>
        <item h="1" x="26"/>
        <item h="1" x="27"/>
        <item h="1" x="28"/>
        <item h="1" x="29"/>
        <item h="1" x="30"/>
        <item h="1" x="31"/>
        <item h="1" x="32"/>
        <item h="1" x="33"/>
        <item h="1" x="34"/>
        <item h="1" x="35"/>
        <item h="1" x="36"/>
        <item h="1" x="37"/>
        <item h="1" x="38"/>
        <item h="1" x="39"/>
        <item h="1" x="40"/>
        <item h="1" x="41"/>
        <item h="1" x="42"/>
        <item h="1" x="43"/>
        <item h="1" x="44"/>
        <item h="1" x="45"/>
        <item h="1" x="46"/>
        <item h="1" x="47"/>
        <item h="1" x="48"/>
        <item h="1" x="49"/>
        <item h="1" x="50"/>
        <item h="1" x="51"/>
        <item h="1" x="52"/>
        <item h="1" x="53"/>
        <item h="1" x="54"/>
        <item h="1" x="55"/>
        <item h="1" x="56"/>
        <item h="1" x="57"/>
        <item h="1" x="58"/>
        <item h="1" x="59"/>
        <item h="1" x="60"/>
        <item h="1" x="61"/>
        <item h="1" x="62"/>
        <item h="1" x="63"/>
        <item h="1" x="64"/>
        <item h="1" x="65"/>
        <item h="1" x="66"/>
        <item h="1" x="67"/>
        <item h="1" x="68"/>
        <item h="1" x="69"/>
        <item h="1" x="70"/>
        <item h="1" x="71"/>
        <item h="1" x="72"/>
        <item h="1" x="73"/>
        <item h="1" x="74"/>
        <item h="1" x="75"/>
        <item h="1" x="76"/>
        <item h="1" x="77"/>
        <item h="1" x="78"/>
        <item h="1" x="79"/>
        <item h="1" x="80"/>
        <item h="1" x="81"/>
        <item h="1" x="82"/>
        <item h="1" x="83"/>
        <item h="1" x="84"/>
        <item h="1" x="85"/>
        <item h="1" x="86"/>
        <item h="1" x="87"/>
        <item h="1" x="88"/>
        <item h="1" x="89"/>
        <item h="1" x="90"/>
        <item h="1" x="91"/>
        <item h="1" x="92"/>
        <item h="1" x="93"/>
        <item h="1" x="94"/>
        <item h="1" x="95"/>
        <item h="1" x="96"/>
        <item h="1" x="97"/>
        <item h="1" x="98"/>
        <item h="1" x="99"/>
        <item h="1" x="100"/>
        <item h="1" x="101"/>
        <item h="1" x="102"/>
        <item h="1" x="103"/>
        <item h="1" x="104"/>
        <item h="1" x="105"/>
        <item h="1" x="106"/>
        <item h="1" x="107"/>
        <item h="1" x="108"/>
        <item h="1" x="109"/>
        <item h="1" x="110"/>
        <item h="1" x="111"/>
        <item h="1" x="112"/>
        <item h="1" x="113"/>
        <item h="1" x="114"/>
        <item h="1" x="115"/>
        <item h="1" x="116"/>
        <item h="1" x="117"/>
        <item h="1" x="118"/>
        <item h="1" x="119"/>
        <item h="1" x="120"/>
        <item h="1" x="121"/>
        <item h="1" x="122"/>
        <item h="1" x="123"/>
        <item h="1" x="124"/>
        <item h="1" x="125"/>
        <item h="1" x="126"/>
        <item h="1" x="127"/>
        <item h="1" x="128"/>
        <item h="1" x="129"/>
        <item h="1" x="130"/>
        <item h="1" x="131"/>
        <item h="1" x="132"/>
        <item h="1" x="133"/>
        <item h="1" x="134"/>
        <item h="1" x="135"/>
        <item h="1" x="136"/>
        <item h="1" x="137"/>
        <item h="1" x="138"/>
        <item h="1" x="139"/>
        <item h="1" x="140"/>
        <item h="1" x="141"/>
        <item h="1" x="142"/>
        <item h="1" x="143"/>
        <item h="1" x="144"/>
        <item h="1" x="145"/>
        <item h="1" x="146"/>
        <item h="1" x="147"/>
        <item h="1" x="148"/>
        <item h="1" x="149"/>
        <item h="1" x="150"/>
        <item h="1" x="151"/>
        <item h="1" x="152"/>
        <item h="1" x="153"/>
        <item h="1" x="154"/>
        <item h="1" x="155"/>
        <item h="1" x="156"/>
        <item h="1" x="157"/>
        <item h="1" x="158"/>
        <item h="1" x="159"/>
        <item h="1" x="160"/>
        <item h="1" x="161"/>
        <item x="162"/>
        <item x="163"/>
        <item x="164"/>
        <item x="165"/>
        <item x="166"/>
        <item x="167"/>
        <item x="168"/>
        <item x="169"/>
        <item x="170"/>
        <item x="171"/>
        <item x="172"/>
        <item x="173"/>
        <item t="default"/>
      </items>
    </pivotField>
    <pivotField dataField="1" showAll="0"/>
    <pivotField dataField="1" showAll="0"/>
    <pivotField showAll="0"/>
    <pivotField dataField="1" showAll="0"/>
    <pivotField dataField="1" showAll="0"/>
    <pivotField showAll="0"/>
    <pivotField dataField="1" showAll="0"/>
    <pivotField dataField="1" showAll="0"/>
    <pivotField showAll="0"/>
    <pivotField showAll="0"/>
    <pivotField showAll="0"/>
    <pivotField showAll="0"/>
    <pivotField showAll="0"/>
    <pivotField showAll="0"/>
    <pivotField showAll="0"/>
    <pivotField showAll="0"/>
    <pivotField showAll="0"/>
    <pivotField showAll="0"/>
    <pivotField showAll="0"/>
    <pivotField showAll="0"/>
    <pivotField numFmtId="43" showAll="0"/>
    <pivotField numFmtId="41" showAll="0"/>
    <pivotField numFmtId="41" showAll="0"/>
    <pivotField numFmtId="41" showAll="0"/>
    <pivotField numFmtId="41" showAll="0"/>
    <pivotField numFmtId="41" showAll="0"/>
    <pivotField numFmtId="41" showAll="0"/>
    <pivotField numFmtId="41" showAll="0"/>
    <pivotField numFmtId="41" showAll="0"/>
    <pivotField numFmtId="41" showAll="0"/>
    <pivotField numFmtId="41" showAll="0"/>
    <pivotField numFmtId="41" showAll="0"/>
    <pivotField numFmtId="41" showAll="0"/>
    <pivotField numFmtId="41" showAll="0"/>
    <pivotField numFmtId="41" showAll="0"/>
    <pivotField numFmtId="41" showAll="0"/>
    <pivotField numFmtId="41" showAll="0"/>
    <pivotField numFmtId="41" showAll="0"/>
    <pivotField numFmtId="41" showAll="0"/>
    <pivotField showAll="0">
      <items count="15">
        <item sd="0" x="0"/>
        <item sd="0" x="1"/>
        <item sd="0" x="2"/>
        <item sd="0" x="3"/>
        <item sd="0" x="4"/>
        <item sd="0" x="5"/>
        <item sd="0" x="6"/>
        <item sd="0" x="7"/>
        <item sd="0" x="8"/>
        <item sd="0" x="9"/>
        <item sd="0" x="10"/>
        <item sd="0" x="11"/>
        <item sd="0" x="12"/>
        <item sd="0" x="13"/>
        <item t="default"/>
      </items>
    </pivotField>
    <pivotField showAll="0">
      <items count="7">
        <item sd="0" x="0"/>
        <item sd="0" x="1"/>
        <item sd="0" x="2"/>
        <item sd="0" x="3"/>
        <item sd="0" x="4"/>
        <item sd="0" x="5"/>
        <item t="default"/>
      </items>
    </pivotField>
    <pivotField axis="axisRow" showAll="0">
      <items count="18">
        <item sd="0" x="0"/>
        <item sd="0" x="1"/>
        <item sd="0" x="2"/>
        <item sd="0" x="3"/>
        <item sd="0" x="4"/>
        <item sd="0" x="5"/>
        <item sd="0" x="6"/>
        <item sd="0" x="7"/>
        <item sd="0" x="8"/>
        <item sd="0" x="9"/>
        <item sd="0" x="10"/>
        <item sd="0" x="11"/>
        <item sd="0" x="12"/>
        <item sd="0" x="13"/>
        <item sd="0" x="14"/>
        <item x="15"/>
        <item sd="0" x="16"/>
        <item t="default"/>
      </items>
    </pivotField>
  </pivotFields>
  <rowFields count="1">
    <field x="42"/>
  </rowFields>
  <rowItems count="1">
    <i>
      <x v="15"/>
    </i>
  </rowItems>
  <colFields count="1">
    <field x="-2"/>
  </colFields>
  <colItems count="6">
    <i>
      <x/>
    </i>
    <i i="1">
      <x v="1"/>
    </i>
    <i i="2">
      <x v="2"/>
    </i>
    <i i="3">
      <x v="3"/>
    </i>
    <i i="4">
      <x v="4"/>
    </i>
    <i i="5">
      <x v="5"/>
    </i>
  </colItems>
  <pageFields count="1">
    <pageField fld="0" hier="-1"/>
  </pageFields>
  <dataFields count="6">
    <dataField name="Promedio de APS VEJEZ MUJER n" fld="2" subtotal="average" baseField="42" baseItem="15"/>
    <dataField name="Promedio de APS VEJEZ HOMBRE n" fld="1" subtotal="average" baseField="42" baseItem="15"/>
    <dataField name="Promedio de APS INVALIDEZ MUJER N" fld="5" subtotal="average" baseField="42" baseItem="15"/>
    <dataField name="Promedio de APS INVALIDEZ HOMBRE N" fld="4" subtotal="average" baseField="42" baseItem="15"/>
    <dataField name="Promedio de APS TOTAL MUJER N" fld="8" subtotal="average" baseField="42" baseItem="15"/>
    <dataField name="Promedio de APS TOTAL HOMBRE N" fld="7" subtotal="average" baseField="42" baseItem="15"/>
  </dataFields>
  <formats count="1">
    <format dxfId="0">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17.xml><?xml version="1.0" encoding="utf-8"?>
<pivotTableDefinition xmlns="http://schemas.openxmlformats.org/spreadsheetml/2006/main" xmlns:mc="http://schemas.openxmlformats.org/markup-compatibility/2006" xmlns:xr="http://schemas.microsoft.com/office/spreadsheetml/2014/revision" mc:Ignorable="xr" xr:uid="{8198F3A3-C6B3-472D-9DA4-3FDB375A38E8}" name="TablaDinámica7" cacheId="2" applyNumberFormats="0" applyBorderFormats="0" applyFontFormats="0" applyPatternFormats="0" applyAlignmentFormats="0" applyWidthHeightFormats="1" dataCaption="Valores" updatedVersion="8" minRefreshableVersion="3" useAutoFormatting="1" rowGrandTotals="0" itemPrintTitles="1" createdVersion="8" indent="0" outline="1" outlineData="1" multipleFieldFilters="0">
  <location ref="A25:G26" firstHeaderRow="0" firstDataRow="1" firstDataCol="1" rowPageCount="1" colPageCount="1"/>
  <pivotFields count="43">
    <pivotField axis="axisPage" numFmtId="17" multipleItemSelectionAllowed="1" showAll="0">
      <items count="175">
        <item h="1" x="0"/>
        <item h="1" x="1"/>
        <item h="1" x="2"/>
        <item h="1" x="3"/>
        <item h="1" x="4"/>
        <item h="1" x="5"/>
        <item h="1" x="6"/>
        <item h="1" x="7"/>
        <item h="1" x="8"/>
        <item h="1" x="9"/>
        <item h="1" x="10"/>
        <item h="1" x="11"/>
        <item h="1" x="12"/>
        <item h="1" x="13"/>
        <item h="1" x="14"/>
        <item h="1" x="15"/>
        <item h="1" x="16"/>
        <item h="1" x="17"/>
        <item h="1" x="18"/>
        <item h="1" x="19"/>
        <item h="1" x="20"/>
        <item h="1" x="21"/>
        <item h="1" x="22"/>
        <item h="1" x="23"/>
        <item h="1" x="24"/>
        <item h="1" x="25"/>
        <item h="1" x="26"/>
        <item h="1" x="27"/>
        <item h="1" x="28"/>
        <item h="1" x="29"/>
        <item h="1" x="30"/>
        <item h="1" x="31"/>
        <item h="1" x="32"/>
        <item h="1" x="33"/>
        <item h="1" x="34"/>
        <item h="1" x="35"/>
        <item h="1" x="36"/>
        <item h="1" x="37"/>
        <item h="1" x="38"/>
        <item h="1" x="39"/>
        <item h="1" x="40"/>
        <item h="1" x="41"/>
        <item h="1" x="42"/>
        <item h="1" x="43"/>
        <item h="1" x="44"/>
        <item h="1" x="45"/>
        <item h="1" x="46"/>
        <item h="1" x="47"/>
        <item h="1" x="48"/>
        <item h="1" x="49"/>
        <item h="1" x="50"/>
        <item h="1" x="51"/>
        <item h="1" x="52"/>
        <item h="1" x="53"/>
        <item h="1" x="54"/>
        <item h="1" x="55"/>
        <item h="1" x="56"/>
        <item h="1" x="57"/>
        <item h="1" x="58"/>
        <item h="1" x="59"/>
        <item h="1" x="60"/>
        <item h="1" x="61"/>
        <item h="1" x="62"/>
        <item h="1" x="63"/>
        <item h="1" x="64"/>
        <item h="1" x="65"/>
        <item h="1" x="66"/>
        <item h="1" x="67"/>
        <item h="1" x="68"/>
        <item h="1" x="69"/>
        <item h="1" x="70"/>
        <item h="1" x="71"/>
        <item h="1" x="72"/>
        <item h="1" x="73"/>
        <item h="1" x="74"/>
        <item h="1" x="75"/>
        <item h="1" x="76"/>
        <item h="1" x="77"/>
        <item h="1" x="78"/>
        <item h="1" x="79"/>
        <item h="1" x="80"/>
        <item h="1" x="81"/>
        <item h="1" x="82"/>
        <item h="1" x="83"/>
        <item h="1" x="84"/>
        <item h="1" x="85"/>
        <item h="1" x="86"/>
        <item h="1" x="87"/>
        <item h="1" x="88"/>
        <item h="1" x="89"/>
        <item h="1" x="90"/>
        <item h="1" x="91"/>
        <item h="1" x="92"/>
        <item h="1" x="93"/>
        <item h="1" x="94"/>
        <item h="1" x="95"/>
        <item h="1" x="96"/>
        <item h="1" x="97"/>
        <item h="1" x="98"/>
        <item h="1" x="99"/>
        <item h="1" x="100"/>
        <item h="1" x="101"/>
        <item h="1" x="102"/>
        <item h="1" x="103"/>
        <item h="1" x="104"/>
        <item h="1" x="105"/>
        <item h="1" x="106"/>
        <item h="1" x="107"/>
        <item h="1" x="108"/>
        <item h="1" x="109"/>
        <item h="1" x="110"/>
        <item h="1" x="111"/>
        <item h="1" x="112"/>
        <item h="1" x="113"/>
        <item h="1" x="114"/>
        <item h="1" x="115"/>
        <item h="1" x="116"/>
        <item h="1" x="117"/>
        <item h="1" x="118"/>
        <item h="1" x="119"/>
        <item h="1" x="120"/>
        <item h="1" x="121"/>
        <item h="1" x="122"/>
        <item h="1" x="123"/>
        <item h="1" x="124"/>
        <item h="1" x="125"/>
        <item h="1" x="126"/>
        <item h="1" x="127"/>
        <item h="1" x="128"/>
        <item h="1" x="129"/>
        <item h="1" x="130"/>
        <item h="1" x="131"/>
        <item h="1" x="132"/>
        <item h="1" x="133"/>
        <item h="1" x="134"/>
        <item h="1" x="135"/>
        <item h="1" x="136"/>
        <item h="1" x="137"/>
        <item h="1" x="138"/>
        <item h="1" x="139"/>
        <item h="1" x="140"/>
        <item h="1" x="141"/>
        <item h="1" x="142"/>
        <item h="1" x="143"/>
        <item h="1" x="144"/>
        <item h="1" x="145"/>
        <item h="1" x="146"/>
        <item h="1" x="147"/>
        <item h="1" x="148"/>
        <item h="1" x="149"/>
        <item h="1" x="150"/>
        <item h="1" x="151"/>
        <item h="1" x="152"/>
        <item h="1" x="153"/>
        <item h="1" x="154"/>
        <item h="1" x="155"/>
        <item h="1" x="156"/>
        <item h="1" x="157"/>
        <item h="1" x="158"/>
        <item h="1" x="159"/>
        <item h="1" x="160"/>
        <item h="1" x="161"/>
        <item x="162"/>
        <item x="163"/>
        <item x="164"/>
        <item x="165"/>
        <item x="166"/>
        <item x="167"/>
        <item x="168"/>
        <item x="169"/>
        <item x="170"/>
        <item x="171"/>
        <item x="172"/>
        <item x="173"/>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numFmtId="43" showAll="0"/>
    <pivotField numFmtId="41" showAll="0"/>
    <pivotField numFmtId="41" showAll="0"/>
    <pivotField numFmtId="41" showAll="0"/>
    <pivotField numFmtId="41" showAll="0"/>
    <pivotField numFmtId="41" showAll="0"/>
    <pivotField numFmtId="41" showAll="0"/>
    <pivotField numFmtId="41" showAll="0"/>
    <pivotField numFmtId="41" showAll="0"/>
    <pivotField numFmtId="41" showAll="0"/>
    <pivotField dataField="1" numFmtId="41" showAll="0"/>
    <pivotField dataField="1" numFmtId="41" showAll="0"/>
    <pivotField numFmtId="41" showAll="0"/>
    <pivotField dataField="1" numFmtId="41" showAll="0"/>
    <pivotField dataField="1" numFmtId="41" showAll="0"/>
    <pivotField numFmtId="41" showAll="0"/>
    <pivotField dataField="1" numFmtId="41" showAll="0"/>
    <pivotField dataField="1" numFmtId="41" showAll="0"/>
    <pivotField numFmtId="41" showAll="0"/>
    <pivotField showAll="0">
      <items count="15">
        <item sd="0" x="0"/>
        <item sd="0" x="1"/>
        <item sd="0" x="2"/>
        <item sd="0" x="3"/>
        <item sd="0" x="4"/>
        <item sd="0" x="5"/>
        <item sd="0" x="6"/>
        <item sd="0" x="7"/>
        <item sd="0" x="8"/>
        <item sd="0" x="9"/>
        <item sd="0" x="10"/>
        <item sd="0" x="11"/>
        <item sd="0" x="12"/>
        <item sd="0" x="13"/>
        <item t="default"/>
      </items>
    </pivotField>
    <pivotField showAll="0">
      <items count="7">
        <item sd="0" x="0"/>
        <item sd="0" x="1"/>
        <item sd="0" x="2"/>
        <item sd="0" x="3"/>
        <item sd="0" x="4"/>
        <item sd="0" x="5"/>
        <item t="default"/>
      </items>
    </pivotField>
    <pivotField axis="axisRow" showAll="0">
      <items count="18">
        <item sd="0" x="0"/>
        <item sd="0" x="1"/>
        <item sd="0" x="2"/>
        <item sd="0" x="3"/>
        <item sd="0" x="4"/>
        <item sd="0" x="5"/>
        <item sd="0" x="6"/>
        <item sd="0" x="7"/>
        <item sd="0" x="8"/>
        <item sd="0" x="9"/>
        <item sd="0" x="10"/>
        <item sd="0" x="11"/>
        <item sd="0" x="12"/>
        <item sd="0" x="13"/>
        <item sd="0" x="14"/>
        <item x="15"/>
        <item sd="0" x="16"/>
        <item t="default"/>
      </items>
    </pivotField>
  </pivotFields>
  <rowFields count="1">
    <field x="42"/>
  </rowFields>
  <rowItems count="1">
    <i>
      <x v="15"/>
    </i>
  </rowItems>
  <colFields count="1">
    <field x="-2"/>
  </colFields>
  <colItems count="6">
    <i>
      <x/>
    </i>
    <i i="1">
      <x v="1"/>
    </i>
    <i i="2">
      <x v="2"/>
    </i>
    <i i="3">
      <x v="3"/>
    </i>
    <i i="4">
      <x v="4"/>
    </i>
    <i i="5">
      <x v="5"/>
    </i>
  </colItems>
  <pageFields count="1">
    <pageField fld="0" hier="-1"/>
  </pageFields>
  <dataFields count="6">
    <dataField name="Suma de APS VEJEZ MUJER nom" fld="32" baseField="0" baseItem="0"/>
    <dataField name="Suma de APS VEJEZ HOMBRE nom" fld="31" baseField="0" baseItem="0"/>
    <dataField name="Suma de APS INVALIDEZ MUJER nom" fld="35" baseField="0" baseItem="0"/>
    <dataField name="Suma de APS INVALIDEZ HOMBRE nom" fld="34" baseField="0" baseItem="0"/>
    <dataField name="Suma de APS TOTAL MUJER nom" fld="38" baseField="0" baseItem="0"/>
    <dataField name="Suma de APS TOTAL HOMBRE nom" fld="37" baseField="0" baseItem="0"/>
  </dataFields>
  <formats count="1">
    <format dxfId="1">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18.xml><?xml version="1.0" encoding="utf-8"?>
<pivotTableDefinition xmlns="http://schemas.openxmlformats.org/spreadsheetml/2006/main" xmlns:mc="http://schemas.openxmlformats.org/markup-compatibility/2006" xmlns:xr="http://schemas.microsoft.com/office/spreadsheetml/2014/revision" mc:Ignorable="xr" xr:uid="{48F89514-05E8-404C-AA67-9D8D6CCDF6DC}" name="TablaDinámica9" cacheId="2" applyNumberFormats="0" applyBorderFormats="0" applyFontFormats="0" applyPatternFormats="0" applyAlignmentFormats="0" applyWidthHeightFormats="1" dataCaption="Valores" updatedVersion="8" minRefreshableVersion="3" useAutoFormatting="1" rowGrandTotals="0" itemPrintTitles="1" createdVersion="8" indent="0" outline="1" outlineData="1" multipleFieldFilters="0">
  <location ref="A37:E38" firstHeaderRow="0" firstDataRow="1" firstDataCol="1" rowPageCount="1" colPageCount="1"/>
  <pivotFields count="43">
    <pivotField axis="axisPage" numFmtId="17" multipleItemSelectionAllowed="1" showAll="0">
      <items count="175">
        <item h="1" x="0"/>
        <item h="1" x="1"/>
        <item h="1" x="2"/>
        <item h="1" x="3"/>
        <item h="1" x="4"/>
        <item h="1" x="5"/>
        <item h="1" x="6"/>
        <item h="1" x="7"/>
        <item h="1" x="8"/>
        <item h="1" x="9"/>
        <item h="1" x="10"/>
        <item h="1" x="11"/>
        <item h="1" x="12"/>
        <item h="1" x="13"/>
        <item h="1" x="14"/>
        <item h="1" x="15"/>
        <item h="1" x="16"/>
        <item h="1" x="17"/>
        <item h="1" x="18"/>
        <item h="1" x="19"/>
        <item h="1" x="20"/>
        <item h="1" x="21"/>
        <item h="1" x="22"/>
        <item h="1" x="23"/>
        <item h="1" x="24"/>
        <item h="1" x="25"/>
        <item h="1" x="26"/>
        <item h="1" x="27"/>
        <item h="1" x="28"/>
        <item h="1" x="29"/>
        <item h="1" x="30"/>
        <item h="1" x="31"/>
        <item h="1" x="32"/>
        <item h="1" x="33"/>
        <item h="1" x="34"/>
        <item h="1" x="35"/>
        <item h="1" x="36"/>
        <item h="1" x="37"/>
        <item h="1" x="38"/>
        <item h="1" x="39"/>
        <item h="1" x="40"/>
        <item h="1" x="41"/>
        <item h="1" x="42"/>
        <item h="1" x="43"/>
        <item h="1" x="44"/>
        <item h="1" x="45"/>
        <item h="1" x="46"/>
        <item h="1" x="47"/>
        <item h="1" x="48"/>
        <item h="1" x="49"/>
        <item h="1" x="50"/>
        <item h="1" x="51"/>
        <item h="1" x="52"/>
        <item h="1" x="53"/>
        <item h="1" x="54"/>
        <item h="1" x="55"/>
        <item h="1" x="56"/>
        <item h="1" x="57"/>
        <item h="1" x="58"/>
        <item h="1" x="59"/>
        <item h="1" x="60"/>
        <item h="1" x="61"/>
        <item h="1" x="62"/>
        <item h="1" x="63"/>
        <item h="1" x="64"/>
        <item h="1" x="65"/>
        <item h="1" x="66"/>
        <item h="1" x="67"/>
        <item h="1" x="68"/>
        <item h="1" x="69"/>
        <item h="1" x="70"/>
        <item h="1" x="71"/>
        <item h="1" x="72"/>
        <item h="1" x="73"/>
        <item h="1" x="74"/>
        <item h="1" x="75"/>
        <item h="1" x="76"/>
        <item h="1" x="77"/>
        <item h="1" x="78"/>
        <item h="1" x="79"/>
        <item h="1" x="80"/>
        <item h="1" x="81"/>
        <item h="1" x="82"/>
        <item h="1" x="83"/>
        <item h="1" x="84"/>
        <item h="1" x="85"/>
        <item h="1" x="86"/>
        <item h="1" x="87"/>
        <item h="1" x="88"/>
        <item h="1" x="89"/>
        <item h="1" x="90"/>
        <item h="1" x="91"/>
        <item h="1" x="92"/>
        <item h="1" x="93"/>
        <item h="1" x="94"/>
        <item h="1" x="95"/>
        <item h="1" x="96"/>
        <item h="1" x="97"/>
        <item h="1" x="98"/>
        <item h="1" x="99"/>
        <item h="1" x="100"/>
        <item h="1" x="101"/>
        <item h="1" x="102"/>
        <item h="1" x="103"/>
        <item h="1" x="104"/>
        <item h="1" x="105"/>
        <item h="1" x="106"/>
        <item h="1" x="107"/>
        <item h="1" x="108"/>
        <item h="1" x="109"/>
        <item h="1" x="110"/>
        <item h="1" x="111"/>
        <item h="1" x="112"/>
        <item h="1" x="113"/>
        <item h="1" x="114"/>
        <item h="1" x="115"/>
        <item h="1" x="116"/>
        <item h="1" x="117"/>
        <item h="1" x="118"/>
        <item h="1" x="119"/>
        <item h="1" x="120"/>
        <item h="1" x="121"/>
        <item h="1" x="122"/>
        <item h="1" x="123"/>
        <item h="1" x="124"/>
        <item h="1" x="125"/>
        <item h="1" x="126"/>
        <item h="1" x="127"/>
        <item h="1" x="128"/>
        <item h="1" x="129"/>
        <item h="1" x="130"/>
        <item h="1" x="131"/>
        <item h="1" x="132"/>
        <item h="1" x="133"/>
        <item h="1" x="134"/>
        <item h="1" x="135"/>
        <item h="1" x="136"/>
        <item h="1" x="137"/>
        <item h="1" x="138"/>
        <item h="1" x="139"/>
        <item h="1" x="140"/>
        <item h="1" x="141"/>
        <item h="1" x="142"/>
        <item h="1" x="143"/>
        <item h="1" x="144"/>
        <item h="1" x="145"/>
        <item h="1" x="146"/>
        <item h="1" x="147"/>
        <item h="1" x="148"/>
        <item h="1" x="149"/>
        <item h="1" x="150"/>
        <item h="1" x="151"/>
        <item h="1" x="152"/>
        <item h="1" x="153"/>
        <item h="1" x="154"/>
        <item h="1" x="155"/>
        <item h="1" x="156"/>
        <item h="1" x="157"/>
        <item h="1" x="158"/>
        <item h="1" x="159"/>
        <item h="1" x="160"/>
        <item h="1" x="161"/>
        <item x="162"/>
        <item x="163"/>
        <item x="164"/>
        <item x="165"/>
        <item x="166"/>
        <item x="167"/>
        <item x="168"/>
        <item x="169"/>
        <item x="170"/>
        <item x="171"/>
        <item x="172"/>
        <item x="173"/>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numFmtId="43" showAll="0"/>
    <pivotField dataField="1" numFmtId="41" showAll="0"/>
    <pivotField dataField="1" numFmtId="41" showAll="0"/>
    <pivotField numFmtId="41" showAll="0"/>
    <pivotField dataField="1" numFmtId="41" showAll="0"/>
    <pivotField dataField="1" numFmtId="41" showAll="0"/>
    <pivotField numFmtId="41" showAll="0"/>
    <pivotField numFmtId="41" showAll="0"/>
    <pivotField numFmtId="41" showAll="0"/>
    <pivotField numFmtId="41" showAll="0"/>
    <pivotField numFmtId="41" showAll="0"/>
    <pivotField numFmtId="41" showAll="0"/>
    <pivotField numFmtId="41" showAll="0"/>
    <pivotField numFmtId="41" showAll="0"/>
    <pivotField numFmtId="41" showAll="0"/>
    <pivotField numFmtId="41" showAll="0"/>
    <pivotField numFmtId="41" showAll="0"/>
    <pivotField numFmtId="41" showAll="0"/>
    <pivotField numFmtId="41" showAll="0"/>
    <pivotField showAll="0">
      <items count="15">
        <item sd="0" x="0"/>
        <item sd="0" x="1"/>
        <item sd="0" x="2"/>
        <item sd="0" x="3"/>
        <item sd="0" x="4"/>
        <item sd="0" x="5"/>
        <item sd="0" x="6"/>
        <item sd="0" x="7"/>
        <item sd="0" x="8"/>
        <item sd="0" x="9"/>
        <item sd="0" x="10"/>
        <item sd="0" x="11"/>
        <item sd="0" x="12"/>
        <item sd="0" x="13"/>
        <item t="default"/>
      </items>
    </pivotField>
    <pivotField showAll="0">
      <items count="7">
        <item sd="0" x="0"/>
        <item sd="0" x="1"/>
        <item sd="0" x="2"/>
        <item sd="0" x="3"/>
        <item sd="0" x="4"/>
        <item sd="0" x="5"/>
        <item t="default"/>
      </items>
    </pivotField>
    <pivotField axis="axisRow" showAll="0">
      <items count="18">
        <item sd="0" x="0"/>
        <item sd="0" x="1"/>
        <item sd="0" x="2"/>
        <item sd="0" x="3"/>
        <item sd="0" x="4"/>
        <item sd="0" x="5"/>
        <item sd="0" x="6"/>
        <item sd="0" x="7"/>
        <item sd="0" x="8"/>
        <item sd="0" x="9"/>
        <item sd="0" x="10"/>
        <item sd="0" x="11"/>
        <item sd="0" x="12"/>
        <item sd="0" x="13"/>
        <item sd="0" x="14"/>
        <item x="15"/>
        <item sd="0" x="16"/>
        <item t="default"/>
      </items>
    </pivotField>
  </pivotFields>
  <rowFields count="1">
    <field x="42"/>
  </rowFields>
  <rowItems count="1">
    <i>
      <x v="15"/>
    </i>
  </rowItems>
  <colFields count="1">
    <field x="-2"/>
  </colFields>
  <colItems count="4">
    <i>
      <x/>
    </i>
    <i i="1">
      <x v="1"/>
    </i>
    <i i="2">
      <x v="2"/>
    </i>
    <i i="3">
      <x v="3"/>
    </i>
  </colItems>
  <pageFields count="1">
    <pageField fld="0" hier="-1"/>
  </pageFields>
  <dataFields count="4">
    <dataField name="Suma de PBSV_MUJER REAL" fld="23" baseField="0" baseItem="0"/>
    <dataField name="Suma de PBSV_HOMBRE REAL" fld="22" baseField="0" baseItem="0"/>
    <dataField name="Suma de PBSI_MUJER REAL" fld="26" baseField="0" baseItem="0"/>
    <dataField name="Suma de PBSI_HOMBRE REAL" fld="25" baseField="0" baseItem="0"/>
  </dataFields>
  <formats count="1">
    <format dxfId="2">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19.xml><?xml version="1.0" encoding="utf-8"?>
<pivotTableDefinition xmlns="http://schemas.openxmlformats.org/spreadsheetml/2006/main" xmlns:mc="http://schemas.openxmlformats.org/markup-compatibility/2006" xmlns:xr="http://schemas.microsoft.com/office/spreadsheetml/2014/revision" mc:Ignorable="xr" xr:uid="{FEA86542-0396-405E-BCB4-484F5303916B}" name="TablaDinámica11" cacheId="2" applyNumberFormats="0" applyBorderFormats="0" applyFontFormats="0" applyPatternFormats="0" applyAlignmentFormats="0" applyWidthHeightFormats="1" dataCaption="Valores" updatedVersion="8" minRefreshableVersion="3" useAutoFormatting="1" rowGrandTotals="0" itemPrintTitles="1" createdVersion="8" indent="0" outline="1" outlineData="1" multipleFieldFilters="0">
  <location ref="I3:M7" firstHeaderRow="0" firstDataRow="1" firstDataCol="1" rowPageCount="1" colPageCount="1"/>
  <pivotFields count="43">
    <pivotField axis="axisPage" numFmtId="17" multipleItemSelectionAllowed="1" showAll="0">
      <items count="175">
        <item h="1" x="0"/>
        <item h="1" x="1"/>
        <item h="1" x="2"/>
        <item h="1" x="3"/>
        <item h="1" x="4"/>
        <item h="1" x="5"/>
        <item h="1" x="6"/>
        <item h="1" x="7"/>
        <item h="1" x="8"/>
        <item h="1" x="9"/>
        <item h="1" x="10"/>
        <item h="1" x="11"/>
        <item h="1" x="12"/>
        <item h="1" x="13"/>
        <item h="1" x="14"/>
        <item h="1" x="15"/>
        <item h="1" x="16"/>
        <item h="1" x="17"/>
        <item h="1" x="18"/>
        <item h="1" x="19"/>
        <item h="1" x="20"/>
        <item h="1" x="21"/>
        <item h="1" x="22"/>
        <item h="1" x="23"/>
        <item h="1" x="24"/>
        <item h="1" x="25"/>
        <item h="1" x="26"/>
        <item h="1" x="27"/>
        <item h="1" x="28"/>
        <item h="1" x="29"/>
        <item h="1" x="30"/>
        <item h="1" x="31"/>
        <item h="1" x="32"/>
        <item h="1" x="33"/>
        <item h="1" x="34"/>
        <item h="1" x="35"/>
        <item h="1" x="36"/>
        <item h="1" x="37"/>
        <item h="1" x="38"/>
        <item h="1" x="39"/>
        <item h="1" x="40"/>
        <item h="1" x="41"/>
        <item h="1" x="42"/>
        <item h="1" x="43"/>
        <item h="1" x="44"/>
        <item h="1" x="45"/>
        <item h="1" x="46"/>
        <item h="1" x="47"/>
        <item h="1" x="48"/>
        <item h="1" x="49"/>
        <item h="1" x="50"/>
        <item h="1" x="51"/>
        <item h="1" x="52"/>
        <item h="1" x="53"/>
        <item h="1" x="54"/>
        <item h="1" x="55"/>
        <item h="1" x="56"/>
        <item h="1" x="57"/>
        <item h="1" x="58"/>
        <item h="1" x="59"/>
        <item h="1" x="60"/>
        <item h="1" x="61"/>
        <item h="1" x="62"/>
        <item h="1" x="63"/>
        <item h="1" x="64"/>
        <item h="1" x="65"/>
        <item h="1" x="66"/>
        <item h="1" x="67"/>
        <item h="1" x="68"/>
        <item h="1" x="69"/>
        <item h="1" x="70"/>
        <item h="1" x="71"/>
        <item h="1" x="72"/>
        <item h="1" x="73"/>
        <item h="1" x="74"/>
        <item h="1" x="75"/>
        <item h="1" x="76"/>
        <item h="1" x="77"/>
        <item h="1" x="78"/>
        <item h="1" x="79"/>
        <item h="1" x="80"/>
        <item h="1" x="81"/>
        <item h="1" x="82"/>
        <item h="1" x="83"/>
        <item h="1" x="84"/>
        <item h="1" x="85"/>
        <item h="1" x="86"/>
        <item h="1" x="87"/>
        <item h="1" x="88"/>
        <item h="1" x="89"/>
        <item h="1" x="90"/>
        <item h="1" x="91"/>
        <item h="1" x="92"/>
        <item h="1" x="93"/>
        <item h="1" x="94"/>
        <item h="1" x="95"/>
        <item h="1" x="96"/>
        <item h="1" x="97"/>
        <item h="1" x="98"/>
        <item h="1" x="99"/>
        <item h="1" x="100"/>
        <item h="1" x="101"/>
        <item h="1" x="102"/>
        <item h="1" x="103"/>
        <item h="1" x="104"/>
        <item h="1" x="105"/>
        <item h="1" x="106"/>
        <item h="1" x="107"/>
        <item h="1" x="108"/>
        <item h="1" x="109"/>
        <item h="1" x="110"/>
        <item h="1" x="111"/>
        <item h="1" x="112"/>
        <item h="1" x="113"/>
        <item h="1" x="114"/>
        <item h="1" x="115"/>
        <item h="1" x="116"/>
        <item h="1" x="117"/>
        <item h="1" x="118"/>
        <item h="1" x="119"/>
        <item h="1" x="120"/>
        <item h="1" x="121"/>
        <item h="1" x="122"/>
        <item h="1" x="123"/>
        <item h="1" x="124"/>
        <item h="1" x="125"/>
        <item h="1" x="126"/>
        <item h="1" x="127"/>
        <item h="1" x="128"/>
        <item h="1" x="129"/>
        <item h="1" x="130"/>
        <item h="1" x="131"/>
        <item h="1" x="132"/>
        <item h="1" x="133"/>
        <item h="1" x="134"/>
        <item h="1" x="135"/>
        <item h="1" x="136"/>
        <item h="1" x="137"/>
        <item h="1" x="138"/>
        <item h="1" x="139"/>
        <item h="1" x="140"/>
        <item h="1" x="141"/>
        <item h="1" x="142"/>
        <item h="1" x="143"/>
        <item h="1" x="144"/>
        <item h="1" x="145"/>
        <item h="1" x="146"/>
        <item h="1" x="147"/>
        <item h="1" x="148"/>
        <item h="1" x="149"/>
        <item h="1" x="150"/>
        <item h="1" x="151"/>
        <item h="1" x="152"/>
        <item h="1" x="153"/>
        <item h="1" x="154"/>
        <item h="1" x="155"/>
        <item h="1" x="156"/>
        <item h="1" x="157"/>
        <item h="1" x="158"/>
        <item h="1" x="159"/>
        <item h="1" x="160"/>
        <item h="1" x="161"/>
        <item h="1" x="162"/>
        <item h="1" x="163"/>
        <item h="1" x="164"/>
        <item h="1" x="165"/>
        <item h="1" x="166"/>
        <item h="1" x="167"/>
        <item h="1" x="168"/>
        <item h="1" x="169"/>
        <item h="1" x="170"/>
        <item x="171"/>
        <item x="172"/>
        <item x="173"/>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numFmtId="43" showAll="0"/>
    <pivotField numFmtId="41" showAll="0"/>
    <pivotField numFmtId="41" showAll="0"/>
    <pivotField numFmtId="41" showAll="0"/>
    <pivotField numFmtId="41" showAll="0"/>
    <pivotField numFmtId="41" showAll="0"/>
    <pivotField numFmtId="41" showAll="0"/>
    <pivotField numFmtId="41" showAll="0"/>
    <pivotField numFmtId="41" showAll="0"/>
    <pivotField numFmtId="41" showAll="0"/>
    <pivotField dataField="1" numFmtId="41" showAll="0"/>
    <pivotField dataField="1" numFmtId="41" showAll="0"/>
    <pivotField numFmtId="41" showAll="0"/>
    <pivotField dataField="1" numFmtId="41" showAll="0"/>
    <pivotField dataField="1" numFmtId="41" showAll="0"/>
    <pivotField numFmtId="41" showAll="0"/>
    <pivotField numFmtId="41" showAll="0"/>
    <pivotField numFmtId="41" showAll="0"/>
    <pivotField numFmtId="41" showAll="0"/>
    <pivotField axis="axisRow" showAll="0">
      <items count="15">
        <item sd="0" x="0"/>
        <item sd="0" x="1"/>
        <item sd="0" x="2"/>
        <item sd="0" x="3"/>
        <item sd="0" x="4"/>
        <item sd="0" x="5"/>
        <item sd="0" x="6"/>
        <item sd="0" x="7"/>
        <item sd="0" x="8"/>
        <item sd="0" x="9"/>
        <item sd="0" x="10"/>
        <item sd="0" x="11"/>
        <item sd="0" x="12"/>
        <item sd="0" x="13"/>
        <item t="default"/>
      </items>
    </pivotField>
    <pivotField showAll="0">
      <items count="7">
        <item sd="0" x="0"/>
        <item sd="0" x="1"/>
        <item sd="0" x="2"/>
        <item sd="0" x="3"/>
        <item sd="0" x="4"/>
        <item sd="0" x="5"/>
        <item t="default"/>
      </items>
    </pivotField>
    <pivotField axis="axisRow" showAll="0">
      <items count="18">
        <item sd="0" x="0"/>
        <item sd="0" x="1"/>
        <item sd="0" x="2"/>
        <item sd="0" x="3"/>
        <item sd="0" x="4"/>
        <item sd="0" x="5"/>
        <item sd="0" x="6"/>
        <item sd="0" x="7"/>
        <item sd="0" x="8"/>
        <item sd="0" x="9"/>
        <item sd="0" x="10"/>
        <item sd="0" x="11"/>
        <item sd="0" x="12"/>
        <item sd="0" x="13"/>
        <item sd="0" x="14"/>
        <item x="15"/>
        <item sd="0" x="16"/>
        <item t="default"/>
      </items>
    </pivotField>
  </pivotFields>
  <rowFields count="2">
    <field x="42"/>
    <field x="40"/>
  </rowFields>
  <rowItems count="4">
    <i>
      <x v="15"/>
    </i>
    <i r="1">
      <x v="10"/>
    </i>
    <i r="1">
      <x v="11"/>
    </i>
    <i r="1">
      <x v="12"/>
    </i>
  </rowItems>
  <colFields count="1">
    <field x="-2"/>
  </colFields>
  <colItems count="4">
    <i>
      <x/>
    </i>
    <i i="1">
      <x v="1"/>
    </i>
    <i i="2">
      <x v="2"/>
    </i>
    <i i="3">
      <x v="3"/>
    </i>
  </colItems>
  <pageFields count="1">
    <pageField fld="0" hier="-1"/>
  </pageFields>
  <dataFields count="4">
    <dataField name="Suma de APS VEJEZ MUJER nom" fld="32" baseField="0" baseItem="0"/>
    <dataField name="Suma de APS VEJEZ HOMBRE nom" fld="31" baseField="0" baseItem="0"/>
    <dataField name="Suma de APS INVALIDEZ MUJER nom" fld="35" baseField="0" baseItem="0"/>
    <dataField name="Suma de APS INVALIDEZ HOMBRE nom" fld="34" baseField="0" baseItem="0"/>
  </dataFields>
  <formats count="1">
    <format dxfId="3">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6F492B69-5F69-4402-A36E-0089ED9F867C}" name="TablaDinámica24" cacheId="3" applyNumberFormats="0" applyBorderFormats="0" applyFontFormats="0" applyPatternFormats="0" applyAlignmentFormats="0" applyWidthHeightFormats="1" dataCaption="Valores" updatedVersion="8" minRefreshableVersion="3" useAutoFormatting="1" rowGrandTotals="0" itemPrintTitles="1" createdVersion="8" indent="0" outline="1" outlineData="1" multipleFieldFilters="0">
  <location ref="A93:E104" firstHeaderRow="0" firstDataRow="1" firstDataCol="1"/>
  <pivotFields count="24">
    <pivotField axis="axisRow" numFmtId="17" multipleItemSelectionAllowed="1" showAll="0">
      <items count="12">
        <item x="0"/>
        <item x="1"/>
        <item x="2"/>
        <item x="3"/>
        <item x="4"/>
        <item x="5"/>
        <item x="6"/>
        <item x="7"/>
        <item x="8"/>
        <item x="9"/>
        <item x="10"/>
        <item t="default"/>
      </items>
    </pivotField>
    <pivotField dataField="1" numFmtId="41" showAll="0"/>
    <pivotField numFmtId="41" showAll="0"/>
    <pivotField dataField="1" numFmtId="41" showAll="0"/>
    <pivotField numFmtId="41" showAll="0"/>
    <pivotField dataField="1" numFmtId="41" showAll="0"/>
    <pivotField numFmtId="41" showAll="0"/>
    <pivotField dataField="1" numFmtId="41" showAll="0"/>
    <pivotField numFmtId="41" showAll="0"/>
    <pivotField numFmtId="41" showAll="0"/>
    <pivotField numFmtId="41" showAll="0"/>
    <pivotField numFmtId="41" showAll="0"/>
    <pivotField numFmtId="41" showAll="0"/>
    <pivotField numFmtId="167" showAll="0"/>
    <pivotField numFmtId="167" showAll="0"/>
    <pivotField numFmtId="43" showAll="0"/>
    <pivotField numFmtId="41" showAll="0"/>
    <pivotField numFmtId="41" showAll="0"/>
    <pivotField numFmtId="41" showAll="0"/>
    <pivotField numFmtId="41" showAll="0"/>
    <pivotField numFmtId="41" showAll="0"/>
    <pivotField numFmtId="41" showAll="0"/>
    <pivotField axis="axisRow" showAll="0">
      <items count="369">
        <item sd="0" x="0"/>
        <item sd="0" x="1"/>
        <item sd="0" x="2"/>
        <item sd="0" x="3"/>
        <item sd="0" x="4"/>
        <item sd="0" x="5"/>
        <item sd="0" x="6"/>
        <item sd="0" x="7"/>
        <item sd="0" x="8"/>
        <item sd="0" x="9"/>
        <item sd="0" x="10"/>
        <item sd="0" x="11"/>
        <item sd="0" x="12"/>
        <item sd="0" x="13"/>
        <item sd="0" x="14"/>
        <item sd="0" x="15"/>
        <item sd="0" x="16"/>
        <item sd="0" x="17"/>
        <item sd="0" x="18"/>
        <item sd="0" x="19"/>
        <item sd="0" x="20"/>
        <item sd="0" x="21"/>
        <item sd="0" x="22"/>
        <item sd="0" x="23"/>
        <item sd="0" x="24"/>
        <item sd="0" x="25"/>
        <item sd="0" x="26"/>
        <item sd="0" x="27"/>
        <item sd="0" x="28"/>
        <item sd="0" x="29"/>
        <item sd="0" x="30"/>
        <item sd="0" x="31"/>
        <item sd="0" x="32"/>
        <item sd="0" x="33"/>
        <item sd="0" x="34"/>
        <item sd="0" x="35"/>
        <item sd="0" x="36"/>
        <item sd="0" x="37"/>
        <item sd="0" x="38"/>
        <item sd="0" x="39"/>
        <item sd="0" x="40"/>
        <item sd="0" x="41"/>
        <item sd="0" x="42"/>
        <item sd="0" x="43"/>
        <item sd="0" x="44"/>
        <item sd="0" x="45"/>
        <item sd="0" x="46"/>
        <item sd="0" x="47"/>
        <item sd="0" x="48"/>
        <item sd="0" x="49"/>
        <item sd="0" x="50"/>
        <item sd="0" x="51"/>
        <item sd="0" x="52"/>
        <item sd="0" x="53"/>
        <item sd="0" x="54"/>
        <item sd="0" x="55"/>
        <item sd="0" x="56"/>
        <item sd="0" x="57"/>
        <item sd="0" x="58"/>
        <item sd="0" x="59"/>
        <item sd="0" x="60"/>
        <item sd="0" x="61"/>
        <item sd="0" x="62"/>
        <item sd="0" x="63"/>
        <item sd="0" x="64"/>
        <item sd="0" x="65"/>
        <item sd="0" x="66"/>
        <item sd="0" x="67"/>
        <item sd="0" x="68"/>
        <item sd="0" x="69"/>
        <item sd="0" x="70"/>
        <item sd="0" x="71"/>
        <item sd="0" x="72"/>
        <item sd="0" x="73"/>
        <item sd="0" x="74"/>
        <item sd="0" x="75"/>
        <item sd="0" x="76"/>
        <item sd="0" x="77"/>
        <item sd="0" x="78"/>
        <item sd="0" x="79"/>
        <item sd="0" x="80"/>
        <item sd="0" x="81"/>
        <item sd="0" x="82"/>
        <item sd="0" x="83"/>
        <item sd="0" x="84"/>
        <item sd="0" x="85"/>
        <item sd="0" x="86"/>
        <item sd="0" x="87"/>
        <item sd="0" x="88"/>
        <item sd="0" x="89"/>
        <item sd="0" x="90"/>
        <item sd="0" x="91"/>
        <item sd="0" x="92"/>
        <item sd="0" x="93"/>
        <item sd="0" x="94"/>
        <item sd="0" x="95"/>
        <item sd="0" x="96"/>
        <item sd="0" x="97"/>
        <item sd="0" x="98"/>
        <item sd="0" x="99"/>
        <item sd="0" x="100"/>
        <item sd="0" x="101"/>
        <item sd="0" x="102"/>
        <item sd="0" x="103"/>
        <item sd="0" x="104"/>
        <item sd="0" x="105"/>
        <item sd="0" x="106"/>
        <item sd="0" x="107"/>
        <item sd="0" x="108"/>
        <item sd="0" x="109"/>
        <item sd="0" x="110"/>
        <item sd="0" x="111"/>
        <item sd="0" x="112"/>
        <item sd="0" x="113"/>
        <item sd="0" x="114"/>
        <item sd="0" x="115"/>
        <item sd="0" x="116"/>
        <item sd="0" x="117"/>
        <item sd="0" x="118"/>
        <item sd="0" x="119"/>
        <item sd="0" x="120"/>
        <item sd="0" x="121"/>
        <item sd="0" x="122"/>
        <item sd="0" x="123"/>
        <item sd="0" x="124"/>
        <item sd="0" x="125"/>
        <item sd="0" x="126"/>
        <item sd="0" x="127"/>
        <item sd="0" x="128"/>
        <item sd="0" x="129"/>
        <item sd="0" x="130"/>
        <item sd="0" x="131"/>
        <item sd="0" x="132"/>
        <item sd="0" x="133"/>
        <item sd="0" x="134"/>
        <item sd="0" x="135"/>
        <item sd="0" x="136"/>
        <item sd="0" x="137"/>
        <item sd="0" x="138"/>
        <item sd="0" x="139"/>
        <item sd="0" x="140"/>
        <item sd="0" x="141"/>
        <item sd="0" x="142"/>
        <item sd="0" x="143"/>
        <item sd="0" x="144"/>
        <item sd="0" x="145"/>
        <item sd="0" x="146"/>
        <item sd="0" x="147"/>
        <item sd="0" x="148"/>
        <item sd="0" x="149"/>
        <item sd="0" x="150"/>
        <item sd="0" x="151"/>
        <item sd="0" x="152"/>
        <item sd="0" x="153"/>
        <item sd="0" x="154"/>
        <item sd="0" x="155"/>
        <item sd="0" x="156"/>
        <item sd="0" x="157"/>
        <item sd="0" x="158"/>
        <item sd="0" x="159"/>
        <item sd="0" x="160"/>
        <item sd="0" x="161"/>
        <item sd="0" x="162"/>
        <item sd="0" x="163"/>
        <item sd="0" x="164"/>
        <item sd="0" x="165"/>
        <item sd="0" x="166"/>
        <item sd="0" x="167"/>
        <item sd="0" x="168"/>
        <item sd="0" x="169"/>
        <item sd="0" x="170"/>
        <item sd="0" x="171"/>
        <item sd="0" x="172"/>
        <item sd="0" x="173"/>
        <item sd="0" x="174"/>
        <item sd="0" x="175"/>
        <item sd="0" x="176"/>
        <item sd="0" x="177"/>
        <item sd="0" x="178"/>
        <item sd="0" x="179"/>
        <item sd="0" x="180"/>
        <item sd="0" x="181"/>
        <item sd="0" x="182"/>
        <item sd="0" x="183"/>
        <item sd="0" x="184"/>
        <item sd="0" x="185"/>
        <item sd="0" x="186"/>
        <item sd="0" x="187"/>
        <item sd="0" x="188"/>
        <item sd="0" x="189"/>
        <item sd="0" x="190"/>
        <item sd="0" x="191"/>
        <item sd="0" x="192"/>
        <item sd="0" x="193"/>
        <item sd="0" x="194"/>
        <item sd="0" x="195"/>
        <item sd="0" x="196"/>
        <item sd="0" x="197"/>
        <item sd="0" x="198"/>
        <item sd="0" x="199"/>
        <item sd="0" x="200"/>
        <item sd="0" x="201"/>
        <item sd="0" x="202"/>
        <item sd="0" x="203"/>
        <item sd="0" x="204"/>
        <item sd="0" x="205"/>
        <item sd="0" x="206"/>
        <item sd="0" x="207"/>
        <item sd="0" x="208"/>
        <item sd="0" x="209"/>
        <item sd="0" x="210"/>
        <item sd="0" x="211"/>
        <item sd="0" x="212"/>
        <item sd="0" x="213"/>
        <item sd="0" x="214"/>
        <item sd="0" x="215"/>
        <item sd="0" x="216"/>
        <item sd="0" x="217"/>
        <item sd="0" x="218"/>
        <item sd="0" x="219"/>
        <item sd="0" x="220"/>
        <item sd="0" x="221"/>
        <item sd="0" x="222"/>
        <item sd="0" x="223"/>
        <item sd="0" x="224"/>
        <item sd="0" x="225"/>
        <item sd="0" x="226"/>
        <item sd="0" x="227"/>
        <item sd="0" x="228"/>
        <item sd="0" x="229"/>
        <item sd="0" x="230"/>
        <item sd="0" x="231"/>
        <item sd="0" x="232"/>
        <item sd="0" x="233"/>
        <item sd="0" x="234"/>
        <item sd="0" x="235"/>
        <item sd="0" x="236"/>
        <item sd="0" x="237"/>
        <item sd="0" x="238"/>
        <item sd="0" x="239"/>
        <item sd="0" x="240"/>
        <item sd="0" x="241"/>
        <item sd="0" x="242"/>
        <item sd="0" x="243"/>
        <item sd="0" x="244"/>
        <item sd="0" x="245"/>
        <item sd="0" x="246"/>
        <item sd="0" x="247"/>
        <item sd="0" x="248"/>
        <item sd="0" x="249"/>
        <item sd="0" x="250"/>
        <item sd="0" x="251"/>
        <item sd="0" x="252"/>
        <item sd="0" x="253"/>
        <item sd="0" x="254"/>
        <item sd="0" x="255"/>
        <item sd="0" x="256"/>
        <item sd="0" x="257"/>
        <item sd="0" x="258"/>
        <item sd="0" x="259"/>
        <item sd="0" x="260"/>
        <item sd="0" x="261"/>
        <item sd="0" x="262"/>
        <item sd="0" x="263"/>
        <item sd="0" x="264"/>
        <item sd="0" x="265"/>
        <item sd="0" x="266"/>
        <item sd="0" x="267"/>
        <item sd="0" x="268"/>
        <item sd="0" x="269"/>
        <item sd="0" x="270"/>
        <item sd="0" x="271"/>
        <item sd="0" x="272"/>
        <item sd="0" x="273"/>
        <item sd="0" x="274"/>
        <item sd="0" x="275"/>
        <item sd="0" x="276"/>
        <item sd="0" x="277"/>
        <item sd="0" x="278"/>
        <item sd="0" x="279"/>
        <item sd="0" x="280"/>
        <item sd="0" x="281"/>
        <item sd="0" x="282"/>
        <item sd="0" x="283"/>
        <item sd="0" x="284"/>
        <item sd="0" x="285"/>
        <item sd="0" x="286"/>
        <item sd="0" x="287"/>
        <item sd="0" x="288"/>
        <item sd="0" x="289"/>
        <item sd="0" x="290"/>
        <item sd="0" x="291"/>
        <item sd="0" x="292"/>
        <item sd="0" x="293"/>
        <item sd="0" x="294"/>
        <item sd="0" x="295"/>
        <item sd="0" x="296"/>
        <item sd="0" x="297"/>
        <item sd="0" x="298"/>
        <item sd="0" x="299"/>
        <item sd="0" x="300"/>
        <item sd="0" x="301"/>
        <item sd="0" x="302"/>
        <item sd="0" x="303"/>
        <item sd="0" x="304"/>
        <item sd="0" x="305"/>
        <item sd="0" x="306"/>
        <item sd="0" x="307"/>
        <item sd="0" x="308"/>
        <item sd="0" x="309"/>
        <item sd="0" x="310"/>
        <item sd="0" x="311"/>
        <item sd="0" x="312"/>
        <item sd="0" x="313"/>
        <item sd="0" x="314"/>
        <item sd="0" x="315"/>
        <item sd="0" x="316"/>
        <item sd="0" x="317"/>
        <item sd="0" x="318"/>
        <item sd="0" x="319"/>
        <item sd="0" x="320"/>
        <item sd="0" x="321"/>
        <item sd="0" x="322"/>
        <item sd="0" x="323"/>
        <item sd="0" x="324"/>
        <item sd="0" x="325"/>
        <item sd="0" x="326"/>
        <item sd="0" x="327"/>
        <item sd="0" x="328"/>
        <item sd="0" x="329"/>
        <item sd="0" x="330"/>
        <item sd="0" x="331"/>
        <item sd="0" x="332"/>
        <item sd="0" x="333"/>
        <item sd="0" x="334"/>
        <item sd="0" x="335"/>
        <item sd="0" x="336"/>
        <item sd="0" x="337"/>
        <item sd="0" x="338"/>
        <item sd="0" x="339"/>
        <item sd="0" x="340"/>
        <item sd="0" x="341"/>
        <item sd="0" x="342"/>
        <item sd="0" x="343"/>
        <item sd="0" x="344"/>
        <item sd="0" x="345"/>
        <item sd="0" x="346"/>
        <item sd="0" x="347"/>
        <item sd="0" x="348"/>
        <item sd="0" x="349"/>
        <item sd="0" x="350"/>
        <item sd="0" x="351"/>
        <item sd="0" x="352"/>
        <item sd="0" x="353"/>
        <item sd="0" x="354"/>
        <item sd="0" x="355"/>
        <item sd="0" x="356"/>
        <item sd="0" x="357"/>
        <item sd="0" x="358"/>
        <item sd="0" x="359"/>
        <item sd="0" x="360"/>
        <item sd="0" x="361"/>
        <item sd="0" x="362"/>
        <item sd="0" x="363"/>
        <item sd="0" x="364"/>
        <item sd="0" x="365"/>
        <item sd="0" x="366"/>
        <item sd="0" x="367"/>
        <item t="default"/>
      </items>
    </pivotField>
    <pivotField axis="axisRow" showAll="0">
      <items count="15">
        <item sd="0" x="0"/>
        <item sd="0" x="1"/>
        <item sd="0" x="2"/>
        <item sd="0" x="3"/>
        <item sd="0" x="4"/>
        <item sd="0" x="5"/>
        <item sd="0" x="6"/>
        <item sd="0" x="7"/>
        <item sd="0" x="8"/>
        <item sd="0" x="9"/>
        <item sd="0" x="10"/>
        <item sd="0" x="11"/>
        <item sd="0" x="12"/>
        <item sd="0" x="13"/>
        <item t="default"/>
      </items>
    </pivotField>
  </pivotFields>
  <rowFields count="3">
    <field x="23"/>
    <field x="22"/>
    <field x="0"/>
  </rowFields>
  <rowItems count="11">
    <i>
      <x v="2"/>
    </i>
    <i>
      <x v="3"/>
    </i>
    <i>
      <x v="4"/>
    </i>
    <i>
      <x v="5"/>
    </i>
    <i>
      <x v="6"/>
    </i>
    <i>
      <x v="7"/>
    </i>
    <i>
      <x v="8"/>
    </i>
    <i>
      <x v="9"/>
    </i>
    <i>
      <x v="10"/>
    </i>
    <i>
      <x v="11"/>
    </i>
    <i>
      <x v="12"/>
    </i>
  </rowItems>
  <colFields count="1">
    <field x="-2"/>
  </colFields>
  <colItems count="4">
    <i>
      <x/>
    </i>
    <i i="1">
      <x v="1"/>
    </i>
    <i i="2">
      <x v="2"/>
    </i>
    <i i="3">
      <x v="3"/>
    </i>
  </colItems>
  <dataFields count="4">
    <dataField name="Suma de PGU_NC_Mujer_n" fld="1" baseField="0" baseItem="0"/>
    <dataField name="Suma de PGU_NC_hombre_N" fld="3" baseField="0" baseItem="0"/>
    <dataField name="Suma de PGU_C_Mujer_N" fld="5" baseField="0" baseItem="0"/>
    <dataField name="Suma de PGU_C_hombre_N" fld="7" baseField="0" baseItem="0"/>
  </dataFields>
  <formats count="1">
    <format dxfId="39">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0.xml><?xml version="1.0" encoding="utf-8"?>
<pivotTableDefinition xmlns="http://schemas.openxmlformats.org/spreadsheetml/2006/main" xmlns:mc="http://schemas.openxmlformats.org/markup-compatibility/2006" xmlns:xr="http://schemas.microsoft.com/office/spreadsheetml/2014/revision" mc:Ignorable="xr" xr:uid="{ADA28548-45BB-44AE-BE99-FAD857820FB2}" name="TablaDinámica12" cacheId="2" applyNumberFormats="0" applyBorderFormats="0" applyFontFormats="0" applyPatternFormats="0" applyAlignmentFormats="0" applyWidthHeightFormats="1" dataCaption="Valores" updatedVersion="8" minRefreshableVersion="3" useAutoFormatting="1" rowGrandTotals="0" itemPrintTitles="1" createdVersion="8" indent="0" outline="1" outlineData="1" multipleFieldFilters="0">
  <location ref="O3:S7" firstHeaderRow="0" firstDataRow="1" firstDataCol="1" rowPageCount="1" colPageCount="1"/>
  <pivotFields count="43">
    <pivotField axis="axisPage" numFmtId="17" multipleItemSelectionAllowed="1" showAll="0">
      <items count="175">
        <item h="1" x="0"/>
        <item h="1" x="1"/>
        <item h="1" x="2"/>
        <item h="1" x="3"/>
        <item h="1" x="4"/>
        <item h="1" x="5"/>
        <item h="1" x="6"/>
        <item h="1" x="7"/>
        <item h="1" x="8"/>
        <item h="1" x="9"/>
        <item h="1" x="10"/>
        <item h="1" x="11"/>
        <item h="1" x="12"/>
        <item h="1" x="13"/>
        <item h="1" x="14"/>
        <item h="1" x="15"/>
        <item h="1" x="16"/>
        <item h="1" x="17"/>
        <item h="1" x="18"/>
        <item h="1" x="19"/>
        <item h="1" x="20"/>
        <item h="1" x="21"/>
        <item h="1" x="22"/>
        <item h="1" x="23"/>
        <item h="1" x="24"/>
        <item h="1" x="25"/>
        <item h="1" x="26"/>
        <item h="1" x="27"/>
        <item h="1" x="28"/>
        <item h="1" x="29"/>
        <item h="1" x="30"/>
        <item h="1" x="31"/>
        <item h="1" x="32"/>
        <item h="1" x="33"/>
        <item h="1" x="34"/>
        <item h="1" x="35"/>
        <item h="1" x="36"/>
        <item h="1" x="37"/>
        <item h="1" x="38"/>
        <item h="1" x="39"/>
        <item h="1" x="40"/>
        <item h="1" x="41"/>
        <item h="1" x="42"/>
        <item h="1" x="43"/>
        <item h="1" x="44"/>
        <item h="1" x="45"/>
        <item h="1" x="46"/>
        <item h="1" x="47"/>
        <item h="1" x="48"/>
        <item h="1" x="49"/>
        <item h="1" x="50"/>
        <item h="1" x="51"/>
        <item h="1" x="52"/>
        <item h="1" x="53"/>
        <item h="1" x="54"/>
        <item h="1" x="55"/>
        <item h="1" x="56"/>
        <item h="1" x="57"/>
        <item h="1" x="58"/>
        <item h="1" x="59"/>
        <item h="1" x="60"/>
        <item h="1" x="61"/>
        <item h="1" x="62"/>
        <item h="1" x="63"/>
        <item h="1" x="64"/>
        <item h="1" x="65"/>
        <item h="1" x="66"/>
        <item h="1" x="67"/>
        <item h="1" x="68"/>
        <item h="1" x="69"/>
        <item h="1" x="70"/>
        <item h="1" x="71"/>
        <item h="1" x="72"/>
        <item h="1" x="73"/>
        <item h="1" x="74"/>
        <item h="1" x="75"/>
        <item h="1" x="76"/>
        <item h="1" x="77"/>
        <item h="1" x="78"/>
        <item h="1" x="79"/>
        <item h="1" x="80"/>
        <item h="1" x="81"/>
        <item h="1" x="82"/>
        <item h="1" x="83"/>
        <item h="1" x="84"/>
        <item h="1" x="85"/>
        <item h="1" x="86"/>
        <item h="1" x="87"/>
        <item h="1" x="88"/>
        <item h="1" x="89"/>
        <item h="1" x="90"/>
        <item h="1" x="91"/>
        <item h="1" x="92"/>
        <item h="1" x="93"/>
        <item h="1" x="94"/>
        <item h="1" x="95"/>
        <item h="1" x="96"/>
        <item h="1" x="97"/>
        <item h="1" x="98"/>
        <item h="1" x="99"/>
        <item h="1" x="100"/>
        <item h="1" x="101"/>
        <item h="1" x="102"/>
        <item h="1" x="103"/>
        <item h="1" x="104"/>
        <item h="1" x="105"/>
        <item h="1" x="106"/>
        <item h="1" x="107"/>
        <item h="1" x="108"/>
        <item h="1" x="109"/>
        <item h="1" x="110"/>
        <item h="1" x="111"/>
        <item h="1" x="112"/>
        <item h="1" x="113"/>
        <item h="1" x="114"/>
        <item h="1" x="115"/>
        <item h="1" x="116"/>
        <item h="1" x="117"/>
        <item h="1" x="118"/>
        <item h="1" x="119"/>
        <item h="1" x="120"/>
        <item h="1" x="121"/>
        <item h="1" x="122"/>
        <item h="1" x="123"/>
        <item h="1" x="124"/>
        <item h="1" x="125"/>
        <item h="1" x="126"/>
        <item h="1" x="127"/>
        <item h="1" x="128"/>
        <item h="1" x="129"/>
        <item h="1" x="130"/>
        <item h="1" x="131"/>
        <item h="1" x="132"/>
        <item h="1" x="133"/>
        <item h="1" x="134"/>
        <item h="1" x="135"/>
        <item h="1" x="136"/>
        <item h="1" x="137"/>
        <item h="1" x="138"/>
        <item h="1" x="139"/>
        <item h="1" x="140"/>
        <item h="1" x="141"/>
        <item h="1" x="142"/>
        <item h="1" x="143"/>
        <item h="1" x="144"/>
        <item h="1" x="145"/>
        <item h="1" x="146"/>
        <item h="1" x="147"/>
        <item h="1" x="148"/>
        <item h="1" x="149"/>
        <item h="1" x="150"/>
        <item h="1" x="151"/>
        <item h="1" x="152"/>
        <item h="1" x="153"/>
        <item h="1" x="154"/>
        <item h="1" x="155"/>
        <item h="1" x="156"/>
        <item h="1" x="157"/>
        <item h="1" x="158"/>
        <item h="1" x="159"/>
        <item h="1" x="160"/>
        <item h="1" x="161"/>
        <item h="1" x="162"/>
        <item h="1" x="163"/>
        <item h="1" x="164"/>
        <item h="1" x="165"/>
        <item h="1" x="166"/>
        <item h="1" x="167"/>
        <item h="1" x="168"/>
        <item h="1" x="169"/>
        <item h="1" x="170"/>
        <item x="171"/>
        <item x="172"/>
        <item x="173"/>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numFmtId="43" showAll="0"/>
    <pivotField dataField="1" numFmtId="41" showAll="0"/>
    <pivotField dataField="1" numFmtId="41" showAll="0"/>
    <pivotField numFmtId="41" showAll="0"/>
    <pivotField dataField="1" numFmtId="41" showAll="0"/>
    <pivotField dataField="1" numFmtId="41" showAll="0"/>
    <pivotField numFmtId="41" showAll="0"/>
    <pivotField numFmtId="41" showAll="0"/>
    <pivotField numFmtId="41" showAll="0"/>
    <pivotField numFmtId="41" showAll="0"/>
    <pivotField numFmtId="41" showAll="0"/>
    <pivotField numFmtId="41" showAll="0"/>
    <pivotField numFmtId="41" showAll="0"/>
    <pivotField numFmtId="41" showAll="0"/>
    <pivotField numFmtId="41" showAll="0"/>
    <pivotField numFmtId="41" showAll="0"/>
    <pivotField numFmtId="41" showAll="0"/>
    <pivotField numFmtId="41" showAll="0"/>
    <pivotField numFmtId="41" showAll="0"/>
    <pivotField axis="axisRow" showAll="0">
      <items count="15">
        <item sd="0" x="0"/>
        <item sd="0" x="1"/>
        <item sd="0" x="2"/>
        <item sd="0" x="3"/>
        <item sd="0" x="4"/>
        <item sd="0" x="5"/>
        <item sd="0" x="6"/>
        <item sd="0" x="7"/>
        <item sd="0" x="8"/>
        <item sd="0" x="9"/>
        <item sd="0" x="10"/>
        <item sd="0" x="11"/>
        <item sd="0" x="12"/>
        <item sd="0" x="13"/>
        <item t="default"/>
      </items>
    </pivotField>
    <pivotField showAll="0">
      <items count="7">
        <item sd="0" x="0"/>
        <item sd="0" x="1"/>
        <item sd="0" x="2"/>
        <item sd="0" x="3"/>
        <item sd="0" x="4"/>
        <item sd="0" x="5"/>
        <item t="default"/>
      </items>
    </pivotField>
    <pivotField axis="axisRow" showAll="0">
      <items count="18">
        <item sd="0" x="0"/>
        <item sd="0" x="1"/>
        <item sd="0" x="2"/>
        <item sd="0" x="3"/>
        <item sd="0" x="4"/>
        <item sd="0" x="5"/>
        <item sd="0" x="6"/>
        <item sd="0" x="7"/>
        <item sd="0" x="8"/>
        <item sd="0" x="9"/>
        <item sd="0" x="10"/>
        <item sd="0" x="11"/>
        <item sd="0" x="12"/>
        <item sd="0" x="13"/>
        <item sd="0" x="14"/>
        <item x="15"/>
        <item sd="0" x="16"/>
        <item t="default"/>
      </items>
    </pivotField>
  </pivotFields>
  <rowFields count="2">
    <field x="42"/>
    <field x="40"/>
  </rowFields>
  <rowItems count="4">
    <i>
      <x v="15"/>
    </i>
    <i r="1">
      <x v="10"/>
    </i>
    <i r="1">
      <x v="11"/>
    </i>
    <i r="1">
      <x v="12"/>
    </i>
  </rowItems>
  <colFields count="1">
    <field x="-2"/>
  </colFields>
  <colItems count="4">
    <i>
      <x/>
    </i>
    <i i="1">
      <x v="1"/>
    </i>
    <i i="2">
      <x v="2"/>
    </i>
    <i i="3">
      <x v="3"/>
    </i>
  </colItems>
  <pageFields count="1">
    <pageField fld="0" hier="-1"/>
  </pageFields>
  <dataFields count="4">
    <dataField name="Suma de PBSV_MUJER REAL" fld="23" baseField="0" baseItem="0"/>
    <dataField name="Suma de PBSV_HOMBRE REAL" fld="22" baseField="0" baseItem="0"/>
    <dataField name="Suma de PBSI_MUJER REAL" fld="26" baseField="0" baseItem="0"/>
    <dataField name="Suma de PBSI_HOMBRE REAL" fld="25" baseField="0" baseItem="0"/>
  </dataFields>
  <formats count="1">
    <format dxfId="4">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1.xml><?xml version="1.0" encoding="utf-8"?>
<pivotTableDefinition xmlns="http://schemas.openxmlformats.org/spreadsheetml/2006/main" xmlns:mc="http://schemas.openxmlformats.org/markup-compatibility/2006" xmlns:xr="http://schemas.microsoft.com/office/spreadsheetml/2014/revision" mc:Ignorable="xr" xr:uid="{0F2521AE-3197-44A0-93AC-AABBF01C5D3D}" name="TablaDinámica13" cacheId="2" applyNumberFormats="0" applyBorderFormats="0" applyFontFormats="0" applyPatternFormats="0" applyAlignmentFormats="0" applyWidthHeightFormats="1" dataCaption="Valores" updatedVersion="8" minRefreshableVersion="3" useAutoFormatting="1" rowGrandTotals="0" itemPrintTitles="1" createdVersion="8" indent="0" outline="1" outlineData="1" multipleFieldFilters="0">
  <location ref="A51:E90" firstHeaderRow="0" firstDataRow="1" firstDataCol="1"/>
  <pivotFields count="43">
    <pivotField numFmtId="17" multipleItemSelectionAllowed="1" showAll="0">
      <items count="175">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t="default"/>
      </items>
    </pivotField>
    <pivotField dataField="1" showAll="0"/>
    <pivotField dataField="1" showAll="0"/>
    <pivotField showAll="0"/>
    <pivotField dataField="1" showAll="0"/>
    <pivotField dataField="1"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numFmtId="43" showAll="0"/>
    <pivotField numFmtId="41" showAll="0"/>
    <pivotField numFmtId="41" showAll="0"/>
    <pivotField numFmtId="41" showAll="0"/>
    <pivotField numFmtId="41" showAll="0"/>
    <pivotField numFmtId="41" showAll="0"/>
    <pivotField numFmtId="41" showAll="0"/>
    <pivotField numFmtId="41" showAll="0"/>
    <pivotField numFmtId="41" showAll="0"/>
    <pivotField numFmtId="41" showAll="0"/>
    <pivotField numFmtId="41" showAll="0"/>
    <pivotField numFmtId="41" showAll="0"/>
    <pivotField numFmtId="41" showAll="0"/>
    <pivotField numFmtId="41" showAll="0"/>
    <pivotField numFmtId="41" showAll="0"/>
    <pivotField numFmtId="41" showAll="0"/>
    <pivotField numFmtId="41" showAll="0"/>
    <pivotField numFmtId="41" showAll="0"/>
    <pivotField numFmtId="41" showAll="0"/>
    <pivotField axis="axisRow" showAll="0">
      <items count="15">
        <item sd="0" x="0"/>
        <item sd="0" x="1"/>
        <item sd="0" x="2"/>
        <item sd="0" x="3"/>
        <item sd="0" x="4"/>
        <item sd="0" x="5"/>
        <item sd="0" x="6"/>
        <item sd="0" x="7"/>
        <item sd="0" x="8"/>
        <item sd="0" x="9"/>
        <item sd="0" x="10"/>
        <item sd="0" x="11"/>
        <item sd="0" x="12"/>
        <item sd="0" x="13"/>
        <item t="default"/>
      </items>
    </pivotField>
    <pivotField showAll="0">
      <items count="7">
        <item sd="0" x="0"/>
        <item sd="0" x="1"/>
        <item sd="0" x="2"/>
        <item sd="0" x="3"/>
        <item sd="0" x="4"/>
        <item sd="0" x="5"/>
        <item t="default"/>
      </items>
    </pivotField>
    <pivotField axis="axisRow" showAll="0">
      <items count="18">
        <item sd="0" x="0"/>
        <item sd="0" x="1"/>
        <item sd="0" x="2"/>
        <item sd="0" x="3"/>
        <item sd="0" x="4"/>
        <item sd="0" x="5"/>
        <item sd="0" x="6"/>
        <item sd="0" x="7"/>
        <item sd="0" x="8"/>
        <item sd="0" x="9"/>
        <item sd="0" x="10"/>
        <item sd="0" x="11"/>
        <item sd="0" x="12"/>
        <item sd="0" x="13"/>
        <item x="14"/>
        <item x="15"/>
        <item sd="0" x="16"/>
        <item t="default"/>
      </items>
    </pivotField>
  </pivotFields>
  <rowFields count="2">
    <field x="42"/>
    <field x="40"/>
  </rowFields>
  <rowItems count="39">
    <i>
      <x v="1"/>
    </i>
    <i>
      <x v="2"/>
    </i>
    <i>
      <x v="3"/>
    </i>
    <i>
      <x v="4"/>
    </i>
    <i>
      <x v="5"/>
    </i>
    <i>
      <x v="6"/>
    </i>
    <i>
      <x v="7"/>
    </i>
    <i>
      <x v="8"/>
    </i>
    <i>
      <x v="9"/>
    </i>
    <i>
      <x v="10"/>
    </i>
    <i>
      <x v="11"/>
    </i>
    <i>
      <x v="12"/>
    </i>
    <i>
      <x v="13"/>
    </i>
    <i>
      <x v="14"/>
    </i>
    <i r="1">
      <x v="1"/>
    </i>
    <i r="1">
      <x v="2"/>
    </i>
    <i r="1">
      <x v="3"/>
    </i>
    <i r="1">
      <x v="4"/>
    </i>
    <i r="1">
      <x v="5"/>
    </i>
    <i r="1">
      <x v="6"/>
    </i>
    <i r="1">
      <x v="7"/>
    </i>
    <i r="1">
      <x v="8"/>
    </i>
    <i r="1">
      <x v="9"/>
    </i>
    <i r="1">
      <x v="10"/>
    </i>
    <i r="1">
      <x v="11"/>
    </i>
    <i r="1">
      <x v="12"/>
    </i>
    <i>
      <x v="15"/>
    </i>
    <i r="1">
      <x v="1"/>
    </i>
    <i r="1">
      <x v="2"/>
    </i>
    <i r="1">
      <x v="3"/>
    </i>
    <i r="1">
      <x v="4"/>
    </i>
    <i r="1">
      <x v="5"/>
    </i>
    <i r="1">
      <x v="6"/>
    </i>
    <i r="1">
      <x v="7"/>
    </i>
    <i r="1">
      <x v="8"/>
    </i>
    <i r="1">
      <x v="9"/>
    </i>
    <i r="1">
      <x v="10"/>
    </i>
    <i r="1">
      <x v="11"/>
    </i>
    <i r="1">
      <x v="12"/>
    </i>
  </rowItems>
  <colFields count="1">
    <field x="-2"/>
  </colFields>
  <colItems count="4">
    <i>
      <x/>
    </i>
    <i i="1">
      <x v="1"/>
    </i>
    <i i="2">
      <x v="2"/>
    </i>
    <i i="3">
      <x v="3"/>
    </i>
  </colItems>
  <dataFields count="4">
    <dataField name="Promedio de APS VEJEZ MUJER n" fld="2" subtotal="average" baseField="42" baseItem="4"/>
    <dataField name="Promedio de APS VEJEZ HOMBRE n" fld="1" subtotal="average" baseField="42" baseItem="8"/>
    <dataField name="Promedio de APS INVALIDEZ MUJER N" fld="5" subtotal="average" baseField="42" baseItem="10"/>
    <dataField name="Promedio de APS INVALIDEZ HOMBRE N" fld="4" subtotal="average" baseField="42" baseItem="14"/>
  </dataFields>
  <formats count="5">
    <format dxfId="9">
      <pivotArea outline="0" collapsedLevelsAreSubtotals="1" fieldPosition="0"/>
    </format>
    <format dxfId="8">
      <pivotArea collapsedLevelsAreSubtotals="1" fieldPosition="0">
        <references count="1">
          <reference field="42" count="1">
            <x v="14"/>
          </reference>
        </references>
      </pivotArea>
    </format>
    <format dxfId="7">
      <pivotArea dataOnly="0" labelOnly="1" fieldPosition="0">
        <references count="1">
          <reference field="42" count="1">
            <x v="14"/>
          </reference>
        </references>
      </pivotArea>
    </format>
    <format dxfId="6">
      <pivotArea collapsedLevelsAreSubtotals="1" fieldPosition="0">
        <references count="1">
          <reference field="42" count="1">
            <x v="15"/>
          </reference>
        </references>
      </pivotArea>
    </format>
    <format dxfId="5">
      <pivotArea dataOnly="0" labelOnly="1" fieldPosition="0">
        <references count="1">
          <reference field="42" count="1">
            <x v="15"/>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2.xml><?xml version="1.0" encoding="utf-8"?>
<pivotTableDefinition xmlns="http://schemas.openxmlformats.org/spreadsheetml/2006/main" xmlns:mc="http://schemas.openxmlformats.org/markup-compatibility/2006" xmlns:xr="http://schemas.microsoft.com/office/spreadsheetml/2014/revision" mc:Ignorable="xr" xr:uid="{156A420B-67FC-4B26-BF73-7FD4FFA37FD9}" name="TablaDinámica10" cacheId="2" applyNumberFormats="0" applyBorderFormats="0" applyFontFormats="0" applyPatternFormats="0" applyAlignmentFormats="0" applyWidthHeightFormats="1" dataCaption="Valores" updatedVersion="8" minRefreshableVersion="3" useAutoFormatting="1" rowGrandTotals="0" itemPrintTitles="1" createdVersion="8" indent="0" outline="1" outlineData="1" multipleFieldFilters="0">
  <location ref="A44:E45" firstHeaderRow="0" firstDataRow="1" firstDataCol="1" rowPageCount="1" colPageCount="1"/>
  <pivotFields count="43">
    <pivotField axis="axisPage" numFmtId="17" multipleItemSelectionAllowed="1" showAll="0">
      <items count="175">
        <item h="1" x="0"/>
        <item h="1" x="1"/>
        <item h="1" x="2"/>
        <item h="1" x="3"/>
        <item h="1" x="4"/>
        <item h="1" x="5"/>
        <item h="1" x="6"/>
        <item h="1" x="7"/>
        <item h="1" x="8"/>
        <item h="1" x="9"/>
        <item h="1" x="10"/>
        <item h="1" x="11"/>
        <item h="1" x="12"/>
        <item h="1" x="13"/>
        <item h="1" x="14"/>
        <item h="1" x="15"/>
        <item h="1" x="16"/>
        <item h="1" x="17"/>
        <item h="1" x="18"/>
        <item h="1" x="19"/>
        <item h="1" x="20"/>
        <item h="1" x="21"/>
        <item h="1" x="22"/>
        <item h="1" x="23"/>
        <item h="1" x="24"/>
        <item h="1" x="25"/>
        <item h="1" x="26"/>
        <item h="1" x="27"/>
        <item h="1" x="28"/>
        <item h="1" x="29"/>
        <item h="1" x="30"/>
        <item h="1" x="31"/>
        <item h="1" x="32"/>
        <item h="1" x="33"/>
        <item h="1" x="34"/>
        <item h="1" x="35"/>
        <item h="1" x="36"/>
        <item h="1" x="37"/>
        <item h="1" x="38"/>
        <item h="1" x="39"/>
        <item h="1" x="40"/>
        <item h="1" x="41"/>
        <item h="1" x="42"/>
        <item h="1" x="43"/>
        <item h="1" x="44"/>
        <item h="1" x="45"/>
        <item h="1" x="46"/>
        <item h="1" x="47"/>
        <item h="1" x="48"/>
        <item h="1" x="49"/>
        <item h="1" x="50"/>
        <item h="1" x="51"/>
        <item h="1" x="52"/>
        <item h="1" x="53"/>
        <item h="1" x="54"/>
        <item h="1" x="55"/>
        <item h="1" x="56"/>
        <item h="1" x="57"/>
        <item h="1" x="58"/>
        <item h="1" x="59"/>
        <item h="1" x="60"/>
        <item h="1" x="61"/>
        <item h="1" x="62"/>
        <item h="1" x="63"/>
        <item h="1" x="64"/>
        <item h="1" x="65"/>
        <item h="1" x="66"/>
        <item h="1" x="67"/>
        <item h="1" x="68"/>
        <item h="1" x="69"/>
        <item h="1" x="70"/>
        <item h="1" x="71"/>
        <item h="1" x="72"/>
        <item h="1" x="73"/>
        <item h="1" x="74"/>
        <item h="1" x="75"/>
        <item h="1" x="76"/>
        <item h="1" x="77"/>
        <item h="1" x="78"/>
        <item h="1" x="79"/>
        <item h="1" x="80"/>
        <item h="1" x="81"/>
        <item h="1" x="82"/>
        <item h="1" x="83"/>
        <item h="1" x="84"/>
        <item h="1" x="85"/>
        <item h="1" x="86"/>
        <item h="1" x="87"/>
        <item h="1" x="88"/>
        <item h="1" x="89"/>
        <item h="1" x="90"/>
        <item h="1" x="91"/>
        <item h="1" x="92"/>
        <item h="1" x="93"/>
        <item h="1" x="94"/>
        <item h="1" x="95"/>
        <item h="1" x="96"/>
        <item h="1" x="97"/>
        <item h="1" x="98"/>
        <item h="1" x="99"/>
        <item h="1" x="100"/>
        <item h="1" x="101"/>
        <item h="1" x="102"/>
        <item h="1" x="103"/>
        <item h="1" x="104"/>
        <item h="1" x="105"/>
        <item h="1" x="106"/>
        <item h="1" x="107"/>
        <item h="1" x="108"/>
        <item h="1" x="109"/>
        <item h="1" x="110"/>
        <item h="1" x="111"/>
        <item h="1" x="112"/>
        <item h="1" x="113"/>
        <item h="1" x="114"/>
        <item h="1" x="115"/>
        <item h="1" x="116"/>
        <item h="1" x="117"/>
        <item h="1" x="118"/>
        <item h="1" x="119"/>
        <item h="1" x="120"/>
        <item h="1" x="121"/>
        <item h="1" x="122"/>
        <item h="1" x="123"/>
        <item h="1" x="124"/>
        <item h="1" x="125"/>
        <item h="1" x="126"/>
        <item h="1" x="127"/>
        <item h="1" x="128"/>
        <item h="1" x="129"/>
        <item h="1" x="130"/>
        <item h="1" x="131"/>
        <item h="1" x="132"/>
        <item h="1" x="133"/>
        <item h="1" x="134"/>
        <item h="1" x="135"/>
        <item h="1" x="136"/>
        <item h="1" x="137"/>
        <item h="1" x="138"/>
        <item h="1" x="139"/>
        <item h="1" x="140"/>
        <item h="1" x="141"/>
        <item h="1" x="142"/>
        <item h="1" x="143"/>
        <item h="1" x="144"/>
        <item h="1" x="145"/>
        <item h="1" x="146"/>
        <item h="1" x="147"/>
        <item h="1" x="148"/>
        <item h="1" x="149"/>
        <item h="1" x="150"/>
        <item h="1" x="151"/>
        <item h="1" x="152"/>
        <item h="1" x="153"/>
        <item h="1" x="154"/>
        <item h="1" x="155"/>
        <item h="1" x="156"/>
        <item h="1" x="157"/>
        <item h="1" x="158"/>
        <item h="1" x="159"/>
        <item h="1" x="160"/>
        <item h="1" x="161"/>
        <item x="162"/>
        <item x="163"/>
        <item x="164"/>
        <item x="165"/>
        <item x="166"/>
        <item x="167"/>
        <item x="168"/>
        <item x="169"/>
        <item x="170"/>
        <item x="171"/>
        <item x="172"/>
        <item x="173"/>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numFmtId="43" showAll="0"/>
    <pivotField dataField="1" numFmtId="41" showAll="0"/>
    <pivotField dataField="1" numFmtId="41" showAll="0"/>
    <pivotField numFmtId="41" showAll="0"/>
    <pivotField dataField="1" numFmtId="41" showAll="0"/>
    <pivotField dataField="1" numFmtId="41" showAll="0"/>
    <pivotField numFmtId="41" showAll="0"/>
    <pivotField numFmtId="41" showAll="0"/>
    <pivotField numFmtId="41" showAll="0"/>
    <pivotField numFmtId="41" showAll="0"/>
    <pivotField numFmtId="41" showAll="0"/>
    <pivotField numFmtId="41" showAll="0"/>
    <pivotField numFmtId="41" showAll="0"/>
    <pivotField numFmtId="41" showAll="0"/>
    <pivotField numFmtId="41" showAll="0"/>
    <pivotField numFmtId="41" showAll="0"/>
    <pivotField numFmtId="41" showAll="0"/>
    <pivotField numFmtId="41" showAll="0"/>
    <pivotField numFmtId="41" showAll="0"/>
    <pivotField showAll="0">
      <items count="15">
        <item sd="0" x="0"/>
        <item sd="0" x="1"/>
        <item sd="0" x="2"/>
        <item sd="0" x="3"/>
        <item sd="0" x="4"/>
        <item sd="0" x="5"/>
        <item sd="0" x="6"/>
        <item sd="0" x="7"/>
        <item sd="0" x="8"/>
        <item sd="0" x="9"/>
        <item sd="0" x="10"/>
        <item sd="0" x="11"/>
        <item sd="0" x="12"/>
        <item sd="0" x="13"/>
        <item t="default"/>
      </items>
    </pivotField>
    <pivotField showAll="0">
      <items count="7">
        <item sd="0" x="0"/>
        <item sd="0" x="1"/>
        <item sd="0" x="2"/>
        <item sd="0" x="3"/>
        <item sd="0" x="4"/>
        <item sd="0" x="5"/>
        <item t="default"/>
      </items>
    </pivotField>
    <pivotField axis="axisRow" showAll="0">
      <items count="18">
        <item sd="0" x="0"/>
        <item sd="0" x="1"/>
        <item sd="0" x="2"/>
        <item sd="0" x="3"/>
        <item sd="0" x="4"/>
        <item sd="0" x="5"/>
        <item sd="0" x="6"/>
        <item sd="0" x="7"/>
        <item sd="0" x="8"/>
        <item sd="0" x="9"/>
        <item sd="0" x="10"/>
        <item sd="0" x="11"/>
        <item sd="0" x="12"/>
        <item sd="0" x="13"/>
        <item sd="0" x="14"/>
        <item x="15"/>
        <item sd="0" x="16"/>
        <item t="default"/>
      </items>
    </pivotField>
  </pivotFields>
  <rowFields count="1">
    <field x="42"/>
  </rowFields>
  <rowItems count="1">
    <i>
      <x v="15"/>
    </i>
  </rowItems>
  <colFields count="1">
    <field x="-2"/>
  </colFields>
  <colItems count="4">
    <i>
      <x/>
    </i>
    <i i="1">
      <x v="1"/>
    </i>
    <i i="2">
      <x v="2"/>
    </i>
    <i i="3">
      <x v="3"/>
    </i>
  </colItems>
  <pageFields count="1">
    <pageField fld="0" hier="-1"/>
  </pageFields>
  <dataFields count="4">
    <dataField name="Promedio de PBSV_MUJER REAL" fld="23" subtotal="average" baseField="42" baseItem="15"/>
    <dataField name="Promedio de PBSV_HOMBRE REAL" fld="22" subtotal="average" baseField="42" baseItem="15"/>
    <dataField name="Promedio de PBSI_MUJER REAL" fld="26" subtotal="average" baseField="42" baseItem="15"/>
    <dataField name="Promedio de PBSI_HOMBRE REAL" fld="25" subtotal="average" baseField="42" baseItem="15"/>
  </dataFields>
  <formats count="1">
    <format dxfId="10">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3.xml><?xml version="1.0" encoding="utf-8"?>
<pivotTableDefinition xmlns="http://schemas.openxmlformats.org/spreadsheetml/2006/main" xmlns:mc="http://schemas.openxmlformats.org/markup-compatibility/2006" xmlns:xr="http://schemas.microsoft.com/office/spreadsheetml/2014/revision" mc:Ignorable="xr" xr:uid="{BAC6800A-B8EE-489E-9273-309F39920F99}" name="TablaDinámica4" cacheId="2" applyNumberFormats="0" applyBorderFormats="0" applyFontFormats="0" applyPatternFormats="0" applyAlignmentFormats="0" applyWidthHeightFormats="1" dataCaption="Valores" updatedVersion="8" minRefreshableVersion="3" useAutoFormatting="1" rowGrandTotals="0" itemPrintTitles="1" createdVersion="8" indent="0" outline="1" outlineData="1" multipleFieldFilters="0">
  <location ref="A3:G7" firstHeaderRow="0" firstDataRow="1" firstDataCol="1" rowPageCount="1" colPageCount="1"/>
  <pivotFields count="43">
    <pivotField axis="axisPage" numFmtId="17" multipleItemSelectionAllowed="1" showAll="0">
      <items count="175">
        <item h="1" x="0"/>
        <item h="1" x="1"/>
        <item h="1" x="2"/>
        <item h="1" x="3"/>
        <item h="1" x="4"/>
        <item h="1" x="5"/>
        <item h="1" x="6"/>
        <item h="1" x="7"/>
        <item h="1" x="8"/>
        <item h="1" x="9"/>
        <item h="1" x="10"/>
        <item h="1" x="11"/>
        <item h="1" x="12"/>
        <item h="1" x="13"/>
        <item h="1" x="14"/>
        <item h="1" x="15"/>
        <item h="1" x="16"/>
        <item h="1" x="17"/>
        <item h="1" x="18"/>
        <item h="1" x="19"/>
        <item h="1" x="20"/>
        <item h="1" x="21"/>
        <item h="1" x="22"/>
        <item h="1" x="23"/>
        <item h="1" x="24"/>
        <item h="1" x="25"/>
        <item h="1" x="26"/>
        <item h="1" x="27"/>
        <item h="1" x="28"/>
        <item h="1" x="29"/>
        <item h="1" x="30"/>
        <item h="1" x="31"/>
        <item h="1" x="32"/>
        <item h="1" x="33"/>
        <item h="1" x="34"/>
        <item h="1" x="35"/>
        <item h="1" x="36"/>
        <item h="1" x="37"/>
        <item h="1" x="38"/>
        <item h="1" x="39"/>
        <item h="1" x="40"/>
        <item h="1" x="41"/>
        <item h="1" x="42"/>
        <item h="1" x="43"/>
        <item h="1" x="44"/>
        <item h="1" x="45"/>
        <item h="1" x="46"/>
        <item h="1" x="47"/>
        <item h="1" x="48"/>
        <item h="1" x="49"/>
        <item h="1" x="50"/>
        <item h="1" x="51"/>
        <item h="1" x="52"/>
        <item h="1" x="53"/>
        <item h="1" x="54"/>
        <item h="1" x="55"/>
        <item h="1" x="56"/>
        <item h="1" x="57"/>
        <item h="1" x="58"/>
        <item h="1" x="59"/>
        <item h="1" x="60"/>
        <item h="1" x="61"/>
        <item h="1" x="62"/>
        <item h="1" x="63"/>
        <item h="1" x="64"/>
        <item h="1" x="65"/>
        <item h="1" x="66"/>
        <item h="1" x="67"/>
        <item h="1" x="68"/>
        <item h="1" x="69"/>
        <item h="1" x="70"/>
        <item h="1" x="71"/>
        <item h="1" x="72"/>
        <item h="1" x="73"/>
        <item h="1" x="74"/>
        <item h="1" x="75"/>
        <item h="1" x="76"/>
        <item h="1" x="77"/>
        <item h="1" x="78"/>
        <item h="1" x="79"/>
        <item h="1" x="80"/>
        <item h="1" x="81"/>
        <item h="1" x="82"/>
        <item h="1" x="83"/>
        <item h="1" x="84"/>
        <item h="1" x="85"/>
        <item h="1" x="86"/>
        <item h="1" x="87"/>
        <item h="1" x="88"/>
        <item h="1" x="89"/>
        <item h="1" x="90"/>
        <item h="1" x="91"/>
        <item h="1" x="92"/>
        <item h="1" x="93"/>
        <item h="1" x="94"/>
        <item h="1" x="95"/>
        <item h="1" x="96"/>
        <item h="1" x="97"/>
        <item h="1" x="98"/>
        <item h="1" x="99"/>
        <item h="1" x="100"/>
        <item h="1" x="101"/>
        <item h="1" x="102"/>
        <item h="1" x="103"/>
        <item h="1" x="104"/>
        <item h="1" x="105"/>
        <item h="1" x="106"/>
        <item h="1" x="107"/>
        <item h="1" x="108"/>
        <item h="1" x="109"/>
        <item h="1" x="110"/>
        <item h="1" x="111"/>
        <item h="1" x="112"/>
        <item h="1" x="113"/>
        <item h="1" x="114"/>
        <item h="1" x="115"/>
        <item h="1" x="116"/>
        <item h="1" x="117"/>
        <item h="1" x="118"/>
        <item h="1" x="119"/>
        <item h="1" x="120"/>
        <item h="1" x="121"/>
        <item h="1" x="122"/>
        <item h="1" x="123"/>
        <item h="1" x="124"/>
        <item h="1" x="125"/>
        <item h="1" x="126"/>
        <item h="1" x="127"/>
        <item h="1" x="128"/>
        <item h="1" x="129"/>
        <item h="1" x="130"/>
        <item h="1" x="131"/>
        <item h="1" x="132"/>
        <item h="1" x="133"/>
        <item h="1" x="134"/>
        <item h="1" x="135"/>
        <item h="1" x="136"/>
        <item h="1" x="137"/>
        <item h="1" x="138"/>
        <item h="1" x="139"/>
        <item h="1" x="140"/>
        <item h="1" x="141"/>
        <item h="1" x="142"/>
        <item h="1" x="143"/>
        <item h="1" x="144"/>
        <item h="1" x="145"/>
        <item h="1" x="146"/>
        <item h="1" x="147"/>
        <item h="1" x="148"/>
        <item h="1" x="149"/>
        <item h="1" x="150"/>
        <item h="1" x="151"/>
        <item h="1" x="152"/>
        <item h="1" x="153"/>
        <item h="1" x="154"/>
        <item h="1" x="155"/>
        <item h="1" x="156"/>
        <item h="1" x="157"/>
        <item h="1" x="158"/>
        <item h="1" x="159"/>
        <item h="1" x="160"/>
        <item h="1" x="161"/>
        <item h="1" x="162"/>
        <item h="1" x="163"/>
        <item h="1" x="164"/>
        <item h="1" x="165"/>
        <item h="1" x="166"/>
        <item h="1" x="167"/>
        <item h="1" x="168"/>
        <item h="1" x="169"/>
        <item h="1" x="170"/>
        <item x="171"/>
        <item x="172"/>
        <item x="173"/>
        <item t="default"/>
      </items>
    </pivotField>
    <pivotField dataField="1" showAll="0"/>
    <pivotField dataField="1" showAll="0"/>
    <pivotField showAll="0"/>
    <pivotField dataField="1" showAll="0"/>
    <pivotField dataField="1" showAll="0"/>
    <pivotField showAll="0"/>
    <pivotField dataField="1" showAll="0"/>
    <pivotField dataField="1" showAll="0"/>
    <pivotField showAll="0"/>
    <pivotField showAll="0"/>
    <pivotField showAll="0"/>
    <pivotField showAll="0"/>
    <pivotField showAll="0"/>
    <pivotField showAll="0"/>
    <pivotField showAll="0"/>
    <pivotField showAll="0"/>
    <pivotField showAll="0"/>
    <pivotField showAll="0"/>
    <pivotField showAll="0"/>
    <pivotField showAll="0"/>
    <pivotField numFmtId="43" showAll="0"/>
    <pivotField numFmtId="41" showAll="0"/>
    <pivotField numFmtId="41" showAll="0"/>
    <pivotField numFmtId="41" showAll="0"/>
    <pivotField numFmtId="41" showAll="0"/>
    <pivotField numFmtId="41" showAll="0"/>
    <pivotField numFmtId="41" showAll="0"/>
    <pivotField numFmtId="41" showAll="0"/>
    <pivotField numFmtId="41" showAll="0"/>
    <pivotField numFmtId="41" showAll="0"/>
    <pivotField numFmtId="41" showAll="0"/>
    <pivotField numFmtId="41" showAll="0"/>
    <pivotField numFmtId="41" showAll="0"/>
    <pivotField numFmtId="41" showAll="0"/>
    <pivotField numFmtId="41" showAll="0"/>
    <pivotField numFmtId="41" showAll="0"/>
    <pivotField numFmtId="41" showAll="0"/>
    <pivotField numFmtId="41" showAll="0"/>
    <pivotField numFmtId="41" showAll="0"/>
    <pivotField axis="axisRow" showAll="0">
      <items count="15">
        <item sd="0" x="0"/>
        <item sd="0" x="1"/>
        <item sd="0" x="2"/>
        <item sd="0" x="3"/>
        <item sd="0" x="4"/>
        <item sd="0" x="5"/>
        <item sd="0" x="6"/>
        <item sd="0" x="7"/>
        <item sd="0" x="8"/>
        <item sd="0" x="9"/>
        <item sd="0" x="10"/>
        <item sd="0" x="11"/>
        <item sd="0" x="12"/>
        <item sd="0" x="13"/>
        <item t="default"/>
      </items>
    </pivotField>
    <pivotField showAll="0">
      <items count="7">
        <item sd="0" x="0"/>
        <item sd="0" x="1"/>
        <item sd="0" x="2"/>
        <item sd="0" x="3"/>
        <item sd="0" x="4"/>
        <item sd="0" x="5"/>
        <item t="default"/>
      </items>
    </pivotField>
    <pivotField axis="axisRow" showAll="0">
      <items count="18">
        <item sd="0" x="0"/>
        <item sd="0" x="1"/>
        <item sd="0" x="2"/>
        <item sd="0" x="3"/>
        <item sd="0" x="4"/>
        <item sd="0" x="5"/>
        <item sd="0" x="6"/>
        <item sd="0" x="7"/>
        <item sd="0" x="8"/>
        <item sd="0" x="9"/>
        <item sd="0" x="10"/>
        <item sd="0" x="11"/>
        <item sd="0" x="12"/>
        <item sd="0" x="13"/>
        <item sd="0" x="14"/>
        <item x="15"/>
        <item sd="0" x="16"/>
        <item t="default"/>
      </items>
    </pivotField>
  </pivotFields>
  <rowFields count="2">
    <field x="42"/>
    <field x="40"/>
  </rowFields>
  <rowItems count="4">
    <i>
      <x v="15"/>
    </i>
    <i r="1">
      <x v="10"/>
    </i>
    <i r="1">
      <x v="11"/>
    </i>
    <i r="1">
      <x v="12"/>
    </i>
  </rowItems>
  <colFields count="1">
    <field x="-2"/>
  </colFields>
  <colItems count="6">
    <i>
      <x/>
    </i>
    <i i="1">
      <x v="1"/>
    </i>
    <i i="2">
      <x v="2"/>
    </i>
    <i i="3">
      <x v="3"/>
    </i>
    <i i="4">
      <x v="4"/>
    </i>
    <i i="5">
      <x v="5"/>
    </i>
  </colItems>
  <pageFields count="1">
    <pageField fld="0" hier="-1"/>
  </pageFields>
  <dataFields count="6">
    <dataField name="Suma de APS VEJEZ MUJER n" fld="2" baseField="0" baseItem="0"/>
    <dataField name="Suma de APS VEJEZ HOMBRE n" fld="1" baseField="0" baseItem="0"/>
    <dataField name="Suma de APS INVALIDEZ MUJER N" fld="5" baseField="0" baseItem="0"/>
    <dataField name="Suma de APS INVALIDEZ HOMBRE N" fld="4" baseField="0" baseItem="0"/>
    <dataField name="Suma de APS TOTAL MUJER N" fld="8" baseField="0" baseItem="0"/>
    <dataField name="Suma de APS TOTAL HOMBRE N" fld="7"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4.xml><?xml version="1.0" encoding="utf-8"?>
<pivotTableDefinition xmlns="http://schemas.openxmlformats.org/spreadsheetml/2006/main" xmlns:mc="http://schemas.openxmlformats.org/markup-compatibility/2006" xmlns:xr="http://schemas.microsoft.com/office/spreadsheetml/2014/revision" mc:Ignorable="xr" xr:uid="{E88EFFEA-5A2B-45BD-A133-B8BF6D52E2C2}" name="TablaDinámica8" cacheId="2" applyNumberFormats="0" applyBorderFormats="0" applyFontFormats="0" applyPatternFormats="0" applyAlignmentFormats="0" applyWidthHeightFormats="1" dataCaption="Valores" updatedVersion="8" minRefreshableVersion="3" useAutoFormatting="1" rowGrandTotals="0" itemPrintTitles="1" createdVersion="8" indent="0" outline="1" outlineData="1" multipleFieldFilters="0">
  <location ref="A31:G32" firstHeaderRow="0" firstDataRow="1" firstDataCol="1" rowPageCount="1" colPageCount="1"/>
  <pivotFields count="43">
    <pivotField axis="axisPage" numFmtId="17" multipleItemSelectionAllowed="1" showAll="0">
      <items count="175">
        <item h="1" x="0"/>
        <item h="1" x="1"/>
        <item h="1" x="2"/>
        <item h="1" x="3"/>
        <item h="1" x="4"/>
        <item h="1" x="5"/>
        <item h="1" x="6"/>
        <item h="1" x="7"/>
        <item h="1" x="8"/>
        <item h="1" x="9"/>
        <item h="1" x="10"/>
        <item h="1" x="11"/>
        <item h="1" x="12"/>
        <item h="1" x="13"/>
        <item h="1" x="14"/>
        <item h="1" x="15"/>
        <item h="1" x="16"/>
        <item h="1" x="17"/>
        <item h="1" x="18"/>
        <item h="1" x="19"/>
        <item h="1" x="20"/>
        <item h="1" x="21"/>
        <item h="1" x="22"/>
        <item h="1" x="23"/>
        <item h="1" x="24"/>
        <item h="1" x="25"/>
        <item h="1" x="26"/>
        <item h="1" x="27"/>
        <item h="1" x="28"/>
        <item h="1" x="29"/>
        <item h="1" x="30"/>
        <item h="1" x="31"/>
        <item h="1" x="32"/>
        <item h="1" x="33"/>
        <item h="1" x="34"/>
        <item h="1" x="35"/>
        <item h="1" x="36"/>
        <item h="1" x="37"/>
        <item h="1" x="38"/>
        <item h="1" x="39"/>
        <item h="1" x="40"/>
        <item h="1" x="41"/>
        <item h="1" x="42"/>
        <item h="1" x="43"/>
        <item h="1" x="44"/>
        <item h="1" x="45"/>
        <item h="1" x="46"/>
        <item h="1" x="47"/>
        <item h="1" x="48"/>
        <item h="1" x="49"/>
        <item h="1" x="50"/>
        <item h="1" x="51"/>
        <item h="1" x="52"/>
        <item h="1" x="53"/>
        <item h="1" x="54"/>
        <item h="1" x="55"/>
        <item h="1" x="56"/>
        <item h="1" x="57"/>
        <item h="1" x="58"/>
        <item h="1" x="59"/>
        <item h="1" x="60"/>
        <item h="1" x="61"/>
        <item h="1" x="62"/>
        <item h="1" x="63"/>
        <item h="1" x="64"/>
        <item h="1" x="65"/>
        <item h="1" x="66"/>
        <item h="1" x="67"/>
        <item h="1" x="68"/>
        <item h="1" x="69"/>
        <item h="1" x="70"/>
        <item h="1" x="71"/>
        <item h="1" x="72"/>
        <item h="1" x="73"/>
        <item h="1" x="74"/>
        <item h="1" x="75"/>
        <item h="1" x="76"/>
        <item h="1" x="77"/>
        <item h="1" x="78"/>
        <item h="1" x="79"/>
        <item h="1" x="80"/>
        <item h="1" x="81"/>
        <item h="1" x="82"/>
        <item h="1" x="83"/>
        <item h="1" x="84"/>
        <item h="1" x="85"/>
        <item h="1" x="86"/>
        <item h="1" x="87"/>
        <item h="1" x="88"/>
        <item h="1" x="89"/>
        <item h="1" x="90"/>
        <item h="1" x="91"/>
        <item h="1" x="92"/>
        <item h="1" x="93"/>
        <item h="1" x="94"/>
        <item h="1" x="95"/>
        <item h="1" x="96"/>
        <item h="1" x="97"/>
        <item h="1" x="98"/>
        <item h="1" x="99"/>
        <item h="1" x="100"/>
        <item h="1" x="101"/>
        <item h="1" x="102"/>
        <item h="1" x="103"/>
        <item h="1" x="104"/>
        <item h="1" x="105"/>
        <item h="1" x="106"/>
        <item h="1" x="107"/>
        <item h="1" x="108"/>
        <item h="1" x="109"/>
        <item h="1" x="110"/>
        <item h="1" x="111"/>
        <item h="1" x="112"/>
        <item h="1" x="113"/>
        <item h="1" x="114"/>
        <item h="1" x="115"/>
        <item h="1" x="116"/>
        <item h="1" x="117"/>
        <item h="1" x="118"/>
        <item h="1" x="119"/>
        <item h="1" x="120"/>
        <item h="1" x="121"/>
        <item h="1" x="122"/>
        <item h="1" x="123"/>
        <item h="1" x="124"/>
        <item h="1" x="125"/>
        <item h="1" x="126"/>
        <item h="1" x="127"/>
        <item h="1" x="128"/>
        <item h="1" x="129"/>
        <item h="1" x="130"/>
        <item h="1" x="131"/>
        <item h="1" x="132"/>
        <item h="1" x="133"/>
        <item h="1" x="134"/>
        <item h="1" x="135"/>
        <item h="1" x="136"/>
        <item h="1" x="137"/>
        <item h="1" x="138"/>
        <item h="1" x="139"/>
        <item h="1" x="140"/>
        <item h="1" x="141"/>
        <item h="1" x="142"/>
        <item h="1" x="143"/>
        <item h="1" x="144"/>
        <item h="1" x="145"/>
        <item h="1" x="146"/>
        <item h="1" x="147"/>
        <item h="1" x="148"/>
        <item h="1" x="149"/>
        <item h="1" x="150"/>
        <item h="1" x="151"/>
        <item h="1" x="152"/>
        <item h="1" x="153"/>
        <item h="1" x="154"/>
        <item h="1" x="155"/>
        <item h="1" x="156"/>
        <item h="1" x="157"/>
        <item h="1" x="158"/>
        <item h="1" x="159"/>
        <item h="1" x="160"/>
        <item h="1" x="161"/>
        <item x="162"/>
        <item x="163"/>
        <item x="164"/>
        <item x="165"/>
        <item x="166"/>
        <item x="167"/>
        <item x="168"/>
        <item x="169"/>
        <item x="170"/>
        <item x="171"/>
        <item x="172"/>
        <item x="173"/>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numFmtId="43" showAll="0"/>
    <pivotField numFmtId="41" showAll="0"/>
    <pivotField numFmtId="41" showAll="0"/>
    <pivotField numFmtId="41" showAll="0"/>
    <pivotField numFmtId="41" showAll="0"/>
    <pivotField numFmtId="41" showAll="0"/>
    <pivotField numFmtId="41" showAll="0"/>
    <pivotField numFmtId="41" showAll="0"/>
    <pivotField numFmtId="41" showAll="0"/>
    <pivotField numFmtId="41" showAll="0"/>
    <pivotField dataField="1" numFmtId="41" showAll="0"/>
    <pivotField dataField="1" numFmtId="41" showAll="0"/>
    <pivotField numFmtId="41" showAll="0"/>
    <pivotField dataField="1" numFmtId="41" showAll="0"/>
    <pivotField dataField="1" numFmtId="41" showAll="0"/>
    <pivotField numFmtId="41" showAll="0"/>
    <pivotField dataField="1" numFmtId="41" showAll="0"/>
    <pivotField dataField="1" numFmtId="41" showAll="0"/>
    <pivotField numFmtId="41" showAll="0"/>
    <pivotField showAll="0">
      <items count="15">
        <item sd="0" x="0"/>
        <item sd="0" x="1"/>
        <item sd="0" x="2"/>
        <item sd="0" x="3"/>
        <item sd="0" x="4"/>
        <item sd="0" x="5"/>
        <item sd="0" x="6"/>
        <item sd="0" x="7"/>
        <item sd="0" x="8"/>
        <item sd="0" x="9"/>
        <item sd="0" x="10"/>
        <item sd="0" x="11"/>
        <item sd="0" x="12"/>
        <item sd="0" x="13"/>
        <item t="default"/>
      </items>
    </pivotField>
    <pivotField showAll="0">
      <items count="7">
        <item sd="0" x="0"/>
        <item sd="0" x="1"/>
        <item sd="0" x="2"/>
        <item sd="0" x="3"/>
        <item sd="0" x="4"/>
        <item sd="0" x="5"/>
        <item t="default"/>
      </items>
    </pivotField>
    <pivotField axis="axisRow" showAll="0">
      <items count="18">
        <item sd="0" x="0"/>
        <item sd="0" x="1"/>
        <item sd="0" x="2"/>
        <item sd="0" x="3"/>
        <item sd="0" x="4"/>
        <item sd="0" x="5"/>
        <item sd="0" x="6"/>
        <item sd="0" x="7"/>
        <item sd="0" x="8"/>
        <item sd="0" x="9"/>
        <item sd="0" x="10"/>
        <item sd="0" x="11"/>
        <item sd="0" x="12"/>
        <item sd="0" x="13"/>
        <item sd="0" x="14"/>
        <item x="15"/>
        <item sd="0" x="16"/>
        <item t="default"/>
      </items>
    </pivotField>
  </pivotFields>
  <rowFields count="1">
    <field x="42"/>
  </rowFields>
  <rowItems count="1">
    <i>
      <x v="15"/>
    </i>
  </rowItems>
  <colFields count="1">
    <field x="-2"/>
  </colFields>
  <colItems count="6">
    <i>
      <x/>
    </i>
    <i i="1">
      <x v="1"/>
    </i>
    <i i="2">
      <x v="2"/>
    </i>
    <i i="3">
      <x v="3"/>
    </i>
    <i i="4">
      <x v="4"/>
    </i>
    <i i="5">
      <x v="5"/>
    </i>
  </colItems>
  <pageFields count="1">
    <pageField fld="0" hier="-1"/>
  </pageFields>
  <dataFields count="6">
    <dataField name="Promedio de APS VEJEZ MUJER nom" fld="32" subtotal="average" baseField="42" baseItem="15"/>
    <dataField name="Promedio de APS VEJEZ HOMBRE nom" fld="31" subtotal="average" baseField="42" baseItem="15"/>
    <dataField name="Promedio de APS INVALIDEZ MUJER nom" fld="35" subtotal="average" baseField="42" baseItem="15"/>
    <dataField name="Promedio de APS INVALIDEZ HOMBRE nom" fld="34" subtotal="average" baseField="42" baseItem="15"/>
    <dataField name="Promedio de APS TOTAL MUJER nom" fld="38" subtotal="average" baseField="42" baseItem="15"/>
    <dataField name="Promedio de APS TOTAL HOMBRE nom" fld="37" subtotal="average" baseField="42" baseItem="15"/>
  </dataFields>
  <formats count="1">
    <format dxfId="11">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5.xml><?xml version="1.0" encoding="utf-8"?>
<pivotTableDefinition xmlns="http://schemas.openxmlformats.org/spreadsheetml/2006/main" xmlns:mc="http://schemas.openxmlformats.org/markup-compatibility/2006" xmlns:xr="http://schemas.microsoft.com/office/spreadsheetml/2014/revision" mc:Ignorable="xr" xr:uid="{D122D35A-F4D9-4F71-83E4-3C8E9D5043D5}" name="TablaDinámica14" cacheId="2" applyNumberFormats="0" applyBorderFormats="0" applyFontFormats="0" applyPatternFormats="0" applyAlignmentFormats="0" applyWidthHeightFormats="1" dataCaption="Valores" updatedVersion="8" minRefreshableVersion="3" useAutoFormatting="1" rowGrandTotals="0" itemPrintTitles="1" createdVersion="8" indent="0" outline="1" outlineData="1" multipleFieldFilters="0">
  <location ref="A94:E133" firstHeaderRow="0" firstDataRow="1" firstDataCol="1"/>
  <pivotFields count="43">
    <pivotField numFmtId="17" multipleItemSelectionAllowed="1" showAll="0">
      <items count="175">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numFmtId="43" showAll="0"/>
    <pivotField dataField="1" numFmtId="41" showAll="0"/>
    <pivotField dataField="1" numFmtId="41" showAll="0"/>
    <pivotField numFmtId="41" showAll="0"/>
    <pivotField dataField="1" numFmtId="41" showAll="0"/>
    <pivotField dataField="1" numFmtId="41" showAll="0"/>
    <pivotField numFmtId="41" showAll="0"/>
    <pivotField numFmtId="41" showAll="0"/>
    <pivotField numFmtId="41" showAll="0"/>
    <pivotField numFmtId="41" showAll="0"/>
    <pivotField numFmtId="41" showAll="0"/>
    <pivotField numFmtId="41" showAll="0"/>
    <pivotField numFmtId="41" showAll="0"/>
    <pivotField numFmtId="41" showAll="0"/>
    <pivotField numFmtId="41" showAll="0"/>
    <pivotField numFmtId="41" showAll="0"/>
    <pivotField numFmtId="41" showAll="0"/>
    <pivotField numFmtId="41" showAll="0"/>
    <pivotField numFmtId="41" showAll="0"/>
    <pivotField axis="axisRow" showAll="0">
      <items count="15">
        <item sd="0" x="0"/>
        <item sd="0" x="1"/>
        <item sd="0" x="2"/>
        <item sd="0" x="3"/>
        <item sd="0" x="4"/>
        <item sd="0" x="5"/>
        <item sd="0" x="6"/>
        <item sd="0" x="7"/>
        <item sd="0" x="8"/>
        <item sd="0" x="9"/>
        <item sd="0" x="10"/>
        <item sd="0" x="11"/>
        <item sd="0" x="12"/>
        <item sd="0" x="13"/>
        <item t="default"/>
      </items>
    </pivotField>
    <pivotField showAll="0">
      <items count="7">
        <item sd="0" x="0"/>
        <item sd="0" x="1"/>
        <item sd="0" x="2"/>
        <item sd="0" x="3"/>
        <item sd="0" x="4"/>
        <item sd="0" x="5"/>
        <item t="default"/>
      </items>
    </pivotField>
    <pivotField axis="axisRow" showAll="0">
      <items count="18">
        <item sd="0" x="0"/>
        <item sd="0" x="1"/>
        <item sd="0" x="2"/>
        <item sd="0" x="3"/>
        <item sd="0" x="4"/>
        <item sd="0" x="5"/>
        <item sd="0" x="6"/>
        <item sd="0" x="7"/>
        <item sd="0" x="8"/>
        <item sd="0" x="9"/>
        <item sd="0" x="10"/>
        <item sd="0" x="11"/>
        <item sd="0" x="12"/>
        <item sd="0" x="13"/>
        <item x="14"/>
        <item x="15"/>
        <item sd="0" x="16"/>
        <item t="default"/>
      </items>
    </pivotField>
  </pivotFields>
  <rowFields count="2">
    <field x="42"/>
    <field x="40"/>
  </rowFields>
  <rowItems count="39">
    <i>
      <x v="1"/>
    </i>
    <i>
      <x v="2"/>
    </i>
    <i>
      <x v="3"/>
    </i>
    <i>
      <x v="4"/>
    </i>
    <i>
      <x v="5"/>
    </i>
    <i>
      <x v="6"/>
    </i>
    <i>
      <x v="7"/>
    </i>
    <i>
      <x v="8"/>
    </i>
    <i>
      <x v="9"/>
    </i>
    <i>
      <x v="10"/>
    </i>
    <i>
      <x v="11"/>
    </i>
    <i>
      <x v="12"/>
    </i>
    <i>
      <x v="13"/>
    </i>
    <i>
      <x v="14"/>
    </i>
    <i r="1">
      <x v="1"/>
    </i>
    <i r="1">
      <x v="2"/>
    </i>
    <i r="1">
      <x v="3"/>
    </i>
    <i r="1">
      <x v="4"/>
    </i>
    <i r="1">
      <x v="5"/>
    </i>
    <i r="1">
      <x v="6"/>
    </i>
    <i r="1">
      <x v="7"/>
    </i>
    <i r="1">
      <x v="8"/>
    </i>
    <i r="1">
      <x v="9"/>
    </i>
    <i r="1">
      <x v="10"/>
    </i>
    <i r="1">
      <x v="11"/>
    </i>
    <i r="1">
      <x v="12"/>
    </i>
    <i>
      <x v="15"/>
    </i>
    <i r="1">
      <x v="1"/>
    </i>
    <i r="1">
      <x v="2"/>
    </i>
    <i r="1">
      <x v="3"/>
    </i>
    <i r="1">
      <x v="4"/>
    </i>
    <i r="1">
      <x v="5"/>
    </i>
    <i r="1">
      <x v="6"/>
    </i>
    <i r="1">
      <x v="7"/>
    </i>
    <i r="1">
      <x v="8"/>
    </i>
    <i r="1">
      <x v="9"/>
    </i>
    <i r="1">
      <x v="10"/>
    </i>
    <i r="1">
      <x v="11"/>
    </i>
    <i r="1">
      <x v="12"/>
    </i>
  </rowItems>
  <colFields count="1">
    <field x="-2"/>
  </colFields>
  <colItems count="4">
    <i>
      <x/>
    </i>
    <i i="1">
      <x v="1"/>
    </i>
    <i i="2">
      <x v="2"/>
    </i>
    <i i="3">
      <x v="3"/>
    </i>
  </colItems>
  <dataFields count="4">
    <dataField name="Promedio de PBSV_MUJER REAL" fld="23" subtotal="average" baseField="42" baseItem="11"/>
    <dataField name="Promedio de PBSV_HOMBRE REAL" fld="22" subtotal="average" baseField="42" baseItem="9"/>
    <dataField name="Promedio de PBSI_MUJER REAL" fld="26" subtotal="average" baseField="42" baseItem="9"/>
    <dataField name="Promedio de PBSI_HOMBRE REAL" fld="25" subtotal="average" baseField="42" baseItem="9"/>
  </dataFields>
  <formats count="5">
    <format dxfId="16">
      <pivotArea outline="0" collapsedLevelsAreSubtotals="1" fieldPosition="0"/>
    </format>
    <format dxfId="15">
      <pivotArea collapsedLevelsAreSubtotals="1" fieldPosition="0">
        <references count="1">
          <reference field="42" count="1">
            <x v="14"/>
          </reference>
        </references>
      </pivotArea>
    </format>
    <format dxfId="14">
      <pivotArea dataOnly="0" labelOnly="1" fieldPosition="0">
        <references count="1">
          <reference field="42" count="1">
            <x v="14"/>
          </reference>
        </references>
      </pivotArea>
    </format>
    <format dxfId="13">
      <pivotArea collapsedLevelsAreSubtotals="1" fieldPosition="0">
        <references count="1">
          <reference field="42" count="1">
            <x v="15"/>
          </reference>
        </references>
      </pivotArea>
    </format>
    <format dxfId="12">
      <pivotArea dataOnly="0" labelOnly="1" fieldPosition="0">
        <references count="1">
          <reference field="42" count="1">
            <x v="15"/>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6.xml><?xml version="1.0" encoding="utf-8"?>
<pivotTableDefinition xmlns="http://schemas.openxmlformats.org/spreadsheetml/2006/main" xmlns:mc="http://schemas.openxmlformats.org/markup-compatibility/2006" xmlns:xr="http://schemas.microsoft.com/office/spreadsheetml/2014/revision" mc:Ignorable="xr" xr:uid="{AA18DFB1-E842-4566-8E07-0E6F7A028AC3}" name="TablaDinámica5" cacheId="2" applyNumberFormats="0" applyBorderFormats="0" applyFontFormats="0" applyPatternFormats="0" applyAlignmentFormats="0" applyWidthHeightFormats="1" dataCaption="Valores" updatedVersion="8" minRefreshableVersion="3" useAutoFormatting="1" rowGrandTotals="0" itemPrintTitles="1" createdVersion="8" indent="0" outline="1" outlineData="1" multipleFieldFilters="0">
  <location ref="A13:G14" firstHeaderRow="0" firstDataRow="1" firstDataCol="1" rowPageCount="1" colPageCount="1"/>
  <pivotFields count="43">
    <pivotField axis="axisPage" numFmtId="17" multipleItemSelectionAllowed="1" showAll="0">
      <items count="175">
        <item h="1" x="0"/>
        <item h="1" x="1"/>
        <item h="1" x="2"/>
        <item h="1" x="3"/>
        <item h="1" x="4"/>
        <item h="1" x="5"/>
        <item h="1" x="6"/>
        <item h="1" x="7"/>
        <item h="1" x="8"/>
        <item h="1" x="9"/>
        <item h="1" x="10"/>
        <item h="1" x="11"/>
        <item h="1" x="12"/>
        <item h="1" x="13"/>
        <item h="1" x="14"/>
        <item h="1" x="15"/>
        <item h="1" x="16"/>
        <item h="1" x="17"/>
        <item h="1" x="18"/>
        <item h="1" x="19"/>
        <item h="1" x="20"/>
        <item h="1" x="21"/>
        <item h="1" x="22"/>
        <item h="1" x="23"/>
        <item h="1" x="24"/>
        <item h="1" x="25"/>
        <item h="1" x="26"/>
        <item h="1" x="27"/>
        <item h="1" x="28"/>
        <item h="1" x="29"/>
        <item h="1" x="30"/>
        <item h="1" x="31"/>
        <item h="1" x="32"/>
        <item h="1" x="33"/>
        <item h="1" x="34"/>
        <item h="1" x="35"/>
        <item h="1" x="36"/>
        <item h="1" x="37"/>
        <item h="1" x="38"/>
        <item h="1" x="39"/>
        <item h="1" x="40"/>
        <item h="1" x="41"/>
        <item h="1" x="42"/>
        <item h="1" x="43"/>
        <item h="1" x="44"/>
        <item h="1" x="45"/>
        <item h="1" x="46"/>
        <item h="1" x="47"/>
        <item h="1" x="48"/>
        <item h="1" x="49"/>
        <item h="1" x="50"/>
        <item h="1" x="51"/>
        <item h="1" x="52"/>
        <item h="1" x="53"/>
        <item h="1" x="54"/>
        <item h="1" x="55"/>
        <item h="1" x="56"/>
        <item h="1" x="57"/>
        <item h="1" x="58"/>
        <item h="1" x="59"/>
        <item h="1" x="60"/>
        <item h="1" x="61"/>
        <item h="1" x="62"/>
        <item h="1" x="63"/>
        <item h="1" x="64"/>
        <item h="1" x="65"/>
        <item h="1" x="66"/>
        <item h="1" x="67"/>
        <item h="1" x="68"/>
        <item h="1" x="69"/>
        <item h="1" x="70"/>
        <item h="1" x="71"/>
        <item h="1" x="72"/>
        <item h="1" x="73"/>
        <item h="1" x="74"/>
        <item h="1" x="75"/>
        <item h="1" x="76"/>
        <item h="1" x="77"/>
        <item h="1" x="78"/>
        <item h="1" x="79"/>
        <item h="1" x="80"/>
        <item h="1" x="81"/>
        <item h="1" x="82"/>
        <item h="1" x="83"/>
        <item h="1" x="84"/>
        <item h="1" x="85"/>
        <item h="1" x="86"/>
        <item h="1" x="87"/>
        <item h="1" x="88"/>
        <item h="1" x="89"/>
        <item h="1" x="90"/>
        <item h="1" x="91"/>
        <item h="1" x="92"/>
        <item h="1" x="93"/>
        <item h="1" x="94"/>
        <item h="1" x="95"/>
        <item h="1" x="96"/>
        <item h="1" x="97"/>
        <item h="1" x="98"/>
        <item h="1" x="99"/>
        <item h="1" x="100"/>
        <item h="1" x="101"/>
        <item h="1" x="102"/>
        <item h="1" x="103"/>
        <item h="1" x="104"/>
        <item h="1" x="105"/>
        <item h="1" x="106"/>
        <item h="1" x="107"/>
        <item h="1" x="108"/>
        <item h="1" x="109"/>
        <item h="1" x="110"/>
        <item h="1" x="111"/>
        <item h="1" x="112"/>
        <item h="1" x="113"/>
        <item h="1" x="114"/>
        <item h="1" x="115"/>
        <item h="1" x="116"/>
        <item h="1" x="117"/>
        <item h="1" x="118"/>
        <item h="1" x="119"/>
        <item h="1" x="120"/>
        <item h="1" x="121"/>
        <item h="1" x="122"/>
        <item h="1" x="123"/>
        <item h="1" x="124"/>
        <item h="1" x="125"/>
        <item h="1" x="126"/>
        <item h="1" x="127"/>
        <item h="1" x="128"/>
        <item h="1" x="129"/>
        <item h="1" x="130"/>
        <item h="1" x="131"/>
        <item h="1" x="132"/>
        <item h="1" x="133"/>
        <item h="1" x="134"/>
        <item h="1" x="135"/>
        <item h="1" x="136"/>
        <item h="1" x="137"/>
        <item h="1" x="138"/>
        <item h="1" x="139"/>
        <item h="1" x="140"/>
        <item h="1" x="141"/>
        <item h="1" x="142"/>
        <item h="1" x="143"/>
        <item h="1" x="144"/>
        <item h="1" x="145"/>
        <item h="1" x="146"/>
        <item h="1" x="147"/>
        <item h="1" x="148"/>
        <item h="1" x="149"/>
        <item h="1" x="150"/>
        <item h="1" x="151"/>
        <item h="1" x="152"/>
        <item h="1" x="153"/>
        <item h="1" x="154"/>
        <item h="1" x="155"/>
        <item h="1" x="156"/>
        <item h="1" x="157"/>
        <item h="1" x="158"/>
        <item h="1" x="159"/>
        <item h="1" x="160"/>
        <item h="1" x="161"/>
        <item x="162"/>
        <item x="163"/>
        <item x="164"/>
        <item x="165"/>
        <item x="166"/>
        <item x="167"/>
        <item x="168"/>
        <item x="169"/>
        <item x="170"/>
        <item x="171"/>
        <item x="172"/>
        <item x="173"/>
        <item t="default"/>
      </items>
    </pivotField>
    <pivotField dataField="1" showAll="0"/>
    <pivotField dataField="1" showAll="0"/>
    <pivotField showAll="0"/>
    <pivotField dataField="1" showAll="0"/>
    <pivotField dataField="1" showAll="0"/>
    <pivotField showAll="0"/>
    <pivotField dataField="1" showAll="0"/>
    <pivotField dataField="1" showAll="0"/>
    <pivotField showAll="0"/>
    <pivotField showAll="0"/>
    <pivotField showAll="0"/>
    <pivotField showAll="0"/>
    <pivotField showAll="0"/>
    <pivotField showAll="0"/>
    <pivotField showAll="0"/>
    <pivotField showAll="0"/>
    <pivotField showAll="0"/>
    <pivotField showAll="0"/>
    <pivotField showAll="0"/>
    <pivotField showAll="0"/>
    <pivotField numFmtId="43" showAll="0"/>
    <pivotField numFmtId="41" showAll="0"/>
    <pivotField numFmtId="41" showAll="0"/>
    <pivotField numFmtId="41" showAll="0"/>
    <pivotField numFmtId="41" showAll="0"/>
    <pivotField numFmtId="41" showAll="0"/>
    <pivotField numFmtId="41" showAll="0"/>
    <pivotField numFmtId="41" showAll="0"/>
    <pivotField numFmtId="41" showAll="0"/>
    <pivotField numFmtId="41" showAll="0"/>
    <pivotField numFmtId="41" showAll="0"/>
    <pivotField numFmtId="41" showAll="0"/>
    <pivotField numFmtId="41" showAll="0"/>
    <pivotField numFmtId="41" showAll="0"/>
    <pivotField numFmtId="41" showAll="0"/>
    <pivotField numFmtId="41" showAll="0"/>
    <pivotField numFmtId="41" showAll="0"/>
    <pivotField numFmtId="41" showAll="0"/>
    <pivotField numFmtId="41" showAll="0"/>
    <pivotField showAll="0">
      <items count="15">
        <item sd="0" x="0"/>
        <item sd="0" x="1"/>
        <item sd="0" x="2"/>
        <item sd="0" x="3"/>
        <item sd="0" x="4"/>
        <item sd="0" x="5"/>
        <item sd="0" x="6"/>
        <item sd="0" x="7"/>
        <item sd="0" x="8"/>
        <item sd="0" x="9"/>
        <item sd="0" x="10"/>
        <item sd="0" x="11"/>
        <item sd="0" x="12"/>
        <item sd="0" x="13"/>
        <item t="default"/>
      </items>
    </pivotField>
    <pivotField showAll="0">
      <items count="7">
        <item sd="0" x="0"/>
        <item sd="0" x="1"/>
        <item sd="0" x="2"/>
        <item sd="0" x="3"/>
        <item sd="0" x="4"/>
        <item sd="0" x="5"/>
        <item t="default"/>
      </items>
    </pivotField>
    <pivotField axis="axisRow" showAll="0">
      <items count="18">
        <item sd="0" x="0"/>
        <item sd="0" x="1"/>
        <item sd="0" x="2"/>
        <item sd="0" x="3"/>
        <item sd="0" x="4"/>
        <item sd="0" x="5"/>
        <item sd="0" x="6"/>
        <item sd="0" x="7"/>
        <item sd="0" x="8"/>
        <item sd="0" x="9"/>
        <item sd="0" x="10"/>
        <item sd="0" x="11"/>
        <item sd="0" x="12"/>
        <item sd="0" x="13"/>
        <item sd="0" x="14"/>
        <item x="15"/>
        <item sd="0" x="16"/>
        <item t="default"/>
      </items>
    </pivotField>
  </pivotFields>
  <rowFields count="1">
    <field x="42"/>
  </rowFields>
  <rowItems count="1">
    <i>
      <x v="15"/>
    </i>
  </rowItems>
  <colFields count="1">
    <field x="-2"/>
  </colFields>
  <colItems count="6">
    <i>
      <x/>
    </i>
    <i i="1">
      <x v="1"/>
    </i>
    <i i="2">
      <x v="2"/>
    </i>
    <i i="3">
      <x v="3"/>
    </i>
    <i i="4">
      <x v="4"/>
    </i>
    <i i="5">
      <x v="5"/>
    </i>
  </colItems>
  <pageFields count="1">
    <pageField fld="0" hier="-1"/>
  </pageFields>
  <dataFields count="6">
    <dataField name="Suma de APS VEJEZ MUJER n" fld="2" baseField="0" baseItem="0"/>
    <dataField name="Suma de APS VEJEZ HOMBRE n" fld="1" baseField="0" baseItem="0"/>
    <dataField name="Suma de APS INVALIDEZ MUJER N" fld="5" baseField="0" baseItem="0"/>
    <dataField name="Suma de APS INVALIDEZ HOMBRE N" fld="4" baseField="0" baseItem="0"/>
    <dataField name="Suma de APS TOTAL MUJER N" fld="8" baseField="0" baseItem="0"/>
    <dataField name="Suma de APS TOTAL HOMBRE N" fld="7" baseField="0" baseItem="0"/>
  </dataFields>
  <formats count="1">
    <format dxfId="17">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F1FE9BEB-3B8D-4BB9-A087-D7AC05D0FF8A}" name="TablaDinámica23" cacheId="3" dataOnRows="1" applyNumberFormats="0" applyBorderFormats="0" applyFontFormats="0" applyPatternFormats="0" applyAlignmentFormats="0" applyWidthHeightFormats="1" dataCaption="Valores" updatedVersion="8" minRefreshableVersion="3" useAutoFormatting="1" rowGrandTotals="0" itemPrintTitles="1" createdVersion="8" indent="0" outline="1" outlineData="1" multipleFieldFilters="0">
  <location ref="D84:E88" firstHeaderRow="1" firstDataRow="1" firstDataCol="1"/>
  <pivotFields count="24">
    <pivotField numFmtId="17" multipleItemSelectionAllowed="1" showAll="0">
      <items count="12">
        <item x="0"/>
        <item x="1"/>
        <item x="2"/>
        <item x="3"/>
        <item x="4"/>
        <item x="5"/>
        <item x="6"/>
        <item x="7"/>
        <item x="8"/>
        <item x="9"/>
        <item x="10"/>
        <item t="default"/>
      </items>
    </pivotField>
    <pivotField numFmtId="41" showAll="0"/>
    <pivotField numFmtId="41" showAll="0"/>
    <pivotField numFmtId="41" showAll="0"/>
    <pivotField numFmtId="41" showAll="0"/>
    <pivotField numFmtId="41" showAll="0"/>
    <pivotField numFmtId="41" showAll="0"/>
    <pivotField numFmtId="41" showAll="0"/>
    <pivotField numFmtId="41" showAll="0"/>
    <pivotField numFmtId="41" showAll="0"/>
    <pivotField numFmtId="41" showAll="0"/>
    <pivotField numFmtId="41" showAll="0"/>
    <pivotField numFmtId="41" showAll="0"/>
    <pivotField numFmtId="167" showAll="0"/>
    <pivotField numFmtId="167" showAll="0"/>
    <pivotField numFmtId="43" showAll="0"/>
    <pivotField numFmtId="41" showAll="0"/>
    <pivotField numFmtId="41" showAll="0"/>
    <pivotField dataField="1" numFmtId="41" showAll="0"/>
    <pivotField dataField="1" numFmtId="41" showAll="0"/>
    <pivotField numFmtId="41" showAll="0"/>
    <pivotField numFmtId="41" showAll="0"/>
    <pivotField showAll="0">
      <items count="369">
        <item sd="0" x="0"/>
        <item sd="0" x="1"/>
        <item sd="0" x="2"/>
        <item sd="0" x="3"/>
        <item sd="0" x="4"/>
        <item sd="0" x="5"/>
        <item sd="0" x="6"/>
        <item sd="0" x="7"/>
        <item sd="0" x="8"/>
        <item sd="0" x="9"/>
        <item sd="0" x="10"/>
        <item sd="0" x="11"/>
        <item sd="0" x="12"/>
        <item sd="0" x="13"/>
        <item sd="0" x="14"/>
        <item sd="0" x="15"/>
        <item sd="0" x="16"/>
        <item sd="0" x="17"/>
        <item sd="0" x="18"/>
        <item sd="0" x="19"/>
        <item sd="0" x="20"/>
        <item sd="0" x="21"/>
        <item sd="0" x="22"/>
        <item sd="0" x="23"/>
        <item sd="0" x="24"/>
        <item sd="0" x="25"/>
        <item sd="0" x="26"/>
        <item sd="0" x="27"/>
        <item sd="0" x="28"/>
        <item sd="0" x="29"/>
        <item sd="0" x="30"/>
        <item sd="0" x="31"/>
        <item sd="0" x="32"/>
        <item sd="0" x="33"/>
        <item sd="0" x="34"/>
        <item sd="0" x="35"/>
        <item sd="0" x="36"/>
        <item sd="0" x="37"/>
        <item sd="0" x="38"/>
        <item sd="0" x="39"/>
        <item sd="0" x="40"/>
        <item sd="0" x="41"/>
        <item sd="0" x="42"/>
        <item sd="0" x="43"/>
        <item sd="0" x="44"/>
        <item sd="0" x="45"/>
        <item sd="0" x="46"/>
        <item sd="0" x="47"/>
        <item sd="0" x="48"/>
        <item sd="0" x="49"/>
        <item sd="0" x="50"/>
        <item sd="0" x="51"/>
        <item sd="0" x="52"/>
        <item sd="0" x="53"/>
        <item sd="0" x="54"/>
        <item sd="0" x="55"/>
        <item sd="0" x="56"/>
        <item sd="0" x="57"/>
        <item sd="0" x="58"/>
        <item sd="0" x="59"/>
        <item sd="0" x="60"/>
        <item sd="0" x="61"/>
        <item sd="0" x="62"/>
        <item sd="0" x="63"/>
        <item sd="0" x="64"/>
        <item sd="0" x="65"/>
        <item sd="0" x="66"/>
        <item sd="0" x="67"/>
        <item sd="0" x="68"/>
        <item sd="0" x="69"/>
        <item sd="0" x="70"/>
        <item sd="0" x="71"/>
        <item sd="0" x="72"/>
        <item sd="0" x="73"/>
        <item sd="0" x="74"/>
        <item sd="0" x="75"/>
        <item sd="0" x="76"/>
        <item sd="0" x="77"/>
        <item sd="0" x="78"/>
        <item sd="0" x="79"/>
        <item sd="0" x="80"/>
        <item sd="0" x="81"/>
        <item sd="0" x="82"/>
        <item sd="0" x="83"/>
        <item sd="0" x="84"/>
        <item sd="0" x="85"/>
        <item sd="0" x="86"/>
        <item sd="0" x="87"/>
        <item sd="0" x="88"/>
        <item sd="0" x="89"/>
        <item sd="0" x="90"/>
        <item sd="0" x="91"/>
        <item sd="0" x="92"/>
        <item sd="0" x="93"/>
        <item sd="0" x="94"/>
        <item sd="0" x="95"/>
        <item sd="0" x="96"/>
        <item sd="0" x="97"/>
        <item sd="0" x="98"/>
        <item sd="0" x="99"/>
        <item sd="0" x="100"/>
        <item sd="0" x="101"/>
        <item sd="0" x="102"/>
        <item sd="0" x="103"/>
        <item sd="0" x="104"/>
        <item sd="0" x="105"/>
        <item sd="0" x="106"/>
        <item sd="0" x="107"/>
        <item sd="0" x="108"/>
        <item sd="0" x="109"/>
        <item sd="0" x="110"/>
        <item sd="0" x="111"/>
        <item sd="0" x="112"/>
        <item sd="0" x="113"/>
        <item sd="0" x="114"/>
        <item sd="0" x="115"/>
        <item sd="0" x="116"/>
        <item sd="0" x="117"/>
        <item sd="0" x="118"/>
        <item sd="0" x="119"/>
        <item sd="0" x="120"/>
        <item sd="0" x="121"/>
        <item sd="0" x="122"/>
        <item sd="0" x="123"/>
        <item sd="0" x="124"/>
        <item sd="0" x="125"/>
        <item sd="0" x="126"/>
        <item sd="0" x="127"/>
        <item sd="0" x="128"/>
        <item sd="0" x="129"/>
        <item sd="0" x="130"/>
        <item sd="0" x="131"/>
        <item sd="0" x="132"/>
        <item sd="0" x="133"/>
        <item sd="0" x="134"/>
        <item sd="0" x="135"/>
        <item sd="0" x="136"/>
        <item sd="0" x="137"/>
        <item sd="0" x="138"/>
        <item sd="0" x="139"/>
        <item sd="0" x="140"/>
        <item sd="0" x="141"/>
        <item sd="0" x="142"/>
        <item sd="0" x="143"/>
        <item sd="0" x="144"/>
        <item sd="0" x="145"/>
        <item sd="0" x="146"/>
        <item sd="0" x="147"/>
        <item sd="0" x="148"/>
        <item sd="0" x="149"/>
        <item sd="0" x="150"/>
        <item sd="0" x="151"/>
        <item sd="0" x="152"/>
        <item sd="0" x="153"/>
        <item sd="0" x="154"/>
        <item sd="0" x="155"/>
        <item sd="0" x="156"/>
        <item sd="0" x="157"/>
        <item sd="0" x="158"/>
        <item sd="0" x="159"/>
        <item sd="0" x="160"/>
        <item sd="0" x="161"/>
        <item sd="0" x="162"/>
        <item sd="0" x="163"/>
        <item sd="0" x="164"/>
        <item sd="0" x="165"/>
        <item sd="0" x="166"/>
        <item sd="0" x="167"/>
        <item sd="0" x="168"/>
        <item sd="0" x="169"/>
        <item sd="0" x="170"/>
        <item sd="0" x="171"/>
        <item sd="0" x="172"/>
        <item sd="0" x="173"/>
        <item sd="0" x="174"/>
        <item sd="0" x="175"/>
        <item sd="0" x="176"/>
        <item sd="0" x="177"/>
        <item sd="0" x="178"/>
        <item sd="0" x="179"/>
        <item sd="0" x="180"/>
        <item sd="0" x="181"/>
        <item sd="0" x="182"/>
        <item sd="0" x="183"/>
        <item sd="0" x="184"/>
        <item sd="0" x="185"/>
        <item sd="0" x="186"/>
        <item sd="0" x="187"/>
        <item sd="0" x="188"/>
        <item sd="0" x="189"/>
        <item sd="0" x="190"/>
        <item sd="0" x="191"/>
        <item sd="0" x="192"/>
        <item sd="0" x="193"/>
        <item sd="0" x="194"/>
        <item sd="0" x="195"/>
        <item sd="0" x="196"/>
        <item sd="0" x="197"/>
        <item sd="0" x="198"/>
        <item sd="0" x="199"/>
        <item sd="0" x="200"/>
        <item sd="0" x="201"/>
        <item sd="0" x="202"/>
        <item sd="0" x="203"/>
        <item sd="0" x="204"/>
        <item sd="0" x="205"/>
        <item sd="0" x="206"/>
        <item sd="0" x="207"/>
        <item sd="0" x="208"/>
        <item sd="0" x="209"/>
        <item sd="0" x="210"/>
        <item sd="0" x="211"/>
        <item sd="0" x="212"/>
        <item sd="0" x="213"/>
        <item sd="0" x="214"/>
        <item sd="0" x="215"/>
        <item sd="0" x="216"/>
        <item sd="0" x="217"/>
        <item sd="0" x="218"/>
        <item sd="0" x="219"/>
        <item sd="0" x="220"/>
        <item sd="0" x="221"/>
        <item sd="0" x="222"/>
        <item sd="0" x="223"/>
        <item sd="0" x="224"/>
        <item sd="0" x="225"/>
        <item sd="0" x="226"/>
        <item sd="0" x="227"/>
        <item sd="0" x="228"/>
        <item sd="0" x="229"/>
        <item sd="0" x="230"/>
        <item sd="0" x="231"/>
        <item sd="0" x="232"/>
        <item sd="0" x="233"/>
        <item sd="0" x="234"/>
        <item sd="0" x="235"/>
        <item sd="0" x="236"/>
        <item sd="0" x="237"/>
        <item sd="0" x="238"/>
        <item sd="0" x="239"/>
        <item sd="0" x="240"/>
        <item sd="0" x="241"/>
        <item sd="0" x="242"/>
        <item sd="0" x="243"/>
        <item sd="0" x="244"/>
        <item sd="0" x="245"/>
        <item sd="0" x="246"/>
        <item sd="0" x="247"/>
        <item sd="0" x="248"/>
        <item sd="0" x="249"/>
        <item sd="0" x="250"/>
        <item sd="0" x="251"/>
        <item sd="0" x="252"/>
        <item sd="0" x="253"/>
        <item sd="0" x="254"/>
        <item sd="0" x="255"/>
        <item sd="0" x="256"/>
        <item sd="0" x="257"/>
        <item sd="0" x="258"/>
        <item sd="0" x="259"/>
        <item sd="0" x="260"/>
        <item sd="0" x="261"/>
        <item sd="0" x="262"/>
        <item sd="0" x="263"/>
        <item sd="0" x="264"/>
        <item sd="0" x="265"/>
        <item sd="0" x="266"/>
        <item sd="0" x="267"/>
        <item sd="0" x="268"/>
        <item sd="0" x="269"/>
        <item sd="0" x="270"/>
        <item sd="0" x="271"/>
        <item sd="0" x="272"/>
        <item sd="0" x="273"/>
        <item sd="0" x="274"/>
        <item sd="0" x="275"/>
        <item sd="0" x="276"/>
        <item sd="0" x="277"/>
        <item sd="0" x="278"/>
        <item sd="0" x="279"/>
        <item sd="0" x="280"/>
        <item sd="0" x="281"/>
        <item sd="0" x="282"/>
        <item sd="0" x="283"/>
        <item sd="0" x="284"/>
        <item sd="0" x="285"/>
        <item sd="0" x="286"/>
        <item sd="0" x="287"/>
        <item sd="0" x="288"/>
        <item sd="0" x="289"/>
        <item sd="0" x="290"/>
        <item sd="0" x="291"/>
        <item sd="0" x="292"/>
        <item sd="0" x="293"/>
        <item sd="0" x="294"/>
        <item sd="0" x="295"/>
        <item sd="0" x="296"/>
        <item sd="0" x="297"/>
        <item sd="0" x="298"/>
        <item sd="0" x="299"/>
        <item sd="0" x="300"/>
        <item sd="0" x="301"/>
        <item sd="0" x="302"/>
        <item sd="0" x="303"/>
        <item sd="0" x="304"/>
        <item sd="0" x="305"/>
        <item sd="0" x="306"/>
        <item sd="0" x="307"/>
        <item sd="0" x="308"/>
        <item sd="0" x="309"/>
        <item sd="0" x="310"/>
        <item sd="0" x="311"/>
        <item sd="0" x="312"/>
        <item sd="0" x="313"/>
        <item sd="0" x="314"/>
        <item sd="0" x="315"/>
        <item sd="0" x="316"/>
        <item sd="0" x="317"/>
        <item sd="0" x="318"/>
        <item sd="0" x="319"/>
        <item sd="0" x="320"/>
        <item sd="0" x="321"/>
        <item sd="0" x="322"/>
        <item sd="0" x="323"/>
        <item sd="0" x="324"/>
        <item sd="0" x="325"/>
        <item sd="0" x="326"/>
        <item sd="0" x="327"/>
        <item sd="0" x="328"/>
        <item sd="0" x="329"/>
        <item sd="0" x="330"/>
        <item sd="0" x="331"/>
        <item sd="0" x="332"/>
        <item sd="0" x="333"/>
        <item sd="0" x="334"/>
        <item sd="0" x="335"/>
        <item sd="0" x="336"/>
        <item sd="0" x="337"/>
        <item sd="0" x="338"/>
        <item sd="0" x="339"/>
        <item sd="0" x="340"/>
        <item sd="0" x="341"/>
        <item sd="0" x="342"/>
        <item sd="0" x="343"/>
        <item sd="0" x="344"/>
        <item sd="0" x="345"/>
        <item sd="0" x="346"/>
        <item sd="0" x="347"/>
        <item sd="0" x="348"/>
        <item sd="0" x="349"/>
        <item sd="0" x="350"/>
        <item sd="0" x="351"/>
        <item sd="0" x="352"/>
        <item sd="0" x="353"/>
        <item sd="0" x="354"/>
        <item sd="0" x="355"/>
        <item sd="0" x="356"/>
        <item sd="0" x="357"/>
        <item sd="0" x="358"/>
        <item sd="0" x="359"/>
        <item sd="0" x="360"/>
        <item sd="0" x="361"/>
        <item sd="0" x="362"/>
        <item sd="0" x="363"/>
        <item sd="0" x="364"/>
        <item sd="0" x="365"/>
        <item sd="0" x="366"/>
        <item sd="0" x="367"/>
        <item t="default"/>
      </items>
    </pivotField>
    <pivotField showAll="0">
      <items count="15">
        <item sd="0" x="0"/>
        <item sd="0" x="1"/>
        <item sd="0" x="2"/>
        <item sd="0" x="3"/>
        <item sd="0" x="4"/>
        <item sd="0" x="5"/>
        <item sd="0" x="6"/>
        <item sd="0" x="7"/>
        <item sd="0" x="8"/>
        <item sd="0" x="9"/>
        <item sd="0" x="10"/>
        <item sd="0" x="11"/>
        <item sd="0" x="12"/>
        <item sd="0" x="13"/>
        <item t="default"/>
      </items>
    </pivotField>
  </pivotFields>
  <rowFields count="1">
    <field x="-2"/>
  </rowFields>
  <rowItems count="4">
    <i>
      <x/>
    </i>
    <i i="1">
      <x v="1"/>
    </i>
    <i i="2">
      <x v="2"/>
    </i>
    <i i="3">
      <x v="3"/>
    </i>
  </rowItems>
  <colItems count="1">
    <i/>
  </colItems>
  <dataFields count="4">
    <dataField name="Promedio de PGU_C_Mujer_REAL" fld="18" subtotal="average" baseField="0" baseItem="0"/>
    <dataField name="Suma de PGU_C_Mujer_REAL2" fld="18" baseField="0" baseItem="0"/>
    <dataField name="Promedio de PGU_C_hombre_REAL" fld="19" subtotal="average" baseField="0" baseItem="0"/>
    <dataField name="Suma de PGU_C_hombre_REAL2" fld="19" baseField="0" baseItem="0"/>
  </dataFields>
  <formats count="1">
    <format dxfId="40">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9AEA3567-8B8D-46FC-A352-598228461A5E}" name="TablaDinámica21" cacheId="3" dataOnRows="1" applyNumberFormats="0" applyBorderFormats="0" applyFontFormats="0" applyPatternFormats="0" applyAlignmentFormats="0" applyWidthHeightFormats="1" dataCaption="Valores" updatedVersion="8" minRefreshableVersion="3" useAutoFormatting="1" rowGrandTotals="0" itemPrintTitles="1" createdVersion="8" indent="0" outline="1" outlineData="1" multipleFieldFilters="0">
  <location ref="D76:E80" firstHeaderRow="1" firstDataRow="1" firstDataCol="1"/>
  <pivotFields count="24">
    <pivotField numFmtId="17" multipleItemSelectionAllowed="1" showAll="0">
      <items count="12">
        <item x="0"/>
        <item x="1"/>
        <item x="2"/>
        <item x="3"/>
        <item x="4"/>
        <item x="5"/>
        <item x="6"/>
        <item x="7"/>
        <item x="8"/>
        <item x="9"/>
        <item x="10"/>
        <item t="default"/>
      </items>
    </pivotField>
    <pivotField numFmtId="41" showAll="0"/>
    <pivotField numFmtId="41" showAll="0"/>
    <pivotField numFmtId="41" showAll="0"/>
    <pivotField numFmtId="41" showAll="0"/>
    <pivotField numFmtId="41" showAll="0"/>
    <pivotField dataField="1" numFmtId="41" showAll="0"/>
    <pivotField numFmtId="41" showAll="0"/>
    <pivotField dataField="1" numFmtId="41" showAll="0"/>
    <pivotField numFmtId="41" showAll="0"/>
    <pivotField numFmtId="41" showAll="0"/>
    <pivotField numFmtId="41" showAll="0"/>
    <pivotField numFmtId="41" showAll="0"/>
    <pivotField numFmtId="167" showAll="0"/>
    <pivotField numFmtId="167" showAll="0"/>
    <pivotField numFmtId="43" showAll="0"/>
    <pivotField numFmtId="41" showAll="0"/>
    <pivotField numFmtId="41" showAll="0"/>
    <pivotField numFmtId="41" showAll="0"/>
    <pivotField numFmtId="41" showAll="0"/>
    <pivotField numFmtId="41" showAll="0"/>
    <pivotField numFmtId="41" showAll="0"/>
    <pivotField showAll="0">
      <items count="369">
        <item sd="0" x="0"/>
        <item sd="0" x="1"/>
        <item sd="0" x="2"/>
        <item sd="0" x="3"/>
        <item sd="0" x="4"/>
        <item sd="0" x="5"/>
        <item sd="0" x="6"/>
        <item sd="0" x="7"/>
        <item sd="0" x="8"/>
        <item sd="0" x="9"/>
        <item sd="0" x="10"/>
        <item sd="0" x="11"/>
        <item sd="0" x="12"/>
        <item sd="0" x="13"/>
        <item sd="0" x="14"/>
        <item sd="0" x="15"/>
        <item sd="0" x="16"/>
        <item sd="0" x="17"/>
        <item sd="0" x="18"/>
        <item sd="0" x="19"/>
        <item sd="0" x="20"/>
        <item sd="0" x="21"/>
        <item sd="0" x="22"/>
        <item sd="0" x="23"/>
        <item sd="0" x="24"/>
        <item sd="0" x="25"/>
        <item sd="0" x="26"/>
        <item sd="0" x="27"/>
        <item sd="0" x="28"/>
        <item sd="0" x="29"/>
        <item sd="0" x="30"/>
        <item sd="0" x="31"/>
        <item sd="0" x="32"/>
        <item sd="0" x="33"/>
        <item sd="0" x="34"/>
        <item sd="0" x="35"/>
        <item sd="0" x="36"/>
        <item sd="0" x="37"/>
        <item sd="0" x="38"/>
        <item sd="0" x="39"/>
        <item sd="0" x="40"/>
        <item sd="0" x="41"/>
        <item sd="0" x="42"/>
        <item sd="0" x="43"/>
        <item sd="0" x="44"/>
        <item sd="0" x="45"/>
        <item sd="0" x="46"/>
        <item sd="0" x="47"/>
        <item sd="0" x="48"/>
        <item sd="0" x="49"/>
        <item sd="0" x="50"/>
        <item sd="0" x="51"/>
        <item sd="0" x="52"/>
        <item sd="0" x="53"/>
        <item sd="0" x="54"/>
        <item sd="0" x="55"/>
        <item sd="0" x="56"/>
        <item sd="0" x="57"/>
        <item sd="0" x="58"/>
        <item sd="0" x="59"/>
        <item sd="0" x="60"/>
        <item sd="0" x="61"/>
        <item sd="0" x="62"/>
        <item sd="0" x="63"/>
        <item sd="0" x="64"/>
        <item sd="0" x="65"/>
        <item sd="0" x="66"/>
        <item sd="0" x="67"/>
        <item sd="0" x="68"/>
        <item sd="0" x="69"/>
        <item sd="0" x="70"/>
        <item sd="0" x="71"/>
        <item sd="0" x="72"/>
        <item sd="0" x="73"/>
        <item sd="0" x="74"/>
        <item sd="0" x="75"/>
        <item sd="0" x="76"/>
        <item sd="0" x="77"/>
        <item sd="0" x="78"/>
        <item sd="0" x="79"/>
        <item sd="0" x="80"/>
        <item sd="0" x="81"/>
        <item sd="0" x="82"/>
        <item sd="0" x="83"/>
        <item sd="0" x="84"/>
        <item sd="0" x="85"/>
        <item sd="0" x="86"/>
        <item sd="0" x="87"/>
        <item sd="0" x="88"/>
        <item sd="0" x="89"/>
        <item sd="0" x="90"/>
        <item sd="0" x="91"/>
        <item sd="0" x="92"/>
        <item sd="0" x="93"/>
        <item sd="0" x="94"/>
        <item sd="0" x="95"/>
        <item sd="0" x="96"/>
        <item sd="0" x="97"/>
        <item sd="0" x="98"/>
        <item sd="0" x="99"/>
        <item sd="0" x="100"/>
        <item sd="0" x="101"/>
        <item sd="0" x="102"/>
        <item sd="0" x="103"/>
        <item sd="0" x="104"/>
        <item sd="0" x="105"/>
        <item sd="0" x="106"/>
        <item sd="0" x="107"/>
        <item sd="0" x="108"/>
        <item sd="0" x="109"/>
        <item sd="0" x="110"/>
        <item sd="0" x="111"/>
        <item sd="0" x="112"/>
        <item sd="0" x="113"/>
        <item sd="0" x="114"/>
        <item sd="0" x="115"/>
        <item sd="0" x="116"/>
        <item sd="0" x="117"/>
        <item sd="0" x="118"/>
        <item sd="0" x="119"/>
        <item sd="0" x="120"/>
        <item sd="0" x="121"/>
        <item sd="0" x="122"/>
        <item sd="0" x="123"/>
        <item sd="0" x="124"/>
        <item sd="0" x="125"/>
        <item sd="0" x="126"/>
        <item sd="0" x="127"/>
        <item sd="0" x="128"/>
        <item sd="0" x="129"/>
        <item sd="0" x="130"/>
        <item sd="0" x="131"/>
        <item sd="0" x="132"/>
        <item sd="0" x="133"/>
        <item sd="0" x="134"/>
        <item sd="0" x="135"/>
        <item sd="0" x="136"/>
        <item sd="0" x="137"/>
        <item sd="0" x="138"/>
        <item sd="0" x="139"/>
        <item sd="0" x="140"/>
        <item sd="0" x="141"/>
        <item sd="0" x="142"/>
        <item sd="0" x="143"/>
        <item sd="0" x="144"/>
        <item sd="0" x="145"/>
        <item sd="0" x="146"/>
        <item sd="0" x="147"/>
        <item sd="0" x="148"/>
        <item sd="0" x="149"/>
        <item sd="0" x="150"/>
        <item sd="0" x="151"/>
        <item sd="0" x="152"/>
        <item sd="0" x="153"/>
        <item sd="0" x="154"/>
        <item sd="0" x="155"/>
        <item sd="0" x="156"/>
        <item sd="0" x="157"/>
        <item sd="0" x="158"/>
        <item sd="0" x="159"/>
        <item sd="0" x="160"/>
        <item sd="0" x="161"/>
        <item sd="0" x="162"/>
        <item sd="0" x="163"/>
        <item sd="0" x="164"/>
        <item sd="0" x="165"/>
        <item sd="0" x="166"/>
        <item sd="0" x="167"/>
        <item sd="0" x="168"/>
        <item sd="0" x="169"/>
        <item sd="0" x="170"/>
        <item sd="0" x="171"/>
        <item sd="0" x="172"/>
        <item sd="0" x="173"/>
        <item sd="0" x="174"/>
        <item sd="0" x="175"/>
        <item sd="0" x="176"/>
        <item sd="0" x="177"/>
        <item sd="0" x="178"/>
        <item sd="0" x="179"/>
        <item sd="0" x="180"/>
        <item sd="0" x="181"/>
        <item sd="0" x="182"/>
        <item sd="0" x="183"/>
        <item sd="0" x="184"/>
        <item sd="0" x="185"/>
        <item sd="0" x="186"/>
        <item sd="0" x="187"/>
        <item sd="0" x="188"/>
        <item sd="0" x="189"/>
        <item sd="0" x="190"/>
        <item sd="0" x="191"/>
        <item sd="0" x="192"/>
        <item sd="0" x="193"/>
        <item sd="0" x="194"/>
        <item sd="0" x="195"/>
        <item sd="0" x="196"/>
        <item sd="0" x="197"/>
        <item sd="0" x="198"/>
        <item sd="0" x="199"/>
        <item sd="0" x="200"/>
        <item sd="0" x="201"/>
        <item sd="0" x="202"/>
        <item sd="0" x="203"/>
        <item sd="0" x="204"/>
        <item sd="0" x="205"/>
        <item sd="0" x="206"/>
        <item sd="0" x="207"/>
        <item sd="0" x="208"/>
        <item sd="0" x="209"/>
        <item sd="0" x="210"/>
        <item sd="0" x="211"/>
        <item sd="0" x="212"/>
        <item sd="0" x="213"/>
        <item sd="0" x="214"/>
        <item sd="0" x="215"/>
        <item sd="0" x="216"/>
        <item sd="0" x="217"/>
        <item sd="0" x="218"/>
        <item sd="0" x="219"/>
        <item sd="0" x="220"/>
        <item sd="0" x="221"/>
        <item sd="0" x="222"/>
        <item sd="0" x="223"/>
        <item sd="0" x="224"/>
        <item sd="0" x="225"/>
        <item sd="0" x="226"/>
        <item sd="0" x="227"/>
        <item sd="0" x="228"/>
        <item sd="0" x="229"/>
        <item sd="0" x="230"/>
        <item sd="0" x="231"/>
        <item sd="0" x="232"/>
        <item sd="0" x="233"/>
        <item sd="0" x="234"/>
        <item sd="0" x="235"/>
        <item sd="0" x="236"/>
        <item sd="0" x="237"/>
        <item sd="0" x="238"/>
        <item sd="0" x="239"/>
        <item sd="0" x="240"/>
        <item sd="0" x="241"/>
        <item sd="0" x="242"/>
        <item sd="0" x="243"/>
        <item sd="0" x="244"/>
        <item sd="0" x="245"/>
        <item sd="0" x="246"/>
        <item sd="0" x="247"/>
        <item sd="0" x="248"/>
        <item sd="0" x="249"/>
        <item sd="0" x="250"/>
        <item sd="0" x="251"/>
        <item sd="0" x="252"/>
        <item sd="0" x="253"/>
        <item sd="0" x="254"/>
        <item sd="0" x="255"/>
        <item sd="0" x="256"/>
        <item sd="0" x="257"/>
        <item sd="0" x="258"/>
        <item sd="0" x="259"/>
        <item sd="0" x="260"/>
        <item sd="0" x="261"/>
        <item sd="0" x="262"/>
        <item sd="0" x="263"/>
        <item sd="0" x="264"/>
        <item sd="0" x="265"/>
        <item sd="0" x="266"/>
        <item sd="0" x="267"/>
        <item sd="0" x="268"/>
        <item sd="0" x="269"/>
        <item sd="0" x="270"/>
        <item sd="0" x="271"/>
        <item sd="0" x="272"/>
        <item sd="0" x="273"/>
        <item sd="0" x="274"/>
        <item sd="0" x="275"/>
        <item sd="0" x="276"/>
        <item sd="0" x="277"/>
        <item sd="0" x="278"/>
        <item sd="0" x="279"/>
        <item sd="0" x="280"/>
        <item sd="0" x="281"/>
        <item sd="0" x="282"/>
        <item sd="0" x="283"/>
        <item sd="0" x="284"/>
        <item sd="0" x="285"/>
        <item sd="0" x="286"/>
        <item sd="0" x="287"/>
        <item sd="0" x="288"/>
        <item sd="0" x="289"/>
        <item sd="0" x="290"/>
        <item sd="0" x="291"/>
        <item sd="0" x="292"/>
        <item sd="0" x="293"/>
        <item sd="0" x="294"/>
        <item sd="0" x="295"/>
        <item sd="0" x="296"/>
        <item sd="0" x="297"/>
        <item sd="0" x="298"/>
        <item sd="0" x="299"/>
        <item sd="0" x="300"/>
        <item sd="0" x="301"/>
        <item sd="0" x="302"/>
        <item sd="0" x="303"/>
        <item sd="0" x="304"/>
        <item sd="0" x="305"/>
        <item sd="0" x="306"/>
        <item sd="0" x="307"/>
        <item sd="0" x="308"/>
        <item sd="0" x="309"/>
        <item sd="0" x="310"/>
        <item sd="0" x="311"/>
        <item sd="0" x="312"/>
        <item sd="0" x="313"/>
        <item sd="0" x="314"/>
        <item sd="0" x="315"/>
        <item sd="0" x="316"/>
        <item sd="0" x="317"/>
        <item sd="0" x="318"/>
        <item sd="0" x="319"/>
        <item sd="0" x="320"/>
        <item sd="0" x="321"/>
        <item sd="0" x="322"/>
        <item sd="0" x="323"/>
        <item sd="0" x="324"/>
        <item sd="0" x="325"/>
        <item sd="0" x="326"/>
        <item sd="0" x="327"/>
        <item sd="0" x="328"/>
        <item sd="0" x="329"/>
        <item sd="0" x="330"/>
        <item sd="0" x="331"/>
        <item sd="0" x="332"/>
        <item sd="0" x="333"/>
        <item sd="0" x="334"/>
        <item sd="0" x="335"/>
        <item sd="0" x="336"/>
        <item sd="0" x="337"/>
        <item sd="0" x="338"/>
        <item sd="0" x="339"/>
        <item sd="0" x="340"/>
        <item sd="0" x="341"/>
        <item sd="0" x="342"/>
        <item sd="0" x="343"/>
        <item sd="0" x="344"/>
        <item sd="0" x="345"/>
        <item sd="0" x="346"/>
        <item sd="0" x="347"/>
        <item sd="0" x="348"/>
        <item sd="0" x="349"/>
        <item sd="0" x="350"/>
        <item sd="0" x="351"/>
        <item sd="0" x="352"/>
        <item sd="0" x="353"/>
        <item sd="0" x="354"/>
        <item sd="0" x="355"/>
        <item sd="0" x="356"/>
        <item sd="0" x="357"/>
        <item sd="0" x="358"/>
        <item sd="0" x="359"/>
        <item sd="0" x="360"/>
        <item sd="0" x="361"/>
        <item sd="0" x="362"/>
        <item sd="0" x="363"/>
        <item sd="0" x="364"/>
        <item sd="0" x="365"/>
        <item sd="0" x="366"/>
        <item sd="0" x="367"/>
        <item t="default"/>
      </items>
    </pivotField>
    <pivotField showAll="0">
      <items count="15">
        <item sd="0" x="0"/>
        <item sd="0" x="1"/>
        <item sd="0" x="2"/>
        <item sd="0" x="3"/>
        <item sd="0" x="4"/>
        <item sd="0" x="5"/>
        <item sd="0" x="6"/>
        <item sd="0" x="7"/>
        <item sd="0" x="8"/>
        <item sd="0" x="9"/>
        <item sd="0" x="10"/>
        <item sd="0" x="11"/>
        <item sd="0" x="12"/>
        <item sd="0" x="13"/>
        <item t="default"/>
      </items>
    </pivotField>
  </pivotFields>
  <rowFields count="1">
    <field x="-2"/>
  </rowFields>
  <rowItems count="4">
    <i>
      <x/>
    </i>
    <i i="1">
      <x v="1"/>
    </i>
    <i i="2">
      <x v="2"/>
    </i>
    <i i="3">
      <x v="3"/>
    </i>
  </rowItems>
  <colItems count="1">
    <i/>
  </colItems>
  <dataFields count="4">
    <dataField name="Promedio de PGU_C_Mujer_Nom" fld="6" subtotal="average" baseField="0" baseItem="0"/>
    <dataField name="Suma de PGU_C_Mujer_Nom2" fld="6" baseField="0" baseItem="0"/>
    <dataField name="Promedio de PGU_C_hombre_Nom" fld="8" subtotal="average" baseField="0" baseItem="0"/>
    <dataField name="Suma de PGU_C_hombre_Nom2" fld="8" baseField="0" baseItem="0"/>
  </dataFields>
  <formats count="1">
    <format dxfId="41">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5.xml><?xml version="1.0" encoding="utf-8"?>
<pivotTableDefinition xmlns="http://schemas.openxmlformats.org/spreadsheetml/2006/main" xmlns:mc="http://schemas.openxmlformats.org/markup-compatibility/2006" xmlns:xr="http://schemas.microsoft.com/office/spreadsheetml/2014/revision" mc:Ignorable="xr" xr:uid="{569F8A8F-048E-401B-973C-71619CC8D102}" name="TablaDinámica16" cacheId="3" dataOnRows="1" applyNumberFormats="0" applyBorderFormats="0" applyFontFormats="0" applyPatternFormats="0" applyAlignmentFormats="0" applyWidthHeightFormats="1" dataCaption="Valores" updatedVersion="8" minRefreshableVersion="3" useAutoFormatting="1" rowGrandTotals="0" itemPrintTitles="1" createdVersion="8" indent="0" outline="1" outlineData="1" multipleFieldFilters="0">
  <location ref="A24:B39" firstHeaderRow="1" firstDataRow="1" firstDataCol="1" rowPageCount="1" colPageCount="1"/>
  <pivotFields count="24">
    <pivotField axis="axisPage" numFmtId="17" multipleItemSelectionAllowed="1" showAll="0">
      <items count="12">
        <item h="1" x="0"/>
        <item h="1" x="1"/>
        <item h="1" x="2"/>
        <item h="1" x="3"/>
        <item h="1" x="4"/>
        <item h="1" x="5"/>
        <item h="1" x="6"/>
        <item h="1" x="7"/>
        <item x="8"/>
        <item x="9"/>
        <item x="10"/>
        <item t="default"/>
      </items>
    </pivotField>
    <pivotField numFmtId="41" showAll="0"/>
    <pivotField dataField="1" numFmtId="41" showAll="0"/>
    <pivotField numFmtId="41" showAll="0"/>
    <pivotField dataField="1" numFmtId="41" showAll="0"/>
    <pivotField numFmtId="41" showAll="0"/>
    <pivotField dataField="1" numFmtId="41" showAll="0"/>
    <pivotField numFmtId="41" showAll="0"/>
    <pivotField dataField="1" numFmtId="41" showAll="0"/>
    <pivotField numFmtId="41" showAll="0"/>
    <pivotField numFmtId="41" showAll="0"/>
    <pivotField numFmtId="41" showAll="0"/>
    <pivotField numFmtId="41" showAll="0"/>
    <pivotField numFmtId="167" showAll="0"/>
    <pivotField numFmtId="167" showAll="0"/>
    <pivotField numFmtId="43" showAll="0"/>
    <pivotField numFmtId="41" showAll="0"/>
    <pivotField numFmtId="41" showAll="0"/>
    <pivotField numFmtId="41" showAll="0"/>
    <pivotField numFmtId="41" showAll="0"/>
    <pivotField numFmtId="41" showAll="0"/>
    <pivotField numFmtId="41" showAll="0"/>
    <pivotField axis="axisRow" showAll="0">
      <items count="369">
        <item sd="0" x="0"/>
        <item sd="0" x="1"/>
        <item sd="0" x="2"/>
        <item sd="0" x="3"/>
        <item sd="0" x="4"/>
        <item sd="0" x="5"/>
        <item sd="0" x="6"/>
        <item sd="0" x="7"/>
        <item sd="0" x="8"/>
        <item sd="0" x="9"/>
        <item sd="0" x="10"/>
        <item sd="0" x="11"/>
        <item sd="0" x="12"/>
        <item sd="0" x="13"/>
        <item sd="0" x="14"/>
        <item sd="0" x="15"/>
        <item sd="0" x="16"/>
        <item sd="0" x="17"/>
        <item sd="0" x="18"/>
        <item sd="0" x="19"/>
        <item sd="0" x="20"/>
        <item sd="0" x="21"/>
        <item sd="0" x="22"/>
        <item sd="0" x="23"/>
        <item sd="0" x="24"/>
        <item sd="0" x="25"/>
        <item sd="0" x="26"/>
        <item sd="0" x="27"/>
        <item sd="0" x="28"/>
        <item sd="0" x="29"/>
        <item sd="0" x="30"/>
        <item sd="0" x="31"/>
        <item sd="0" x="32"/>
        <item sd="0" x="33"/>
        <item sd="0" x="34"/>
        <item sd="0" x="35"/>
        <item sd="0" x="36"/>
        <item sd="0" x="37"/>
        <item sd="0" x="38"/>
        <item sd="0" x="39"/>
        <item sd="0" x="40"/>
        <item sd="0" x="41"/>
        <item sd="0" x="42"/>
        <item sd="0" x="43"/>
        <item sd="0" x="44"/>
        <item sd="0" x="45"/>
        <item sd="0" x="46"/>
        <item sd="0" x="47"/>
        <item sd="0" x="48"/>
        <item sd="0" x="49"/>
        <item sd="0" x="50"/>
        <item sd="0" x="51"/>
        <item sd="0" x="52"/>
        <item sd="0" x="53"/>
        <item sd="0" x="54"/>
        <item sd="0" x="55"/>
        <item sd="0" x="56"/>
        <item sd="0" x="57"/>
        <item sd="0" x="58"/>
        <item sd="0" x="59"/>
        <item sd="0" x="60"/>
        <item sd="0" x="61"/>
        <item sd="0" x="62"/>
        <item sd="0" x="63"/>
        <item sd="0" x="64"/>
        <item sd="0" x="65"/>
        <item sd="0" x="66"/>
        <item sd="0" x="67"/>
        <item sd="0" x="68"/>
        <item sd="0" x="69"/>
        <item sd="0" x="70"/>
        <item sd="0" x="71"/>
        <item sd="0" x="72"/>
        <item sd="0" x="73"/>
        <item sd="0" x="74"/>
        <item sd="0" x="75"/>
        <item sd="0" x="76"/>
        <item sd="0" x="77"/>
        <item sd="0" x="78"/>
        <item sd="0" x="79"/>
        <item sd="0" x="80"/>
        <item sd="0" x="81"/>
        <item sd="0" x="82"/>
        <item sd="0" x="83"/>
        <item sd="0" x="84"/>
        <item sd="0" x="85"/>
        <item sd="0" x="86"/>
        <item sd="0" x="87"/>
        <item sd="0" x="88"/>
        <item sd="0" x="89"/>
        <item sd="0" x="90"/>
        <item sd="0" x="91"/>
        <item sd="0" x="92"/>
        <item sd="0" x="93"/>
        <item sd="0" x="94"/>
        <item sd="0" x="95"/>
        <item sd="0" x="96"/>
        <item sd="0" x="97"/>
        <item sd="0" x="98"/>
        <item sd="0" x="99"/>
        <item sd="0" x="100"/>
        <item sd="0" x="101"/>
        <item sd="0" x="102"/>
        <item sd="0" x="103"/>
        <item sd="0" x="104"/>
        <item sd="0" x="105"/>
        <item sd="0" x="106"/>
        <item sd="0" x="107"/>
        <item sd="0" x="108"/>
        <item sd="0" x="109"/>
        <item sd="0" x="110"/>
        <item sd="0" x="111"/>
        <item sd="0" x="112"/>
        <item sd="0" x="113"/>
        <item sd="0" x="114"/>
        <item sd="0" x="115"/>
        <item sd="0" x="116"/>
        <item sd="0" x="117"/>
        <item sd="0" x="118"/>
        <item sd="0" x="119"/>
        <item sd="0" x="120"/>
        <item sd="0" x="121"/>
        <item sd="0" x="122"/>
        <item sd="0" x="123"/>
        <item sd="0" x="124"/>
        <item sd="0" x="125"/>
        <item sd="0" x="126"/>
        <item sd="0" x="127"/>
        <item sd="0" x="128"/>
        <item sd="0" x="129"/>
        <item sd="0" x="130"/>
        <item sd="0" x="131"/>
        <item sd="0" x="132"/>
        <item sd="0" x="133"/>
        <item sd="0" x="134"/>
        <item sd="0" x="135"/>
        <item sd="0" x="136"/>
        <item sd="0" x="137"/>
        <item sd="0" x="138"/>
        <item sd="0" x="139"/>
        <item sd="0" x="140"/>
        <item sd="0" x="141"/>
        <item sd="0" x="142"/>
        <item sd="0" x="143"/>
        <item sd="0" x="144"/>
        <item sd="0" x="145"/>
        <item sd="0" x="146"/>
        <item sd="0" x="147"/>
        <item sd="0" x="148"/>
        <item sd="0" x="149"/>
        <item sd="0" x="150"/>
        <item sd="0" x="151"/>
        <item sd="0" x="152"/>
        <item sd="0" x="153"/>
        <item sd="0" x="154"/>
        <item sd="0" x="155"/>
        <item sd="0" x="156"/>
        <item sd="0" x="157"/>
        <item sd="0" x="158"/>
        <item sd="0" x="159"/>
        <item sd="0" x="160"/>
        <item sd="0" x="161"/>
        <item sd="0" x="162"/>
        <item sd="0" x="163"/>
        <item sd="0" x="164"/>
        <item sd="0" x="165"/>
        <item sd="0" x="166"/>
        <item sd="0" x="167"/>
        <item sd="0" x="168"/>
        <item sd="0" x="169"/>
        <item sd="0" x="170"/>
        <item sd="0" x="171"/>
        <item sd="0" x="172"/>
        <item sd="0" x="173"/>
        <item sd="0" x="174"/>
        <item sd="0" x="175"/>
        <item sd="0" x="176"/>
        <item sd="0" x="177"/>
        <item sd="0" x="178"/>
        <item sd="0" x="179"/>
        <item sd="0" x="180"/>
        <item sd="0" x="181"/>
        <item sd="0" x="182"/>
        <item sd="0" x="183"/>
        <item sd="0" x="184"/>
        <item sd="0" x="185"/>
        <item sd="0" x="186"/>
        <item sd="0" x="187"/>
        <item sd="0" x="188"/>
        <item sd="0" x="189"/>
        <item sd="0" x="190"/>
        <item sd="0" x="191"/>
        <item sd="0" x="192"/>
        <item sd="0" x="193"/>
        <item sd="0" x="194"/>
        <item sd="0" x="195"/>
        <item sd="0" x="196"/>
        <item sd="0" x="197"/>
        <item sd="0" x="198"/>
        <item sd="0" x="199"/>
        <item sd="0" x="200"/>
        <item sd="0" x="201"/>
        <item sd="0" x="202"/>
        <item sd="0" x="203"/>
        <item sd="0" x="204"/>
        <item sd="0" x="205"/>
        <item sd="0" x="206"/>
        <item sd="0" x="207"/>
        <item sd="0" x="208"/>
        <item sd="0" x="209"/>
        <item sd="0" x="210"/>
        <item sd="0" x="211"/>
        <item sd="0" x="212"/>
        <item sd="0" x="213"/>
        <item sd="0" x="214"/>
        <item sd="0" x="215"/>
        <item sd="0" x="216"/>
        <item sd="0" x="217"/>
        <item sd="0" x="218"/>
        <item sd="0" x="219"/>
        <item sd="0" x="220"/>
        <item sd="0" x="221"/>
        <item sd="0" x="222"/>
        <item sd="0" x="223"/>
        <item sd="0" x="224"/>
        <item sd="0" x="225"/>
        <item sd="0" x="226"/>
        <item sd="0" x="227"/>
        <item sd="0" x="228"/>
        <item sd="0" x="229"/>
        <item sd="0" x="230"/>
        <item sd="0" x="231"/>
        <item sd="0" x="232"/>
        <item sd="0" x="233"/>
        <item sd="0" x="234"/>
        <item sd="0" x="235"/>
        <item sd="0" x="236"/>
        <item sd="0" x="237"/>
        <item sd="0" x="238"/>
        <item sd="0" x="239"/>
        <item sd="0" x="240"/>
        <item sd="0" x="241"/>
        <item sd="0" x="242"/>
        <item sd="0" x="243"/>
        <item sd="0" x="244"/>
        <item sd="0" x="245"/>
        <item sd="0" x="246"/>
        <item sd="0" x="247"/>
        <item sd="0" x="248"/>
        <item sd="0" x="249"/>
        <item sd="0" x="250"/>
        <item sd="0" x="251"/>
        <item sd="0" x="252"/>
        <item sd="0" x="253"/>
        <item sd="0" x="254"/>
        <item sd="0" x="255"/>
        <item sd="0" x="256"/>
        <item sd="0" x="257"/>
        <item sd="0" x="258"/>
        <item sd="0" x="259"/>
        <item sd="0" x="260"/>
        <item sd="0" x="261"/>
        <item sd="0" x="262"/>
        <item sd="0" x="263"/>
        <item sd="0" x="264"/>
        <item sd="0" x="265"/>
        <item sd="0" x="266"/>
        <item sd="0" x="267"/>
        <item sd="0" x="268"/>
        <item sd="0" x="269"/>
        <item sd="0" x="270"/>
        <item sd="0" x="271"/>
        <item sd="0" x="272"/>
        <item sd="0" x="273"/>
        <item sd="0" x="274"/>
        <item sd="0" x="275"/>
        <item sd="0" x="276"/>
        <item sd="0" x="277"/>
        <item sd="0" x="278"/>
        <item sd="0" x="279"/>
        <item sd="0" x="280"/>
        <item sd="0" x="281"/>
        <item sd="0" x="282"/>
        <item sd="0" x="283"/>
        <item sd="0" x="284"/>
        <item sd="0" x="285"/>
        <item sd="0" x="286"/>
        <item sd="0" x="287"/>
        <item sd="0" x="288"/>
        <item sd="0" x="289"/>
        <item sd="0" x="290"/>
        <item sd="0" x="291"/>
        <item sd="0" x="292"/>
        <item sd="0" x="293"/>
        <item sd="0" x="294"/>
        <item sd="0" x="295"/>
        <item sd="0" x="296"/>
        <item sd="0" x="297"/>
        <item sd="0" x="298"/>
        <item sd="0" x="299"/>
        <item sd="0" x="300"/>
        <item sd="0" x="301"/>
        <item sd="0" x="302"/>
        <item sd="0" x="303"/>
        <item sd="0" x="304"/>
        <item sd="0" x="305"/>
        <item sd="0" x="306"/>
        <item sd="0" x="307"/>
        <item sd="0" x="308"/>
        <item sd="0" x="309"/>
        <item sd="0" x="310"/>
        <item sd="0" x="311"/>
        <item sd="0" x="312"/>
        <item sd="0" x="313"/>
        <item sd="0" x="314"/>
        <item sd="0" x="315"/>
        <item sd="0" x="316"/>
        <item sd="0" x="317"/>
        <item sd="0" x="318"/>
        <item sd="0" x="319"/>
        <item sd="0" x="320"/>
        <item sd="0" x="321"/>
        <item sd="0" x="322"/>
        <item sd="0" x="323"/>
        <item sd="0" x="324"/>
        <item sd="0" x="325"/>
        <item sd="0" x="326"/>
        <item sd="0" x="327"/>
        <item sd="0" x="328"/>
        <item sd="0" x="329"/>
        <item sd="0" x="330"/>
        <item sd="0" x="331"/>
        <item sd="0" x="332"/>
        <item sd="0" x="333"/>
        <item sd="0" x="334"/>
        <item sd="0" x="335"/>
        <item sd="0" x="336"/>
        <item sd="0" x="337"/>
        <item sd="0" x="338"/>
        <item sd="0" x="339"/>
        <item sd="0" x="340"/>
        <item sd="0" x="341"/>
        <item sd="0" x="342"/>
        <item sd="0" x="343"/>
        <item sd="0" x="344"/>
        <item sd="0" x="345"/>
        <item sd="0" x="346"/>
        <item sd="0" x="347"/>
        <item sd="0" x="348"/>
        <item sd="0" x="349"/>
        <item sd="0" x="350"/>
        <item sd="0" x="351"/>
        <item sd="0" x="352"/>
        <item sd="0" x="353"/>
        <item sd="0" x="354"/>
        <item sd="0" x="355"/>
        <item sd="0" x="356"/>
        <item sd="0" x="357"/>
        <item sd="0" x="358"/>
        <item sd="0" x="359"/>
        <item sd="0" x="360"/>
        <item sd="0" x="361"/>
        <item sd="0" x="362"/>
        <item sd="0" x="363"/>
        <item sd="0" x="364"/>
        <item sd="0" x="365"/>
        <item sd="0" x="366"/>
        <item sd="0" x="367"/>
        <item t="default"/>
      </items>
    </pivotField>
    <pivotField axis="axisRow" showAll="0">
      <items count="15">
        <item sd="0" x="0"/>
        <item sd="0" x="1"/>
        <item sd="0" x="2"/>
        <item sd="0" x="3"/>
        <item sd="0" x="4"/>
        <item sd="0" x="5"/>
        <item sd="0" x="6"/>
        <item sd="0" x="7"/>
        <item sd="0" x="8"/>
        <item sd="0" x="9"/>
        <item sd="0" x="10"/>
        <item sd="0" x="11"/>
        <item sd="0" x="12"/>
        <item sd="0" x="13"/>
        <item t="default"/>
      </items>
    </pivotField>
  </pivotFields>
  <rowFields count="3">
    <field x="23"/>
    <field x="22"/>
    <field x="-2"/>
  </rowFields>
  <rowItems count="15">
    <i>
      <x v="10"/>
    </i>
    <i r="2">
      <x/>
    </i>
    <i r="2" i="1">
      <x v="1"/>
    </i>
    <i r="2" i="2">
      <x v="2"/>
    </i>
    <i r="2" i="3">
      <x v="3"/>
    </i>
    <i>
      <x v="11"/>
    </i>
    <i r="2">
      <x/>
    </i>
    <i r="2" i="1">
      <x v="1"/>
    </i>
    <i r="2" i="2">
      <x v="2"/>
    </i>
    <i r="2" i="3">
      <x v="3"/>
    </i>
    <i>
      <x v="12"/>
    </i>
    <i r="2">
      <x/>
    </i>
    <i r="2" i="1">
      <x v="1"/>
    </i>
    <i r="2" i="2">
      <x v="2"/>
    </i>
    <i r="2" i="3">
      <x v="3"/>
    </i>
  </rowItems>
  <colItems count="1">
    <i/>
  </colItems>
  <pageFields count="1">
    <pageField fld="0" hier="-1"/>
  </pageFields>
  <dataFields count="4">
    <dataField name="Suma de PGU_NC_Mujer_Nom" fld="2" baseField="0" baseItem="0"/>
    <dataField name="Suma de PGU_NC_hombre_Nom" fld="4" baseField="0" baseItem="0"/>
    <dataField name="Suma de PGU_C_Mujer_Nom" fld="6" baseField="0" baseItem="0"/>
    <dataField name="Suma de PGU_C_hombre_Nom" fld="8" baseField="0" baseItem="0"/>
  </dataFields>
  <formats count="5">
    <format dxfId="46">
      <pivotArea collapsedLevelsAreSubtotals="1" fieldPosition="0">
        <references count="3">
          <reference field="4294967294" count="4">
            <x v="0"/>
            <x v="1"/>
            <x v="2"/>
            <x v="3"/>
          </reference>
          <reference field="22" count="1" selected="0">
            <x v="1048832"/>
          </reference>
          <reference field="23" count="1" selected="0">
            <x v="10"/>
          </reference>
        </references>
      </pivotArea>
    </format>
    <format dxfId="45">
      <pivotArea collapsedLevelsAreSubtotals="1" fieldPosition="0">
        <references count="1">
          <reference field="23" count="1">
            <x v="11"/>
          </reference>
        </references>
      </pivotArea>
    </format>
    <format dxfId="44">
      <pivotArea collapsedLevelsAreSubtotals="1" fieldPosition="0">
        <references count="3">
          <reference field="4294967294" count="4">
            <x v="0"/>
            <x v="1"/>
            <x v="2"/>
            <x v="3"/>
          </reference>
          <reference field="22" count="1" selected="0">
            <x v="1048832"/>
          </reference>
          <reference field="23" count="1" selected="0">
            <x v="11"/>
          </reference>
        </references>
      </pivotArea>
    </format>
    <format dxfId="43">
      <pivotArea collapsedLevelsAreSubtotals="1" fieldPosition="0">
        <references count="1">
          <reference field="23" count="1">
            <x v="12"/>
          </reference>
        </references>
      </pivotArea>
    </format>
    <format dxfId="42">
      <pivotArea collapsedLevelsAreSubtotals="1" fieldPosition="0">
        <references count="3">
          <reference field="4294967294" count="4">
            <x v="0"/>
            <x v="1"/>
            <x v="2"/>
            <x v="3"/>
          </reference>
          <reference field="22" count="1" selected="0">
            <x v="1048832"/>
          </reference>
          <reference field="23" count="1" selected="0">
            <x v="12"/>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6.xml><?xml version="1.0" encoding="utf-8"?>
<pivotTableDefinition xmlns="http://schemas.openxmlformats.org/spreadsheetml/2006/main" xmlns:mc="http://schemas.openxmlformats.org/markup-compatibility/2006" xmlns:xr="http://schemas.microsoft.com/office/spreadsheetml/2014/revision" mc:Ignorable="xr" xr:uid="{87180786-7F46-4C39-90AF-78481605A195}" name="TablaDinámica17" cacheId="3" dataOnRows="1" applyNumberFormats="0" applyBorderFormats="0" applyFontFormats="0" applyPatternFormats="0" applyAlignmentFormats="0" applyWidthHeightFormats="1" dataCaption="Valores" updatedVersion="8" minRefreshableVersion="3" useAutoFormatting="1" rowGrandTotals="0" itemPrintTitles="1" createdVersion="8" indent="0" outline="1" outlineData="1" multipleFieldFilters="0">
  <location ref="A45:B60" firstHeaderRow="1" firstDataRow="1" firstDataCol="1" rowPageCount="1" colPageCount="1"/>
  <pivotFields count="24">
    <pivotField axis="axisPage" numFmtId="17" multipleItemSelectionAllowed="1" showAll="0">
      <items count="12">
        <item h="1" x="0"/>
        <item h="1" x="1"/>
        <item h="1" x="2"/>
        <item h="1" x="3"/>
        <item h="1" x="4"/>
        <item h="1" x="5"/>
        <item h="1" x="6"/>
        <item h="1" x="7"/>
        <item x="8"/>
        <item x="9"/>
        <item x="10"/>
        <item t="default"/>
      </items>
    </pivotField>
    <pivotField numFmtId="41" showAll="0"/>
    <pivotField numFmtId="41" showAll="0"/>
    <pivotField numFmtId="41" showAll="0"/>
    <pivotField numFmtId="41" showAll="0"/>
    <pivotField numFmtId="41" showAll="0"/>
    <pivotField numFmtId="41" showAll="0"/>
    <pivotField numFmtId="41" showAll="0"/>
    <pivotField numFmtId="41" showAll="0"/>
    <pivotField numFmtId="41" showAll="0"/>
    <pivotField numFmtId="41" showAll="0"/>
    <pivotField numFmtId="41" showAll="0"/>
    <pivotField numFmtId="41" showAll="0"/>
    <pivotField numFmtId="167" showAll="0"/>
    <pivotField numFmtId="167" showAll="0"/>
    <pivotField numFmtId="43" showAll="0"/>
    <pivotField dataField="1" numFmtId="41" showAll="0"/>
    <pivotField dataField="1" numFmtId="41" showAll="0"/>
    <pivotField dataField="1" numFmtId="41" showAll="0"/>
    <pivotField dataField="1" numFmtId="41" showAll="0"/>
    <pivotField numFmtId="41" showAll="0"/>
    <pivotField numFmtId="41" showAll="0"/>
    <pivotField axis="axisRow" showAll="0">
      <items count="369">
        <item sd="0" x="0"/>
        <item sd="0" x="1"/>
        <item sd="0" x="2"/>
        <item sd="0" x="3"/>
        <item sd="0" x="4"/>
        <item sd="0" x="5"/>
        <item sd="0" x="6"/>
        <item sd="0" x="7"/>
        <item sd="0" x="8"/>
        <item sd="0" x="9"/>
        <item sd="0" x="10"/>
        <item sd="0" x="11"/>
        <item sd="0" x="12"/>
        <item sd="0" x="13"/>
        <item sd="0" x="14"/>
        <item sd="0" x="15"/>
        <item sd="0" x="16"/>
        <item sd="0" x="17"/>
        <item sd="0" x="18"/>
        <item sd="0" x="19"/>
        <item sd="0" x="20"/>
        <item sd="0" x="21"/>
        <item sd="0" x="22"/>
        <item sd="0" x="23"/>
        <item sd="0" x="24"/>
        <item sd="0" x="25"/>
        <item sd="0" x="26"/>
        <item sd="0" x="27"/>
        <item sd="0" x="28"/>
        <item sd="0" x="29"/>
        <item sd="0" x="30"/>
        <item sd="0" x="31"/>
        <item sd="0" x="32"/>
        <item sd="0" x="33"/>
        <item sd="0" x="34"/>
        <item sd="0" x="35"/>
        <item sd="0" x="36"/>
        <item sd="0" x="37"/>
        <item sd="0" x="38"/>
        <item sd="0" x="39"/>
        <item sd="0" x="40"/>
        <item sd="0" x="41"/>
        <item sd="0" x="42"/>
        <item sd="0" x="43"/>
        <item sd="0" x="44"/>
        <item sd="0" x="45"/>
        <item sd="0" x="46"/>
        <item sd="0" x="47"/>
        <item sd="0" x="48"/>
        <item sd="0" x="49"/>
        <item sd="0" x="50"/>
        <item sd="0" x="51"/>
        <item sd="0" x="52"/>
        <item sd="0" x="53"/>
        <item sd="0" x="54"/>
        <item sd="0" x="55"/>
        <item sd="0" x="56"/>
        <item sd="0" x="57"/>
        <item sd="0" x="58"/>
        <item sd="0" x="59"/>
        <item sd="0" x="60"/>
        <item sd="0" x="61"/>
        <item sd="0" x="62"/>
        <item sd="0" x="63"/>
        <item sd="0" x="64"/>
        <item sd="0" x="65"/>
        <item sd="0" x="66"/>
        <item sd="0" x="67"/>
        <item sd="0" x="68"/>
        <item sd="0" x="69"/>
        <item sd="0" x="70"/>
        <item sd="0" x="71"/>
        <item sd="0" x="72"/>
        <item sd="0" x="73"/>
        <item sd="0" x="74"/>
        <item sd="0" x="75"/>
        <item sd="0" x="76"/>
        <item sd="0" x="77"/>
        <item sd="0" x="78"/>
        <item sd="0" x="79"/>
        <item sd="0" x="80"/>
        <item sd="0" x="81"/>
        <item sd="0" x="82"/>
        <item sd="0" x="83"/>
        <item sd="0" x="84"/>
        <item sd="0" x="85"/>
        <item sd="0" x="86"/>
        <item sd="0" x="87"/>
        <item sd="0" x="88"/>
        <item sd="0" x="89"/>
        <item sd="0" x="90"/>
        <item sd="0" x="91"/>
        <item sd="0" x="92"/>
        <item sd="0" x="93"/>
        <item sd="0" x="94"/>
        <item sd="0" x="95"/>
        <item sd="0" x="96"/>
        <item sd="0" x="97"/>
        <item sd="0" x="98"/>
        <item sd="0" x="99"/>
        <item sd="0" x="100"/>
        <item sd="0" x="101"/>
        <item sd="0" x="102"/>
        <item sd="0" x="103"/>
        <item sd="0" x="104"/>
        <item sd="0" x="105"/>
        <item sd="0" x="106"/>
        <item sd="0" x="107"/>
        <item sd="0" x="108"/>
        <item sd="0" x="109"/>
        <item sd="0" x="110"/>
        <item sd="0" x="111"/>
        <item sd="0" x="112"/>
        <item sd="0" x="113"/>
        <item sd="0" x="114"/>
        <item sd="0" x="115"/>
        <item sd="0" x="116"/>
        <item sd="0" x="117"/>
        <item sd="0" x="118"/>
        <item sd="0" x="119"/>
        <item sd="0" x="120"/>
        <item sd="0" x="121"/>
        <item sd="0" x="122"/>
        <item sd="0" x="123"/>
        <item sd="0" x="124"/>
        <item sd="0" x="125"/>
        <item sd="0" x="126"/>
        <item sd="0" x="127"/>
        <item sd="0" x="128"/>
        <item sd="0" x="129"/>
        <item sd="0" x="130"/>
        <item sd="0" x="131"/>
        <item sd="0" x="132"/>
        <item sd="0" x="133"/>
        <item sd="0" x="134"/>
        <item sd="0" x="135"/>
        <item sd="0" x="136"/>
        <item sd="0" x="137"/>
        <item sd="0" x="138"/>
        <item sd="0" x="139"/>
        <item sd="0" x="140"/>
        <item sd="0" x="141"/>
        <item sd="0" x="142"/>
        <item sd="0" x="143"/>
        <item sd="0" x="144"/>
        <item sd="0" x="145"/>
        <item sd="0" x="146"/>
        <item sd="0" x="147"/>
        <item sd="0" x="148"/>
        <item sd="0" x="149"/>
        <item sd="0" x="150"/>
        <item sd="0" x="151"/>
        <item sd="0" x="152"/>
        <item sd="0" x="153"/>
        <item sd="0" x="154"/>
        <item sd="0" x="155"/>
        <item sd="0" x="156"/>
        <item sd="0" x="157"/>
        <item sd="0" x="158"/>
        <item sd="0" x="159"/>
        <item sd="0" x="160"/>
        <item sd="0" x="161"/>
        <item sd="0" x="162"/>
        <item sd="0" x="163"/>
        <item sd="0" x="164"/>
        <item sd="0" x="165"/>
        <item sd="0" x="166"/>
        <item sd="0" x="167"/>
        <item sd="0" x="168"/>
        <item sd="0" x="169"/>
        <item sd="0" x="170"/>
        <item sd="0" x="171"/>
        <item sd="0" x="172"/>
        <item sd="0" x="173"/>
        <item sd="0" x="174"/>
        <item sd="0" x="175"/>
        <item sd="0" x="176"/>
        <item sd="0" x="177"/>
        <item sd="0" x="178"/>
        <item sd="0" x="179"/>
        <item sd="0" x="180"/>
        <item sd="0" x="181"/>
        <item sd="0" x="182"/>
        <item sd="0" x="183"/>
        <item sd="0" x="184"/>
        <item sd="0" x="185"/>
        <item sd="0" x="186"/>
        <item sd="0" x="187"/>
        <item sd="0" x="188"/>
        <item sd="0" x="189"/>
        <item sd="0" x="190"/>
        <item sd="0" x="191"/>
        <item sd="0" x="192"/>
        <item sd="0" x="193"/>
        <item sd="0" x="194"/>
        <item sd="0" x="195"/>
        <item sd="0" x="196"/>
        <item sd="0" x="197"/>
        <item sd="0" x="198"/>
        <item sd="0" x="199"/>
        <item sd="0" x="200"/>
        <item sd="0" x="201"/>
        <item sd="0" x="202"/>
        <item sd="0" x="203"/>
        <item sd="0" x="204"/>
        <item sd="0" x="205"/>
        <item sd="0" x="206"/>
        <item sd="0" x="207"/>
        <item sd="0" x="208"/>
        <item sd="0" x="209"/>
        <item sd="0" x="210"/>
        <item sd="0" x="211"/>
        <item sd="0" x="212"/>
        <item sd="0" x="213"/>
        <item sd="0" x="214"/>
        <item sd="0" x="215"/>
        <item sd="0" x="216"/>
        <item sd="0" x="217"/>
        <item sd="0" x="218"/>
        <item sd="0" x="219"/>
        <item sd="0" x="220"/>
        <item sd="0" x="221"/>
        <item sd="0" x="222"/>
        <item sd="0" x="223"/>
        <item sd="0" x="224"/>
        <item sd="0" x="225"/>
        <item sd="0" x="226"/>
        <item sd="0" x="227"/>
        <item sd="0" x="228"/>
        <item sd="0" x="229"/>
        <item sd="0" x="230"/>
        <item sd="0" x="231"/>
        <item sd="0" x="232"/>
        <item sd="0" x="233"/>
        <item sd="0" x="234"/>
        <item sd="0" x="235"/>
        <item sd="0" x="236"/>
        <item sd="0" x="237"/>
        <item sd="0" x="238"/>
        <item sd="0" x="239"/>
        <item sd="0" x="240"/>
        <item sd="0" x="241"/>
        <item sd="0" x="242"/>
        <item sd="0" x="243"/>
        <item sd="0" x="244"/>
        <item sd="0" x="245"/>
        <item sd="0" x="246"/>
        <item sd="0" x="247"/>
        <item sd="0" x="248"/>
        <item sd="0" x="249"/>
        <item sd="0" x="250"/>
        <item sd="0" x="251"/>
        <item sd="0" x="252"/>
        <item sd="0" x="253"/>
        <item sd="0" x="254"/>
        <item sd="0" x="255"/>
        <item sd="0" x="256"/>
        <item sd="0" x="257"/>
        <item sd="0" x="258"/>
        <item sd="0" x="259"/>
        <item sd="0" x="260"/>
        <item sd="0" x="261"/>
        <item sd="0" x="262"/>
        <item sd="0" x="263"/>
        <item sd="0" x="264"/>
        <item sd="0" x="265"/>
        <item sd="0" x="266"/>
        <item sd="0" x="267"/>
        <item sd="0" x="268"/>
        <item sd="0" x="269"/>
        <item sd="0" x="270"/>
        <item sd="0" x="271"/>
        <item sd="0" x="272"/>
        <item sd="0" x="273"/>
        <item sd="0" x="274"/>
        <item sd="0" x="275"/>
        <item sd="0" x="276"/>
        <item sd="0" x="277"/>
        <item sd="0" x="278"/>
        <item sd="0" x="279"/>
        <item sd="0" x="280"/>
        <item sd="0" x="281"/>
        <item sd="0" x="282"/>
        <item sd="0" x="283"/>
        <item sd="0" x="284"/>
        <item sd="0" x="285"/>
        <item sd="0" x="286"/>
        <item sd="0" x="287"/>
        <item sd="0" x="288"/>
        <item sd="0" x="289"/>
        <item sd="0" x="290"/>
        <item sd="0" x="291"/>
        <item sd="0" x="292"/>
        <item sd="0" x="293"/>
        <item sd="0" x="294"/>
        <item sd="0" x="295"/>
        <item sd="0" x="296"/>
        <item sd="0" x="297"/>
        <item sd="0" x="298"/>
        <item sd="0" x="299"/>
        <item sd="0" x="300"/>
        <item sd="0" x="301"/>
        <item sd="0" x="302"/>
        <item sd="0" x="303"/>
        <item sd="0" x="304"/>
        <item sd="0" x="305"/>
        <item sd="0" x="306"/>
        <item sd="0" x="307"/>
        <item sd="0" x="308"/>
        <item sd="0" x="309"/>
        <item sd="0" x="310"/>
        <item sd="0" x="311"/>
        <item sd="0" x="312"/>
        <item sd="0" x="313"/>
        <item sd="0" x="314"/>
        <item sd="0" x="315"/>
        <item sd="0" x="316"/>
        <item sd="0" x="317"/>
        <item sd="0" x="318"/>
        <item sd="0" x="319"/>
        <item sd="0" x="320"/>
        <item sd="0" x="321"/>
        <item sd="0" x="322"/>
        <item sd="0" x="323"/>
        <item sd="0" x="324"/>
        <item sd="0" x="325"/>
        <item sd="0" x="326"/>
        <item sd="0" x="327"/>
        <item sd="0" x="328"/>
        <item sd="0" x="329"/>
        <item sd="0" x="330"/>
        <item sd="0" x="331"/>
        <item sd="0" x="332"/>
        <item sd="0" x="333"/>
        <item sd="0" x="334"/>
        <item sd="0" x="335"/>
        <item sd="0" x="336"/>
        <item sd="0" x="337"/>
        <item sd="0" x="338"/>
        <item sd="0" x="339"/>
        <item sd="0" x="340"/>
        <item sd="0" x="341"/>
        <item sd="0" x="342"/>
        <item sd="0" x="343"/>
        <item sd="0" x="344"/>
        <item sd="0" x="345"/>
        <item sd="0" x="346"/>
        <item sd="0" x="347"/>
        <item sd="0" x="348"/>
        <item sd="0" x="349"/>
        <item sd="0" x="350"/>
        <item sd="0" x="351"/>
        <item sd="0" x="352"/>
        <item sd="0" x="353"/>
        <item sd="0" x="354"/>
        <item sd="0" x="355"/>
        <item sd="0" x="356"/>
        <item sd="0" x="357"/>
        <item sd="0" x="358"/>
        <item sd="0" x="359"/>
        <item sd="0" x="360"/>
        <item sd="0" x="361"/>
        <item sd="0" x="362"/>
        <item sd="0" x="363"/>
        <item sd="0" x="364"/>
        <item sd="0" x="365"/>
        <item sd="0" x="366"/>
        <item sd="0" x="367"/>
        <item t="default"/>
      </items>
    </pivotField>
    <pivotField axis="axisRow" showAll="0">
      <items count="15">
        <item sd="0" x="0"/>
        <item sd="0" x="1"/>
        <item sd="0" x="2"/>
        <item sd="0" x="3"/>
        <item sd="0" x="4"/>
        <item sd="0" x="5"/>
        <item sd="0" x="6"/>
        <item sd="0" x="7"/>
        <item sd="0" x="8"/>
        <item sd="0" x="9"/>
        <item sd="0" x="10"/>
        <item sd="0" x="11"/>
        <item sd="0" x="12"/>
        <item sd="0" x="13"/>
        <item t="default"/>
      </items>
    </pivotField>
  </pivotFields>
  <rowFields count="3">
    <field x="23"/>
    <field x="22"/>
    <field x="-2"/>
  </rowFields>
  <rowItems count="15">
    <i>
      <x v="10"/>
    </i>
    <i r="2">
      <x/>
    </i>
    <i r="2" i="1">
      <x v="1"/>
    </i>
    <i r="2" i="2">
      <x v="2"/>
    </i>
    <i r="2" i="3">
      <x v="3"/>
    </i>
    <i>
      <x v="11"/>
    </i>
    <i r="2">
      <x/>
    </i>
    <i r="2" i="1">
      <x v="1"/>
    </i>
    <i r="2" i="2">
      <x v="2"/>
    </i>
    <i r="2" i="3">
      <x v="3"/>
    </i>
    <i>
      <x v="12"/>
    </i>
    <i r="2">
      <x/>
    </i>
    <i r="2" i="1">
      <x v="1"/>
    </i>
    <i r="2" i="2">
      <x v="2"/>
    </i>
    <i r="2" i="3">
      <x v="3"/>
    </i>
  </rowItems>
  <colItems count="1">
    <i/>
  </colItems>
  <pageFields count="1">
    <pageField fld="0" hier="-1"/>
  </pageFields>
  <dataFields count="4">
    <dataField name="Suma de PGU_NC_Mujer_REAL" fld="16" baseField="0" baseItem="0"/>
    <dataField name="Suma de PGU_NC_hombre_REAL" fld="17" baseField="0" baseItem="0"/>
    <dataField name="Suma de PGU_C_Mujer_REAL" fld="18" baseField="0" baseItem="0"/>
    <dataField name="Suma de PGU_C_hombre_REAL" fld="19" baseField="0" baseItem="0"/>
  </dataFields>
  <formats count="5">
    <format dxfId="51">
      <pivotArea collapsedLevelsAreSubtotals="1" fieldPosition="0">
        <references count="3">
          <reference field="4294967294" count="4">
            <x v="0"/>
            <x v="1"/>
            <x v="2"/>
            <x v="3"/>
          </reference>
          <reference field="22" count="1" selected="0">
            <x v="1048832"/>
          </reference>
          <reference field="23" count="1" selected="0">
            <x v="10"/>
          </reference>
        </references>
      </pivotArea>
    </format>
    <format dxfId="50">
      <pivotArea collapsedLevelsAreSubtotals="1" fieldPosition="0">
        <references count="1">
          <reference field="23" count="1">
            <x v="11"/>
          </reference>
        </references>
      </pivotArea>
    </format>
    <format dxfId="49">
      <pivotArea collapsedLevelsAreSubtotals="1" fieldPosition="0">
        <references count="3">
          <reference field="4294967294" count="4">
            <x v="0"/>
            <x v="1"/>
            <x v="2"/>
            <x v="3"/>
          </reference>
          <reference field="22" count="1" selected="0">
            <x v="1048832"/>
          </reference>
          <reference field="23" count="1" selected="0">
            <x v="11"/>
          </reference>
        </references>
      </pivotArea>
    </format>
    <format dxfId="48">
      <pivotArea collapsedLevelsAreSubtotals="1" fieldPosition="0">
        <references count="1">
          <reference field="23" count="1">
            <x v="12"/>
          </reference>
        </references>
      </pivotArea>
    </format>
    <format dxfId="47">
      <pivotArea collapsedLevelsAreSubtotals="1" fieldPosition="0">
        <references count="3">
          <reference field="4294967294" count="4">
            <x v="0"/>
            <x v="1"/>
            <x v="2"/>
            <x v="3"/>
          </reference>
          <reference field="22" count="1" selected="0">
            <x v="1048832"/>
          </reference>
          <reference field="23" count="1" selected="0">
            <x v="12"/>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7.xml><?xml version="1.0" encoding="utf-8"?>
<pivotTableDefinition xmlns="http://schemas.openxmlformats.org/spreadsheetml/2006/main" xmlns:mc="http://schemas.openxmlformats.org/markup-compatibility/2006" xmlns:xr="http://schemas.microsoft.com/office/spreadsheetml/2014/revision" mc:Ignorable="xr" xr:uid="{85D46723-40D3-4971-9703-F75AF6DEF45D}" name="TablaDinámica20" cacheId="3" dataOnRows="1" applyNumberFormats="0" applyBorderFormats="0" applyFontFormats="0" applyPatternFormats="0" applyAlignmentFormats="0" applyWidthHeightFormats="1" dataCaption="Valores" updatedVersion="8" minRefreshableVersion="3" useAutoFormatting="1" rowGrandTotals="0" itemPrintTitles="1" createdVersion="8" indent="0" outline="1" outlineData="1" multipleFieldFilters="0">
  <location ref="A76:B80" firstHeaderRow="1" firstDataRow="1" firstDataCol="1"/>
  <pivotFields count="24">
    <pivotField numFmtId="17" multipleItemSelectionAllowed="1" showAll="0">
      <items count="12">
        <item x="0"/>
        <item x="1"/>
        <item x="2"/>
        <item x="3"/>
        <item x="4"/>
        <item x="5"/>
        <item x="6"/>
        <item x="7"/>
        <item x="8"/>
        <item x="9"/>
        <item x="10"/>
        <item t="default"/>
      </items>
    </pivotField>
    <pivotField numFmtId="41" showAll="0"/>
    <pivotField dataField="1" numFmtId="41" showAll="0"/>
    <pivotField numFmtId="41" showAll="0"/>
    <pivotField dataField="1" numFmtId="41" showAll="0"/>
    <pivotField numFmtId="41" showAll="0"/>
    <pivotField numFmtId="41" showAll="0"/>
    <pivotField numFmtId="41" showAll="0"/>
    <pivotField numFmtId="41" showAll="0"/>
    <pivotField numFmtId="41" showAll="0"/>
    <pivotField numFmtId="41" showAll="0"/>
    <pivotField numFmtId="41" showAll="0"/>
    <pivotField numFmtId="41" showAll="0"/>
    <pivotField numFmtId="167" showAll="0"/>
    <pivotField numFmtId="167" showAll="0"/>
    <pivotField numFmtId="43" showAll="0"/>
    <pivotField numFmtId="41" showAll="0"/>
    <pivotField numFmtId="41" showAll="0"/>
    <pivotField numFmtId="41" showAll="0"/>
    <pivotField numFmtId="41" showAll="0"/>
    <pivotField numFmtId="41" showAll="0"/>
    <pivotField numFmtId="41" showAll="0"/>
    <pivotField showAll="0">
      <items count="369">
        <item sd="0" x="0"/>
        <item sd="0" x="1"/>
        <item sd="0" x="2"/>
        <item sd="0" x="3"/>
        <item sd="0" x="4"/>
        <item sd="0" x="5"/>
        <item sd="0" x="6"/>
        <item sd="0" x="7"/>
        <item sd="0" x="8"/>
        <item sd="0" x="9"/>
        <item sd="0" x="10"/>
        <item sd="0" x="11"/>
        <item sd="0" x="12"/>
        <item sd="0" x="13"/>
        <item sd="0" x="14"/>
        <item sd="0" x="15"/>
        <item sd="0" x="16"/>
        <item sd="0" x="17"/>
        <item sd="0" x="18"/>
        <item sd="0" x="19"/>
        <item sd="0" x="20"/>
        <item sd="0" x="21"/>
        <item sd="0" x="22"/>
        <item sd="0" x="23"/>
        <item sd="0" x="24"/>
        <item sd="0" x="25"/>
        <item sd="0" x="26"/>
        <item sd="0" x="27"/>
        <item sd="0" x="28"/>
        <item sd="0" x="29"/>
        <item sd="0" x="30"/>
        <item sd="0" x="31"/>
        <item sd="0" x="32"/>
        <item sd="0" x="33"/>
        <item sd="0" x="34"/>
        <item sd="0" x="35"/>
        <item sd="0" x="36"/>
        <item sd="0" x="37"/>
        <item sd="0" x="38"/>
        <item sd="0" x="39"/>
        <item sd="0" x="40"/>
        <item sd="0" x="41"/>
        <item sd="0" x="42"/>
        <item sd="0" x="43"/>
        <item sd="0" x="44"/>
        <item sd="0" x="45"/>
        <item sd="0" x="46"/>
        <item sd="0" x="47"/>
        <item sd="0" x="48"/>
        <item sd="0" x="49"/>
        <item sd="0" x="50"/>
        <item sd="0" x="51"/>
        <item sd="0" x="52"/>
        <item sd="0" x="53"/>
        <item sd="0" x="54"/>
        <item sd="0" x="55"/>
        <item sd="0" x="56"/>
        <item sd="0" x="57"/>
        <item sd="0" x="58"/>
        <item sd="0" x="59"/>
        <item sd="0" x="60"/>
        <item sd="0" x="61"/>
        <item sd="0" x="62"/>
        <item sd="0" x="63"/>
        <item sd="0" x="64"/>
        <item sd="0" x="65"/>
        <item sd="0" x="66"/>
        <item sd="0" x="67"/>
        <item sd="0" x="68"/>
        <item sd="0" x="69"/>
        <item sd="0" x="70"/>
        <item sd="0" x="71"/>
        <item sd="0" x="72"/>
        <item sd="0" x="73"/>
        <item sd="0" x="74"/>
        <item sd="0" x="75"/>
        <item sd="0" x="76"/>
        <item sd="0" x="77"/>
        <item sd="0" x="78"/>
        <item sd="0" x="79"/>
        <item sd="0" x="80"/>
        <item sd="0" x="81"/>
        <item sd="0" x="82"/>
        <item sd="0" x="83"/>
        <item sd="0" x="84"/>
        <item sd="0" x="85"/>
        <item sd="0" x="86"/>
        <item sd="0" x="87"/>
        <item sd="0" x="88"/>
        <item sd="0" x="89"/>
        <item sd="0" x="90"/>
        <item sd="0" x="91"/>
        <item sd="0" x="92"/>
        <item sd="0" x="93"/>
        <item sd="0" x="94"/>
        <item sd="0" x="95"/>
        <item sd="0" x="96"/>
        <item sd="0" x="97"/>
        <item sd="0" x="98"/>
        <item sd="0" x="99"/>
        <item sd="0" x="100"/>
        <item sd="0" x="101"/>
        <item sd="0" x="102"/>
        <item sd="0" x="103"/>
        <item sd="0" x="104"/>
        <item sd="0" x="105"/>
        <item sd="0" x="106"/>
        <item sd="0" x="107"/>
        <item sd="0" x="108"/>
        <item sd="0" x="109"/>
        <item sd="0" x="110"/>
        <item sd="0" x="111"/>
        <item sd="0" x="112"/>
        <item sd="0" x="113"/>
        <item sd="0" x="114"/>
        <item sd="0" x="115"/>
        <item sd="0" x="116"/>
        <item sd="0" x="117"/>
        <item sd="0" x="118"/>
        <item sd="0" x="119"/>
        <item sd="0" x="120"/>
        <item sd="0" x="121"/>
        <item sd="0" x="122"/>
        <item sd="0" x="123"/>
        <item sd="0" x="124"/>
        <item sd="0" x="125"/>
        <item sd="0" x="126"/>
        <item sd="0" x="127"/>
        <item sd="0" x="128"/>
        <item sd="0" x="129"/>
        <item sd="0" x="130"/>
        <item sd="0" x="131"/>
        <item sd="0" x="132"/>
        <item sd="0" x="133"/>
        <item sd="0" x="134"/>
        <item sd="0" x="135"/>
        <item sd="0" x="136"/>
        <item sd="0" x="137"/>
        <item sd="0" x="138"/>
        <item sd="0" x="139"/>
        <item sd="0" x="140"/>
        <item sd="0" x="141"/>
        <item sd="0" x="142"/>
        <item sd="0" x="143"/>
        <item sd="0" x="144"/>
        <item sd="0" x="145"/>
        <item sd="0" x="146"/>
        <item sd="0" x="147"/>
        <item sd="0" x="148"/>
        <item sd="0" x="149"/>
        <item sd="0" x="150"/>
        <item sd="0" x="151"/>
        <item sd="0" x="152"/>
        <item sd="0" x="153"/>
        <item sd="0" x="154"/>
        <item sd="0" x="155"/>
        <item sd="0" x="156"/>
        <item sd="0" x="157"/>
        <item sd="0" x="158"/>
        <item sd="0" x="159"/>
        <item sd="0" x="160"/>
        <item sd="0" x="161"/>
        <item sd="0" x="162"/>
        <item sd="0" x="163"/>
        <item sd="0" x="164"/>
        <item sd="0" x="165"/>
        <item sd="0" x="166"/>
        <item sd="0" x="167"/>
        <item sd="0" x="168"/>
        <item sd="0" x="169"/>
        <item sd="0" x="170"/>
        <item sd="0" x="171"/>
        <item sd="0" x="172"/>
        <item sd="0" x="173"/>
        <item sd="0" x="174"/>
        <item sd="0" x="175"/>
        <item sd="0" x="176"/>
        <item sd="0" x="177"/>
        <item sd="0" x="178"/>
        <item sd="0" x="179"/>
        <item sd="0" x="180"/>
        <item sd="0" x="181"/>
        <item sd="0" x="182"/>
        <item sd="0" x="183"/>
        <item sd="0" x="184"/>
        <item sd="0" x="185"/>
        <item sd="0" x="186"/>
        <item sd="0" x="187"/>
        <item sd="0" x="188"/>
        <item sd="0" x="189"/>
        <item sd="0" x="190"/>
        <item sd="0" x="191"/>
        <item sd="0" x="192"/>
        <item sd="0" x="193"/>
        <item sd="0" x="194"/>
        <item sd="0" x="195"/>
        <item sd="0" x="196"/>
        <item sd="0" x="197"/>
        <item sd="0" x="198"/>
        <item sd="0" x="199"/>
        <item sd="0" x="200"/>
        <item sd="0" x="201"/>
        <item sd="0" x="202"/>
        <item sd="0" x="203"/>
        <item sd="0" x="204"/>
        <item sd="0" x="205"/>
        <item sd="0" x="206"/>
        <item sd="0" x="207"/>
        <item sd="0" x="208"/>
        <item sd="0" x="209"/>
        <item sd="0" x="210"/>
        <item sd="0" x="211"/>
        <item sd="0" x="212"/>
        <item sd="0" x="213"/>
        <item sd="0" x="214"/>
        <item sd="0" x="215"/>
        <item sd="0" x="216"/>
        <item sd="0" x="217"/>
        <item sd="0" x="218"/>
        <item sd="0" x="219"/>
        <item sd="0" x="220"/>
        <item sd="0" x="221"/>
        <item sd="0" x="222"/>
        <item sd="0" x="223"/>
        <item sd="0" x="224"/>
        <item sd="0" x="225"/>
        <item sd="0" x="226"/>
        <item sd="0" x="227"/>
        <item sd="0" x="228"/>
        <item sd="0" x="229"/>
        <item sd="0" x="230"/>
        <item sd="0" x="231"/>
        <item sd="0" x="232"/>
        <item sd="0" x="233"/>
        <item sd="0" x="234"/>
        <item sd="0" x="235"/>
        <item sd="0" x="236"/>
        <item sd="0" x="237"/>
        <item sd="0" x="238"/>
        <item sd="0" x="239"/>
        <item sd="0" x="240"/>
        <item sd="0" x="241"/>
        <item sd="0" x="242"/>
        <item sd="0" x="243"/>
        <item sd="0" x="244"/>
        <item sd="0" x="245"/>
        <item sd="0" x="246"/>
        <item sd="0" x="247"/>
        <item sd="0" x="248"/>
        <item sd="0" x="249"/>
        <item sd="0" x="250"/>
        <item sd="0" x="251"/>
        <item sd="0" x="252"/>
        <item sd="0" x="253"/>
        <item sd="0" x="254"/>
        <item sd="0" x="255"/>
        <item sd="0" x="256"/>
        <item sd="0" x="257"/>
        <item sd="0" x="258"/>
        <item sd="0" x="259"/>
        <item sd="0" x="260"/>
        <item sd="0" x="261"/>
        <item sd="0" x="262"/>
        <item sd="0" x="263"/>
        <item sd="0" x="264"/>
        <item sd="0" x="265"/>
        <item sd="0" x="266"/>
        <item sd="0" x="267"/>
        <item sd="0" x="268"/>
        <item sd="0" x="269"/>
        <item sd="0" x="270"/>
        <item sd="0" x="271"/>
        <item sd="0" x="272"/>
        <item sd="0" x="273"/>
        <item sd="0" x="274"/>
        <item sd="0" x="275"/>
        <item sd="0" x="276"/>
        <item sd="0" x="277"/>
        <item sd="0" x="278"/>
        <item sd="0" x="279"/>
        <item sd="0" x="280"/>
        <item sd="0" x="281"/>
        <item sd="0" x="282"/>
        <item sd="0" x="283"/>
        <item sd="0" x="284"/>
        <item sd="0" x="285"/>
        <item sd="0" x="286"/>
        <item sd="0" x="287"/>
        <item sd="0" x="288"/>
        <item sd="0" x="289"/>
        <item sd="0" x="290"/>
        <item sd="0" x="291"/>
        <item sd="0" x="292"/>
        <item sd="0" x="293"/>
        <item sd="0" x="294"/>
        <item sd="0" x="295"/>
        <item sd="0" x="296"/>
        <item sd="0" x="297"/>
        <item sd="0" x="298"/>
        <item sd="0" x="299"/>
        <item sd="0" x="300"/>
        <item sd="0" x="301"/>
        <item sd="0" x="302"/>
        <item sd="0" x="303"/>
        <item sd="0" x="304"/>
        <item sd="0" x="305"/>
        <item sd="0" x="306"/>
        <item sd="0" x="307"/>
        <item sd="0" x="308"/>
        <item sd="0" x="309"/>
        <item sd="0" x="310"/>
        <item sd="0" x="311"/>
        <item sd="0" x="312"/>
        <item sd="0" x="313"/>
        <item sd="0" x="314"/>
        <item sd="0" x="315"/>
        <item sd="0" x="316"/>
        <item sd="0" x="317"/>
        <item sd="0" x="318"/>
        <item sd="0" x="319"/>
        <item sd="0" x="320"/>
        <item sd="0" x="321"/>
        <item sd="0" x="322"/>
        <item sd="0" x="323"/>
        <item sd="0" x="324"/>
        <item sd="0" x="325"/>
        <item sd="0" x="326"/>
        <item sd="0" x="327"/>
        <item sd="0" x="328"/>
        <item sd="0" x="329"/>
        <item sd="0" x="330"/>
        <item sd="0" x="331"/>
        <item sd="0" x="332"/>
        <item sd="0" x="333"/>
        <item sd="0" x="334"/>
        <item sd="0" x="335"/>
        <item sd="0" x="336"/>
        <item sd="0" x="337"/>
        <item sd="0" x="338"/>
        <item sd="0" x="339"/>
        <item sd="0" x="340"/>
        <item sd="0" x="341"/>
        <item sd="0" x="342"/>
        <item sd="0" x="343"/>
        <item sd="0" x="344"/>
        <item sd="0" x="345"/>
        <item sd="0" x="346"/>
        <item sd="0" x="347"/>
        <item sd="0" x="348"/>
        <item sd="0" x="349"/>
        <item sd="0" x="350"/>
        <item sd="0" x="351"/>
        <item sd="0" x="352"/>
        <item sd="0" x="353"/>
        <item sd="0" x="354"/>
        <item sd="0" x="355"/>
        <item sd="0" x="356"/>
        <item sd="0" x="357"/>
        <item sd="0" x="358"/>
        <item sd="0" x="359"/>
        <item sd="0" x="360"/>
        <item sd="0" x="361"/>
        <item sd="0" x="362"/>
        <item sd="0" x="363"/>
        <item sd="0" x="364"/>
        <item sd="0" x="365"/>
        <item sd="0" x="366"/>
        <item sd="0" x="367"/>
        <item t="default"/>
      </items>
    </pivotField>
    <pivotField showAll="0">
      <items count="15">
        <item sd="0" x="0"/>
        <item sd="0" x="1"/>
        <item sd="0" x="2"/>
        <item sd="0" x="3"/>
        <item sd="0" x="4"/>
        <item sd="0" x="5"/>
        <item sd="0" x="6"/>
        <item sd="0" x="7"/>
        <item sd="0" x="8"/>
        <item sd="0" x="9"/>
        <item sd="0" x="10"/>
        <item sd="0" x="11"/>
        <item sd="0" x="12"/>
        <item sd="0" x="13"/>
        <item t="default"/>
      </items>
    </pivotField>
  </pivotFields>
  <rowFields count="1">
    <field x="-2"/>
  </rowFields>
  <rowItems count="4">
    <i>
      <x/>
    </i>
    <i i="1">
      <x v="1"/>
    </i>
    <i i="2">
      <x v="2"/>
    </i>
    <i i="3">
      <x v="3"/>
    </i>
  </rowItems>
  <colItems count="1">
    <i/>
  </colItems>
  <dataFields count="4">
    <dataField name="Promedio de PGU_NC_Mujer_Nom" fld="2" subtotal="average" baseField="0" baseItem="0"/>
    <dataField name="Suma de PGU_NC_Mujer_Nom2" fld="2" baseField="0" baseItem="0"/>
    <dataField name="Promedio de PGU_NC_hombre_Nom" fld="4" subtotal="average" baseField="0" baseItem="0"/>
    <dataField name="Suma de PGU_NC_hombre_Nom2" fld="4" baseField="0" baseItem="0"/>
  </dataFields>
  <formats count="1">
    <format dxfId="52">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8.xml><?xml version="1.0" encoding="utf-8"?>
<pivotTableDefinition xmlns="http://schemas.openxmlformats.org/spreadsheetml/2006/main" xmlns:mc="http://schemas.openxmlformats.org/markup-compatibility/2006" xmlns:xr="http://schemas.microsoft.com/office/spreadsheetml/2014/revision" mc:Ignorable="xr" xr:uid="{9073AAAC-05B8-4361-9573-E9240479CC5B}" name="TablaDinámica25" cacheId="3" applyNumberFormats="0" applyBorderFormats="0" applyFontFormats="0" applyPatternFormats="0" applyAlignmentFormats="0" applyWidthHeightFormats="1" dataCaption="Valores" updatedVersion="8" minRefreshableVersion="3" useAutoFormatting="1" rowGrandTotals="0" itemPrintTitles="1" createdVersion="8" indent="0" outline="1" outlineData="1" multipleFieldFilters="0">
  <location ref="A108:E119" firstHeaderRow="0" firstDataRow="1" firstDataCol="1"/>
  <pivotFields count="24">
    <pivotField axis="axisRow" numFmtId="17" multipleItemSelectionAllowed="1" showAll="0">
      <items count="12">
        <item x="0"/>
        <item x="1"/>
        <item x="2"/>
        <item x="3"/>
        <item x="4"/>
        <item x="5"/>
        <item x="6"/>
        <item x="7"/>
        <item x="8"/>
        <item x="9"/>
        <item x="10"/>
        <item t="default"/>
      </items>
    </pivotField>
    <pivotField numFmtId="41" showAll="0"/>
    <pivotField numFmtId="41" showAll="0"/>
    <pivotField numFmtId="41" showAll="0"/>
    <pivotField numFmtId="41" showAll="0"/>
    <pivotField numFmtId="41" showAll="0"/>
    <pivotField numFmtId="41" showAll="0"/>
    <pivotField numFmtId="41" showAll="0"/>
    <pivotField numFmtId="41" showAll="0"/>
    <pivotField numFmtId="41" showAll="0"/>
    <pivotField numFmtId="41" showAll="0"/>
    <pivotField numFmtId="41" showAll="0"/>
    <pivotField numFmtId="41" showAll="0"/>
    <pivotField numFmtId="167" showAll="0"/>
    <pivotField numFmtId="167" showAll="0"/>
    <pivotField numFmtId="43" showAll="0"/>
    <pivotField dataField="1" numFmtId="41" showAll="0"/>
    <pivotField dataField="1" numFmtId="41" showAll="0"/>
    <pivotField dataField="1" numFmtId="41" showAll="0"/>
    <pivotField dataField="1" numFmtId="41" showAll="0"/>
    <pivotField numFmtId="41" showAll="0"/>
    <pivotField numFmtId="41" showAll="0"/>
    <pivotField axis="axisRow" showAll="0">
      <items count="369">
        <item sd="0" x="0"/>
        <item sd="0" x="1"/>
        <item sd="0" x="2"/>
        <item sd="0" x="3"/>
        <item sd="0" x="4"/>
        <item sd="0" x="5"/>
        <item sd="0" x="6"/>
        <item sd="0" x="7"/>
        <item sd="0" x="8"/>
        <item sd="0" x="9"/>
        <item sd="0" x="10"/>
        <item sd="0" x="11"/>
        <item sd="0" x="12"/>
        <item sd="0" x="13"/>
        <item sd="0" x="14"/>
        <item sd="0" x="15"/>
        <item sd="0" x="16"/>
        <item sd="0" x="17"/>
        <item sd="0" x="18"/>
        <item sd="0" x="19"/>
        <item sd="0" x="20"/>
        <item sd="0" x="21"/>
        <item sd="0" x="22"/>
        <item sd="0" x="23"/>
        <item sd="0" x="24"/>
        <item sd="0" x="25"/>
        <item sd="0" x="26"/>
        <item sd="0" x="27"/>
        <item sd="0" x="28"/>
        <item sd="0" x="29"/>
        <item sd="0" x="30"/>
        <item sd="0" x="31"/>
        <item sd="0" x="32"/>
        <item sd="0" x="33"/>
        <item sd="0" x="34"/>
        <item sd="0" x="35"/>
        <item sd="0" x="36"/>
        <item sd="0" x="37"/>
        <item sd="0" x="38"/>
        <item sd="0" x="39"/>
        <item sd="0" x="40"/>
        <item sd="0" x="41"/>
        <item sd="0" x="42"/>
        <item sd="0" x="43"/>
        <item sd="0" x="44"/>
        <item sd="0" x="45"/>
        <item sd="0" x="46"/>
        <item sd="0" x="47"/>
        <item sd="0" x="48"/>
        <item sd="0" x="49"/>
        <item sd="0" x="50"/>
        <item sd="0" x="51"/>
        <item sd="0" x="52"/>
        <item sd="0" x="53"/>
        <item sd="0" x="54"/>
        <item sd="0" x="55"/>
        <item sd="0" x="56"/>
        <item sd="0" x="57"/>
        <item sd="0" x="58"/>
        <item sd="0" x="59"/>
        <item sd="0" x="60"/>
        <item sd="0" x="61"/>
        <item sd="0" x="62"/>
        <item sd="0" x="63"/>
        <item sd="0" x="64"/>
        <item sd="0" x="65"/>
        <item sd="0" x="66"/>
        <item sd="0" x="67"/>
        <item sd="0" x="68"/>
        <item sd="0" x="69"/>
        <item sd="0" x="70"/>
        <item sd="0" x="71"/>
        <item sd="0" x="72"/>
        <item sd="0" x="73"/>
        <item sd="0" x="74"/>
        <item sd="0" x="75"/>
        <item sd="0" x="76"/>
        <item sd="0" x="77"/>
        <item sd="0" x="78"/>
        <item sd="0" x="79"/>
        <item sd="0" x="80"/>
        <item sd="0" x="81"/>
        <item sd="0" x="82"/>
        <item sd="0" x="83"/>
        <item sd="0" x="84"/>
        <item sd="0" x="85"/>
        <item sd="0" x="86"/>
        <item sd="0" x="87"/>
        <item sd="0" x="88"/>
        <item sd="0" x="89"/>
        <item sd="0" x="90"/>
        <item sd="0" x="91"/>
        <item sd="0" x="92"/>
        <item sd="0" x="93"/>
        <item sd="0" x="94"/>
        <item sd="0" x="95"/>
        <item sd="0" x="96"/>
        <item sd="0" x="97"/>
        <item sd="0" x="98"/>
        <item sd="0" x="99"/>
        <item sd="0" x="100"/>
        <item sd="0" x="101"/>
        <item sd="0" x="102"/>
        <item sd="0" x="103"/>
        <item sd="0" x="104"/>
        <item sd="0" x="105"/>
        <item sd="0" x="106"/>
        <item sd="0" x="107"/>
        <item sd="0" x="108"/>
        <item sd="0" x="109"/>
        <item sd="0" x="110"/>
        <item sd="0" x="111"/>
        <item sd="0" x="112"/>
        <item sd="0" x="113"/>
        <item sd="0" x="114"/>
        <item sd="0" x="115"/>
        <item sd="0" x="116"/>
        <item sd="0" x="117"/>
        <item sd="0" x="118"/>
        <item sd="0" x="119"/>
        <item sd="0" x="120"/>
        <item sd="0" x="121"/>
        <item sd="0" x="122"/>
        <item sd="0" x="123"/>
        <item sd="0" x="124"/>
        <item sd="0" x="125"/>
        <item sd="0" x="126"/>
        <item sd="0" x="127"/>
        <item sd="0" x="128"/>
        <item sd="0" x="129"/>
        <item sd="0" x="130"/>
        <item sd="0" x="131"/>
        <item sd="0" x="132"/>
        <item sd="0" x="133"/>
        <item sd="0" x="134"/>
        <item sd="0" x="135"/>
        <item sd="0" x="136"/>
        <item sd="0" x="137"/>
        <item sd="0" x="138"/>
        <item sd="0" x="139"/>
        <item sd="0" x="140"/>
        <item sd="0" x="141"/>
        <item sd="0" x="142"/>
        <item sd="0" x="143"/>
        <item sd="0" x="144"/>
        <item sd="0" x="145"/>
        <item sd="0" x="146"/>
        <item sd="0" x="147"/>
        <item sd="0" x="148"/>
        <item sd="0" x="149"/>
        <item sd="0" x="150"/>
        <item sd="0" x="151"/>
        <item sd="0" x="152"/>
        <item sd="0" x="153"/>
        <item sd="0" x="154"/>
        <item sd="0" x="155"/>
        <item sd="0" x="156"/>
        <item sd="0" x="157"/>
        <item sd="0" x="158"/>
        <item sd="0" x="159"/>
        <item sd="0" x="160"/>
        <item sd="0" x="161"/>
        <item sd="0" x="162"/>
        <item sd="0" x="163"/>
        <item sd="0" x="164"/>
        <item sd="0" x="165"/>
        <item sd="0" x="166"/>
        <item sd="0" x="167"/>
        <item sd="0" x="168"/>
        <item sd="0" x="169"/>
        <item sd="0" x="170"/>
        <item sd="0" x="171"/>
        <item sd="0" x="172"/>
        <item sd="0" x="173"/>
        <item sd="0" x="174"/>
        <item sd="0" x="175"/>
        <item sd="0" x="176"/>
        <item sd="0" x="177"/>
        <item sd="0" x="178"/>
        <item sd="0" x="179"/>
        <item sd="0" x="180"/>
        <item sd="0" x="181"/>
        <item sd="0" x="182"/>
        <item sd="0" x="183"/>
        <item sd="0" x="184"/>
        <item sd="0" x="185"/>
        <item sd="0" x="186"/>
        <item sd="0" x="187"/>
        <item sd="0" x="188"/>
        <item sd="0" x="189"/>
        <item sd="0" x="190"/>
        <item sd="0" x="191"/>
        <item sd="0" x="192"/>
        <item sd="0" x="193"/>
        <item sd="0" x="194"/>
        <item sd="0" x="195"/>
        <item sd="0" x="196"/>
        <item sd="0" x="197"/>
        <item sd="0" x="198"/>
        <item sd="0" x="199"/>
        <item sd="0" x="200"/>
        <item sd="0" x="201"/>
        <item sd="0" x="202"/>
        <item sd="0" x="203"/>
        <item sd="0" x="204"/>
        <item sd="0" x="205"/>
        <item sd="0" x="206"/>
        <item sd="0" x="207"/>
        <item sd="0" x="208"/>
        <item sd="0" x="209"/>
        <item sd="0" x="210"/>
        <item sd="0" x="211"/>
        <item sd="0" x="212"/>
        <item sd="0" x="213"/>
        <item sd="0" x="214"/>
        <item sd="0" x="215"/>
        <item sd="0" x="216"/>
        <item sd="0" x="217"/>
        <item sd="0" x="218"/>
        <item sd="0" x="219"/>
        <item sd="0" x="220"/>
        <item sd="0" x="221"/>
        <item sd="0" x="222"/>
        <item sd="0" x="223"/>
        <item sd="0" x="224"/>
        <item sd="0" x="225"/>
        <item sd="0" x="226"/>
        <item sd="0" x="227"/>
        <item sd="0" x="228"/>
        <item sd="0" x="229"/>
        <item sd="0" x="230"/>
        <item sd="0" x="231"/>
        <item sd="0" x="232"/>
        <item sd="0" x="233"/>
        <item sd="0" x="234"/>
        <item sd="0" x="235"/>
        <item sd="0" x="236"/>
        <item sd="0" x="237"/>
        <item sd="0" x="238"/>
        <item sd="0" x="239"/>
        <item sd="0" x="240"/>
        <item sd="0" x="241"/>
        <item sd="0" x="242"/>
        <item sd="0" x="243"/>
        <item sd="0" x="244"/>
        <item sd="0" x="245"/>
        <item sd="0" x="246"/>
        <item sd="0" x="247"/>
        <item sd="0" x="248"/>
        <item sd="0" x="249"/>
        <item sd="0" x="250"/>
        <item sd="0" x="251"/>
        <item sd="0" x="252"/>
        <item sd="0" x="253"/>
        <item sd="0" x="254"/>
        <item sd="0" x="255"/>
        <item sd="0" x="256"/>
        <item sd="0" x="257"/>
        <item sd="0" x="258"/>
        <item sd="0" x="259"/>
        <item sd="0" x="260"/>
        <item sd="0" x="261"/>
        <item sd="0" x="262"/>
        <item sd="0" x="263"/>
        <item sd="0" x="264"/>
        <item sd="0" x="265"/>
        <item sd="0" x="266"/>
        <item sd="0" x="267"/>
        <item sd="0" x="268"/>
        <item sd="0" x="269"/>
        <item sd="0" x="270"/>
        <item sd="0" x="271"/>
        <item sd="0" x="272"/>
        <item sd="0" x="273"/>
        <item sd="0" x="274"/>
        <item sd="0" x="275"/>
        <item sd="0" x="276"/>
        <item sd="0" x="277"/>
        <item sd="0" x="278"/>
        <item sd="0" x="279"/>
        <item sd="0" x="280"/>
        <item sd="0" x="281"/>
        <item sd="0" x="282"/>
        <item sd="0" x="283"/>
        <item sd="0" x="284"/>
        <item sd="0" x="285"/>
        <item sd="0" x="286"/>
        <item sd="0" x="287"/>
        <item sd="0" x="288"/>
        <item sd="0" x="289"/>
        <item sd="0" x="290"/>
        <item sd="0" x="291"/>
        <item sd="0" x="292"/>
        <item sd="0" x="293"/>
        <item sd="0" x="294"/>
        <item sd="0" x="295"/>
        <item sd="0" x="296"/>
        <item sd="0" x="297"/>
        <item sd="0" x="298"/>
        <item sd="0" x="299"/>
        <item sd="0" x="300"/>
        <item sd="0" x="301"/>
        <item sd="0" x="302"/>
        <item sd="0" x="303"/>
        <item sd="0" x="304"/>
        <item sd="0" x="305"/>
        <item sd="0" x="306"/>
        <item sd="0" x="307"/>
        <item sd="0" x="308"/>
        <item sd="0" x="309"/>
        <item sd="0" x="310"/>
        <item sd="0" x="311"/>
        <item sd="0" x="312"/>
        <item sd="0" x="313"/>
        <item sd="0" x="314"/>
        <item sd="0" x="315"/>
        <item sd="0" x="316"/>
        <item sd="0" x="317"/>
        <item sd="0" x="318"/>
        <item sd="0" x="319"/>
        <item sd="0" x="320"/>
        <item sd="0" x="321"/>
        <item sd="0" x="322"/>
        <item sd="0" x="323"/>
        <item sd="0" x="324"/>
        <item sd="0" x="325"/>
        <item sd="0" x="326"/>
        <item sd="0" x="327"/>
        <item sd="0" x="328"/>
        <item sd="0" x="329"/>
        <item sd="0" x="330"/>
        <item sd="0" x="331"/>
        <item sd="0" x="332"/>
        <item sd="0" x="333"/>
        <item sd="0" x="334"/>
        <item sd="0" x="335"/>
        <item sd="0" x="336"/>
        <item sd="0" x="337"/>
        <item sd="0" x="338"/>
        <item sd="0" x="339"/>
        <item sd="0" x="340"/>
        <item sd="0" x="341"/>
        <item sd="0" x="342"/>
        <item sd="0" x="343"/>
        <item sd="0" x="344"/>
        <item sd="0" x="345"/>
        <item sd="0" x="346"/>
        <item sd="0" x="347"/>
        <item sd="0" x="348"/>
        <item sd="0" x="349"/>
        <item sd="0" x="350"/>
        <item sd="0" x="351"/>
        <item sd="0" x="352"/>
        <item sd="0" x="353"/>
        <item sd="0" x="354"/>
        <item sd="0" x="355"/>
        <item sd="0" x="356"/>
        <item sd="0" x="357"/>
        <item sd="0" x="358"/>
        <item sd="0" x="359"/>
        <item sd="0" x="360"/>
        <item sd="0" x="361"/>
        <item sd="0" x="362"/>
        <item sd="0" x="363"/>
        <item sd="0" x="364"/>
        <item sd="0" x="365"/>
        <item sd="0" x="366"/>
        <item sd="0" x="367"/>
        <item t="default"/>
      </items>
    </pivotField>
    <pivotField axis="axisRow" showAll="0">
      <items count="15">
        <item sd="0" x="0"/>
        <item sd="0" x="1"/>
        <item sd="0" x="2"/>
        <item sd="0" x="3"/>
        <item sd="0" x="4"/>
        <item sd="0" x="5"/>
        <item sd="0" x="6"/>
        <item sd="0" x="7"/>
        <item sd="0" x="8"/>
        <item sd="0" x="9"/>
        <item sd="0" x="10"/>
        <item sd="0" x="11"/>
        <item sd="0" x="12"/>
        <item sd="0" x="13"/>
        <item t="default"/>
      </items>
    </pivotField>
  </pivotFields>
  <rowFields count="3">
    <field x="23"/>
    <field x="22"/>
    <field x="0"/>
  </rowFields>
  <rowItems count="11">
    <i>
      <x v="2"/>
    </i>
    <i>
      <x v="3"/>
    </i>
    <i>
      <x v="4"/>
    </i>
    <i>
      <x v="5"/>
    </i>
    <i>
      <x v="6"/>
    </i>
    <i>
      <x v="7"/>
    </i>
    <i>
      <x v="8"/>
    </i>
    <i>
      <x v="9"/>
    </i>
    <i>
      <x v="10"/>
    </i>
    <i>
      <x v="11"/>
    </i>
    <i>
      <x v="12"/>
    </i>
  </rowItems>
  <colFields count="1">
    <field x="-2"/>
  </colFields>
  <colItems count="4">
    <i>
      <x/>
    </i>
    <i i="1">
      <x v="1"/>
    </i>
    <i i="2">
      <x v="2"/>
    </i>
    <i i="3">
      <x v="3"/>
    </i>
  </colItems>
  <dataFields count="4">
    <dataField name="Promedio de PGU_NC_Mujer_REAL" fld="16" subtotal="average" baseField="23" baseItem="7"/>
    <dataField name="Promedio de PGU_NC_hombre_REAL" fld="17" subtotal="average" baseField="23" baseItem="7"/>
    <dataField name="Promedio de PGU_C_Mujer_REAL" fld="18" subtotal="average" baseField="23" baseItem="8"/>
    <dataField name="Promedio de PGU_C_hombre_REAL" fld="19" subtotal="average" baseField="23" baseItem="9"/>
  </dataFields>
  <formats count="1">
    <format dxfId="53">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9.xml><?xml version="1.0" encoding="utf-8"?>
<pivotTableDefinition xmlns="http://schemas.openxmlformats.org/spreadsheetml/2006/main" xmlns:mc="http://schemas.openxmlformats.org/markup-compatibility/2006" xmlns:xr="http://schemas.microsoft.com/office/spreadsheetml/2014/revision" mc:Ignorable="xr" xr:uid="{A8B76F4A-03CE-4695-8C4F-06B05557A261}" name="TablaDinámica22" cacheId="3" dataOnRows="1" applyNumberFormats="0" applyBorderFormats="0" applyFontFormats="0" applyPatternFormats="0" applyAlignmentFormats="0" applyWidthHeightFormats="1" dataCaption="Valores" updatedVersion="8" minRefreshableVersion="3" useAutoFormatting="1" rowGrandTotals="0" itemPrintTitles="1" createdVersion="8" indent="0" outline="1" outlineData="1" multipleFieldFilters="0">
  <location ref="A84:B88" firstHeaderRow="1" firstDataRow="1" firstDataCol="1"/>
  <pivotFields count="24">
    <pivotField numFmtId="17" multipleItemSelectionAllowed="1" showAll="0">
      <items count="12">
        <item x="0"/>
        <item x="1"/>
        <item x="2"/>
        <item x="3"/>
        <item x="4"/>
        <item x="5"/>
        <item x="6"/>
        <item x="7"/>
        <item x="8"/>
        <item x="9"/>
        <item x="10"/>
        <item t="default"/>
      </items>
    </pivotField>
    <pivotField numFmtId="41" showAll="0"/>
    <pivotField numFmtId="41" showAll="0"/>
    <pivotField numFmtId="41" showAll="0"/>
    <pivotField numFmtId="41" showAll="0"/>
    <pivotField numFmtId="41" showAll="0"/>
    <pivotField numFmtId="41" showAll="0"/>
    <pivotField numFmtId="41" showAll="0"/>
    <pivotField numFmtId="41" showAll="0"/>
    <pivotField numFmtId="41" showAll="0"/>
    <pivotField numFmtId="41" showAll="0"/>
    <pivotField numFmtId="41" showAll="0"/>
    <pivotField numFmtId="41" showAll="0"/>
    <pivotField numFmtId="167" showAll="0"/>
    <pivotField numFmtId="167" showAll="0"/>
    <pivotField numFmtId="43" showAll="0"/>
    <pivotField dataField="1" numFmtId="41" showAll="0"/>
    <pivotField dataField="1" numFmtId="41" showAll="0"/>
    <pivotField numFmtId="41" showAll="0"/>
    <pivotField numFmtId="41" showAll="0"/>
    <pivotField numFmtId="41" showAll="0"/>
    <pivotField numFmtId="41" showAll="0"/>
    <pivotField showAll="0">
      <items count="369">
        <item sd="0" x="0"/>
        <item sd="0" x="1"/>
        <item sd="0" x="2"/>
        <item sd="0" x="3"/>
        <item sd="0" x="4"/>
        <item sd="0" x="5"/>
        <item sd="0" x="6"/>
        <item sd="0" x="7"/>
        <item sd="0" x="8"/>
        <item sd="0" x="9"/>
        <item sd="0" x="10"/>
        <item sd="0" x="11"/>
        <item sd="0" x="12"/>
        <item sd="0" x="13"/>
        <item sd="0" x="14"/>
        <item sd="0" x="15"/>
        <item sd="0" x="16"/>
        <item sd="0" x="17"/>
        <item sd="0" x="18"/>
        <item sd="0" x="19"/>
        <item sd="0" x="20"/>
        <item sd="0" x="21"/>
        <item sd="0" x="22"/>
        <item sd="0" x="23"/>
        <item sd="0" x="24"/>
        <item sd="0" x="25"/>
        <item sd="0" x="26"/>
        <item sd="0" x="27"/>
        <item sd="0" x="28"/>
        <item sd="0" x="29"/>
        <item sd="0" x="30"/>
        <item sd="0" x="31"/>
        <item sd="0" x="32"/>
        <item sd="0" x="33"/>
        <item sd="0" x="34"/>
        <item sd="0" x="35"/>
        <item sd="0" x="36"/>
        <item sd="0" x="37"/>
        <item sd="0" x="38"/>
        <item sd="0" x="39"/>
        <item sd="0" x="40"/>
        <item sd="0" x="41"/>
        <item sd="0" x="42"/>
        <item sd="0" x="43"/>
        <item sd="0" x="44"/>
        <item sd="0" x="45"/>
        <item sd="0" x="46"/>
        <item sd="0" x="47"/>
        <item sd="0" x="48"/>
        <item sd="0" x="49"/>
        <item sd="0" x="50"/>
        <item sd="0" x="51"/>
        <item sd="0" x="52"/>
        <item sd="0" x="53"/>
        <item sd="0" x="54"/>
        <item sd="0" x="55"/>
        <item sd="0" x="56"/>
        <item sd="0" x="57"/>
        <item sd="0" x="58"/>
        <item sd="0" x="59"/>
        <item sd="0" x="60"/>
        <item sd="0" x="61"/>
        <item sd="0" x="62"/>
        <item sd="0" x="63"/>
        <item sd="0" x="64"/>
        <item sd="0" x="65"/>
        <item sd="0" x="66"/>
        <item sd="0" x="67"/>
        <item sd="0" x="68"/>
        <item sd="0" x="69"/>
        <item sd="0" x="70"/>
        <item sd="0" x="71"/>
        <item sd="0" x="72"/>
        <item sd="0" x="73"/>
        <item sd="0" x="74"/>
        <item sd="0" x="75"/>
        <item sd="0" x="76"/>
        <item sd="0" x="77"/>
        <item sd="0" x="78"/>
        <item sd="0" x="79"/>
        <item sd="0" x="80"/>
        <item sd="0" x="81"/>
        <item sd="0" x="82"/>
        <item sd="0" x="83"/>
        <item sd="0" x="84"/>
        <item sd="0" x="85"/>
        <item sd="0" x="86"/>
        <item sd="0" x="87"/>
        <item sd="0" x="88"/>
        <item sd="0" x="89"/>
        <item sd="0" x="90"/>
        <item sd="0" x="91"/>
        <item sd="0" x="92"/>
        <item sd="0" x="93"/>
        <item sd="0" x="94"/>
        <item sd="0" x="95"/>
        <item sd="0" x="96"/>
        <item sd="0" x="97"/>
        <item sd="0" x="98"/>
        <item sd="0" x="99"/>
        <item sd="0" x="100"/>
        <item sd="0" x="101"/>
        <item sd="0" x="102"/>
        <item sd="0" x="103"/>
        <item sd="0" x="104"/>
        <item sd="0" x="105"/>
        <item sd="0" x="106"/>
        <item sd="0" x="107"/>
        <item sd="0" x="108"/>
        <item sd="0" x="109"/>
        <item sd="0" x="110"/>
        <item sd="0" x="111"/>
        <item sd="0" x="112"/>
        <item sd="0" x="113"/>
        <item sd="0" x="114"/>
        <item sd="0" x="115"/>
        <item sd="0" x="116"/>
        <item sd="0" x="117"/>
        <item sd="0" x="118"/>
        <item sd="0" x="119"/>
        <item sd="0" x="120"/>
        <item sd="0" x="121"/>
        <item sd="0" x="122"/>
        <item sd="0" x="123"/>
        <item sd="0" x="124"/>
        <item sd="0" x="125"/>
        <item sd="0" x="126"/>
        <item sd="0" x="127"/>
        <item sd="0" x="128"/>
        <item sd="0" x="129"/>
        <item sd="0" x="130"/>
        <item sd="0" x="131"/>
        <item sd="0" x="132"/>
        <item sd="0" x="133"/>
        <item sd="0" x="134"/>
        <item sd="0" x="135"/>
        <item sd="0" x="136"/>
        <item sd="0" x="137"/>
        <item sd="0" x="138"/>
        <item sd="0" x="139"/>
        <item sd="0" x="140"/>
        <item sd="0" x="141"/>
        <item sd="0" x="142"/>
        <item sd="0" x="143"/>
        <item sd="0" x="144"/>
        <item sd="0" x="145"/>
        <item sd="0" x="146"/>
        <item sd="0" x="147"/>
        <item sd="0" x="148"/>
        <item sd="0" x="149"/>
        <item sd="0" x="150"/>
        <item sd="0" x="151"/>
        <item sd="0" x="152"/>
        <item sd="0" x="153"/>
        <item sd="0" x="154"/>
        <item sd="0" x="155"/>
        <item sd="0" x="156"/>
        <item sd="0" x="157"/>
        <item sd="0" x="158"/>
        <item sd="0" x="159"/>
        <item sd="0" x="160"/>
        <item sd="0" x="161"/>
        <item sd="0" x="162"/>
        <item sd="0" x="163"/>
        <item sd="0" x="164"/>
        <item sd="0" x="165"/>
        <item sd="0" x="166"/>
        <item sd="0" x="167"/>
        <item sd="0" x="168"/>
        <item sd="0" x="169"/>
        <item sd="0" x="170"/>
        <item sd="0" x="171"/>
        <item sd="0" x="172"/>
        <item sd="0" x="173"/>
        <item sd="0" x="174"/>
        <item sd="0" x="175"/>
        <item sd="0" x="176"/>
        <item sd="0" x="177"/>
        <item sd="0" x="178"/>
        <item sd="0" x="179"/>
        <item sd="0" x="180"/>
        <item sd="0" x="181"/>
        <item sd="0" x="182"/>
        <item sd="0" x="183"/>
        <item sd="0" x="184"/>
        <item sd="0" x="185"/>
        <item sd="0" x="186"/>
        <item sd="0" x="187"/>
        <item sd="0" x="188"/>
        <item sd="0" x="189"/>
        <item sd="0" x="190"/>
        <item sd="0" x="191"/>
        <item sd="0" x="192"/>
        <item sd="0" x="193"/>
        <item sd="0" x="194"/>
        <item sd="0" x="195"/>
        <item sd="0" x="196"/>
        <item sd="0" x="197"/>
        <item sd="0" x="198"/>
        <item sd="0" x="199"/>
        <item sd="0" x="200"/>
        <item sd="0" x="201"/>
        <item sd="0" x="202"/>
        <item sd="0" x="203"/>
        <item sd="0" x="204"/>
        <item sd="0" x="205"/>
        <item sd="0" x="206"/>
        <item sd="0" x="207"/>
        <item sd="0" x="208"/>
        <item sd="0" x="209"/>
        <item sd="0" x="210"/>
        <item sd="0" x="211"/>
        <item sd="0" x="212"/>
        <item sd="0" x="213"/>
        <item sd="0" x="214"/>
        <item sd="0" x="215"/>
        <item sd="0" x="216"/>
        <item sd="0" x="217"/>
        <item sd="0" x="218"/>
        <item sd="0" x="219"/>
        <item sd="0" x="220"/>
        <item sd="0" x="221"/>
        <item sd="0" x="222"/>
        <item sd="0" x="223"/>
        <item sd="0" x="224"/>
        <item sd="0" x="225"/>
        <item sd="0" x="226"/>
        <item sd="0" x="227"/>
        <item sd="0" x="228"/>
        <item sd="0" x="229"/>
        <item sd="0" x="230"/>
        <item sd="0" x="231"/>
        <item sd="0" x="232"/>
        <item sd="0" x="233"/>
        <item sd="0" x="234"/>
        <item sd="0" x="235"/>
        <item sd="0" x="236"/>
        <item sd="0" x="237"/>
        <item sd="0" x="238"/>
        <item sd="0" x="239"/>
        <item sd="0" x="240"/>
        <item sd="0" x="241"/>
        <item sd="0" x="242"/>
        <item sd="0" x="243"/>
        <item sd="0" x="244"/>
        <item sd="0" x="245"/>
        <item sd="0" x="246"/>
        <item sd="0" x="247"/>
        <item sd="0" x="248"/>
        <item sd="0" x="249"/>
        <item sd="0" x="250"/>
        <item sd="0" x="251"/>
        <item sd="0" x="252"/>
        <item sd="0" x="253"/>
        <item sd="0" x="254"/>
        <item sd="0" x="255"/>
        <item sd="0" x="256"/>
        <item sd="0" x="257"/>
        <item sd="0" x="258"/>
        <item sd="0" x="259"/>
        <item sd="0" x="260"/>
        <item sd="0" x="261"/>
        <item sd="0" x="262"/>
        <item sd="0" x="263"/>
        <item sd="0" x="264"/>
        <item sd="0" x="265"/>
        <item sd="0" x="266"/>
        <item sd="0" x="267"/>
        <item sd="0" x="268"/>
        <item sd="0" x="269"/>
        <item sd="0" x="270"/>
        <item sd="0" x="271"/>
        <item sd="0" x="272"/>
        <item sd="0" x="273"/>
        <item sd="0" x="274"/>
        <item sd="0" x="275"/>
        <item sd="0" x="276"/>
        <item sd="0" x="277"/>
        <item sd="0" x="278"/>
        <item sd="0" x="279"/>
        <item sd="0" x="280"/>
        <item sd="0" x="281"/>
        <item sd="0" x="282"/>
        <item sd="0" x="283"/>
        <item sd="0" x="284"/>
        <item sd="0" x="285"/>
        <item sd="0" x="286"/>
        <item sd="0" x="287"/>
        <item sd="0" x="288"/>
        <item sd="0" x="289"/>
        <item sd="0" x="290"/>
        <item sd="0" x="291"/>
        <item sd="0" x="292"/>
        <item sd="0" x="293"/>
        <item sd="0" x="294"/>
        <item sd="0" x="295"/>
        <item sd="0" x="296"/>
        <item sd="0" x="297"/>
        <item sd="0" x="298"/>
        <item sd="0" x="299"/>
        <item sd="0" x="300"/>
        <item sd="0" x="301"/>
        <item sd="0" x="302"/>
        <item sd="0" x="303"/>
        <item sd="0" x="304"/>
        <item sd="0" x="305"/>
        <item sd="0" x="306"/>
        <item sd="0" x="307"/>
        <item sd="0" x="308"/>
        <item sd="0" x="309"/>
        <item sd="0" x="310"/>
        <item sd="0" x="311"/>
        <item sd="0" x="312"/>
        <item sd="0" x="313"/>
        <item sd="0" x="314"/>
        <item sd="0" x="315"/>
        <item sd="0" x="316"/>
        <item sd="0" x="317"/>
        <item sd="0" x="318"/>
        <item sd="0" x="319"/>
        <item sd="0" x="320"/>
        <item sd="0" x="321"/>
        <item sd="0" x="322"/>
        <item sd="0" x="323"/>
        <item sd="0" x="324"/>
        <item sd="0" x="325"/>
        <item sd="0" x="326"/>
        <item sd="0" x="327"/>
        <item sd="0" x="328"/>
        <item sd="0" x="329"/>
        <item sd="0" x="330"/>
        <item sd="0" x="331"/>
        <item sd="0" x="332"/>
        <item sd="0" x="333"/>
        <item sd="0" x="334"/>
        <item sd="0" x="335"/>
        <item sd="0" x="336"/>
        <item sd="0" x="337"/>
        <item sd="0" x="338"/>
        <item sd="0" x="339"/>
        <item sd="0" x="340"/>
        <item sd="0" x="341"/>
        <item sd="0" x="342"/>
        <item sd="0" x="343"/>
        <item sd="0" x="344"/>
        <item sd="0" x="345"/>
        <item sd="0" x="346"/>
        <item sd="0" x="347"/>
        <item sd="0" x="348"/>
        <item sd="0" x="349"/>
        <item sd="0" x="350"/>
        <item sd="0" x="351"/>
        <item sd="0" x="352"/>
        <item sd="0" x="353"/>
        <item sd="0" x="354"/>
        <item sd="0" x="355"/>
        <item sd="0" x="356"/>
        <item sd="0" x="357"/>
        <item sd="0" x="358"/>
        <item sd="0" x="359"/>
        <item sd="0" x="360"/>
        <item sd="0" x="361"/>
        <item sd="0" x="362"/>
        <item sd="0" x="363"/>
        <item sd="0" x="364"/>
        <item sd="0" x="365"/>
        <item sd="0" x="366"/>
        <item sd="0" x="367"/>
        <item t="default"/>
      </items>
    </pivotField>
    <pivotField showAll="0">
      <items count="15">
        <item sd="0" x="0"/>
        <item sd="0" x="1"/>
        <item sd="0" x="2"/>
        <item sd="0" x="3"/>
        <item sd="0" x="4"/>
        <item sd="0" x="5"/>
        <item sd="0" x="6"/>
        <item sd="0" x="7"/>
        <item sd="0" x="8"/>
        <item sd="0" x="9"/>
        <item sd="0" x="10"/>
        <item sd="0" x="11"/>
        <item sd="0" x="12"/>
        <item sd="0" x="13"/>
        <item t="default"/>
      </items>
    </pivotField>
  </pivotFields>
  <rowFields count="1">
    <field x="-2"/>
  </rowFields>
  <rowItems count="4">
    <i>
      <x/>
    </i>
    <i i="1">
      <x v="1"/>
    </i>
    <i i="2">
      <x v="2"/>
    </i>
    <i i="3">
      <x v="3"/>
    </i>
  </rowItems>
  <colItems count="1">
    <i/>
  </colItems>
  <dataFields count="4">
    <dataField name="Promedio de PGU_NC_Mujer_REAL" fld="16" subtotal="average" baseField="0" baseItem="0"/>
    <dataField name="Suma de PGU_NC_Mujer_REAL2" fld="16" baseField="0" baseItem="0"/>
    <dataField name="Promedio de PGU_NC_hombre_REAL" fld="17" subtotal="average" baseField="0" baseItem="0"/>
    <dataField name="Suma de PGU_NC_hombre_REAL2" fld="17" baseField="0" baseItem="0"/>
  </dataFields>
  <formats count="1">
    <format dxfId="54">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8" Type="http://schemas.openxmlformats.org/officeDocument/2006/relationships/pivotTable" Target="../pivotTables/pivotTable23.xml"/><Relationship Id="rId3" Type="http://schemas.openxmlformats.org/officeDocument/2006/relationships/pivotTable" Target="../pivotTables/pivotTable18.xml"/><Relationship Id="rId7" Type="http://schemas.openxmlformats.org/officeDocument/2006/relationships/pivotTable" Target="../pivotTables/pivotTable22.xml"/><Relationship Id="rId2" Type="http://schemas.openxmlformats.org/officeDocument/2006/relationships/pivotTable" Target="../pivotTables/pivotTable17.xml"/><Relationship Id="rId1" Type="http://schemas.openxmlformats.org/officeDocument/2006/relationships/pivotTable" Target="../pivotTables/pivotTable16.xml"/><Relationship Id="rId6" Type="http://schemas.openxmlformats.org/officeDocument/2006/relationships/pivotTable" Target="../pivotTables/pivotTable21.xml"/><Relationship Id="rId11" Type="http://schemas.openxmlformats.org/officeDocument/2006/relationships/pivotTable" Target="../pivotTables/pivotTable26.xml"/><Relationship Id="rId5" Type="http://schemas.openxmlformats.org/officeDocument/2006/relationships/pivotTable" Target="../pivotTables/pivotTable20.xml"/><Relationship Id="rId10" Type="http://schemas.openxmlformats.org/officeDocument/2006/relationships/pivotTable" Target="../pivotTables/pivotTable25.xml"/><Relationship Id="rId4" Type="http://schemas.openxmlformats.org/officeDocument/2006/relationships/pivotTable" Target="../pivotTables/pivotTable19.xml"/><Relationship Id="rId9" Type="http://schemas.openxmlformats.org/officeDocument/2006/relationships/pivotTable" Target="../pivotTables/pivotTable24.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1.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2.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4.bin"/></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5.bin"/></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6.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7.bin"/></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3.xml.rels><?xml version="1.0" encoding="UTF-8" standalone="yes"?>
<Relationships xmlns="http://schemas.openxmlformats.org/package/2006/relationships"><Relationship Id="rId8" Type="http://schemas.openxmlformats.org/officeDocument/2006/relationships/pivotTable" Target="../pivotTables/pivotTable8.xml"/><Relationship Id="rId3" Type="http://schemas.openxmlformats.org/officeDocument/2006/relationships/pivotTable" Target="../pivotTables/pivotTable3.xml"/><Relationship Id="rId7" Type="http://schemas.openxmlformats.org/officeDocument/2006/relationships/pivotTable" Target="../pivotTables/pivotTable7.xml"/><Relationship Id="rId2" Type="http://schemas.openxmlformats.org/officeDocument/2006/relationships/pivotTable" Target="../pivotTables/pivotTable2.xml"/><Relationship Id="rId1" Type="http://schemas.openxmlformats.org/officeDocument/2006/relationships/pivotTable" Target="../pivotTables/pivotTable1.xml"/><Relationship Id="rId6" Type="http://schemas.openxmlformats.org/officeDocument/2006/relationships/pivotTable" Target="../pivotTables/pivotTable6.xml"/><Relationship Id="rId11" Type="http://schemas.openxmlformats.org/officeDocument/2006/relationships/pivotTable" Target="../pivotTables/pivotTable11.xml"/><Relationship Id="rId5" Type="http://schemas.openxmlformats.org/officeDocument/2006/relationships/pivotTable" Target="../pivotTables/pivotTable5.xml"/><Relationship Id="rId10" Type="http://schemas.openxmlformats.org/officeDocument/2006/relationships/pivotTable" Target="../pivotTables/pivotTable10.xml"/><Relationship Id="rId4" Type="http://schemas.openxmlformats.org/officeDocument/2006/relationships/pivotTable" Target="../pivotTables/pivotTable4.xml"/><Relationship Id="rId9" Type="http://schemas.openxmlformats.org/officeDocument/2006/relationships/pivotTable" Target="../pivotTables/pivotTable9.xml"/></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1.bin"/></Relationships>
</file>

<file path=xl/worksheets/_rels/sheet4.xml.rels><?xml version="1.0" encoding="UTF-8" standalone="yes"?>
<Relationships xmlns="http://schemas.openxmlformats.org/package/2006/relationships"><Relationship Id="rId1" Type="http://schemas.openxmlformats.org/officeDocument/2006/relationships/pivotTable" Target="../pivotTables/pivotTable12.xml"/></Relationships>
</file>

<file path=xl/worksheets/_rels/sheet5.xml.rels><?xml version="1.0" encoding="UTF-8" standalone="yes"?>
<Relationships xmlns="http://schemas.openxmlformats.org/package/2006/relationships"><Relationship Id="rId3" Type="http://schemas.openxmlformats.org/officeDocument/2006/relationships/pivotTable" Target="../pivotTables/pivotTable15.xml"/><Relationship Id="rId2" Type="http://schemas.openxmlformats.org/officeDocument/2006/relationships/pivotTable" Target="../pivotTables/pivotTable14.xml"/><Relationship Id="rId1" Type="http://schemas.openxmlformats.org/officeDocument/2006/relationships/pivotTable" Target="../pivotTables/pivotTable13.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105FE4-6789-4257-B0F5-F33E8FA98108}">
  <sheetPr>
    <tabColor rgb="FFC00000"/>
  </sheetPr>
  <dimension ref="A1:M34"/>
  <sheetViews>
    <sheetView showGridLines="0" tabSelected="1" workbookViewId="0">
      <selection activeCell="B9" sqref="B9:M9"/>
    </sheetView>
  </sheetViews>
  <sheetFormatPr baseColWidth="10" defaultRowHeight="14.4" x14ac:dyDescent="0.3"/>
  <cols>
    <col min="1" max="1" width="14.44140625" customWidth="1"/>
  </cols>
  <sheetData>
    <row r="1" spans="1:13" x14ac:dyDescent="0.3">
      <c r="B1" s="437" t="s">
        <v>691</v>
      </c>
      <c r="C1" s="438"/>
      <c r="D1" s="438"/>
      <c r="E1" s="438"/>
      <c r="F1" s="438"/>
      <c r="G1" s="438"/>
      <c r="H1" s="438"/>
      <c r="I1" s="438"/>
      <c r="J1" s="438"/>
      <c r="K1" s="438"/>
      <c r="L1" s="438"/>
      <c r="M1" s="438"/>
    </row>
    <row r="2" spans="1:13" x14ac:dyDescent="0.3">
      <c r="B2" s="438"/>
      <c r="C2" s="438"/>
      <c r="D2" s="438"/>
      <c r="E2" s="438"/>
      <c r="F2" s="438"/>
      <c r="G2" s="438"/>
      <c r="H2" s="438"/>
      <c r="I2" s="438"/>
      <c r="J2" s="438"/>
      <c r="K2" s="438"/>
      <c r="L2" s="438"/>
      <c r="M2" s="438"/>
    </row>
    <row r="3" spans="1:13" x14ac:dyDescent="0.3">
      <c r="B3" s="438"/>
      <c r="C3" s="438"/>
      <c r="D3" s="438"/>
      <c r="E3" s="438"/>
      <c r="F3" s="438"/>
      <c r="G3" s="438"/>
      <c r="H3" s="438"/>
      <c r="I3" s="438"/>
      <c r="J3" s="438"/>
      <c r="K3" s="438"/>
      <c r="L3" s="438"/>
      <c r="M3" s="438"/>
    </row>
    <row r="4" spans="1:13" x14ac:dyDescent="0.3">
      <c r="B4" s="438"/>
      <c r="C4" s="438"/>
      <c r="D4" s="438"/>
      <c r="E4" s="438"/>
      <c r="F4" s="438"/>
      <c r="G4" s="438"/>
      <c r="H4" s="438"/>
      <c r="I4" s="438"/>
      <c r="J4" s="438"/>
      <c r="K4" s="438"/>
      <c r="L4" s="438"/>
      <c r="M4" s="438"/>
    </row>
    <row r="5" spans="1:13" x14ac:dyDescent="0.3">
      <c r="B5" s="438"/>
      <c r="C5" s="438"/>
      <c r="D5" s="438"/>
      <c r="E5" s="438"/>
      <c r="F5" s="438"/>
      <c r="G5" s="438"/>
      <c r="H5" s="438"/>
      <c r="I5" s="438"/>
      <c r="J5" s="438"/>
      <c r="K5" s="438"/>
      <c r="L5" s="438"/>
      <c r="M5" s="438"/>
    </row>
    <row r="6" spans="1:13" ht="15.6" x14ac:dyDescent="0.3">
      <c r="B6" s="224"/>
      <c r="C6" s="224"/>
      <c r="D6" s="224"/>
      <c r="E6" s="224"/>
      <c r="F6" s="224"/>
      <c r="G6" s="224"/>
      <c r="H6" s="224"/>
      <c r="I6" s="224"/>
      <c r="J6" s="224"/>
      <c r="K6" s="224"/>
      <c r="L6" s="224"/>
      <c r="M6" s="224"/>
    </row>
    <row r="8" spans="1:13" ht="15" thickBot="1" x14ac:dyDescent="0.35"/>
    <row r="9" spans="1:13" ht="24.6" thickTop="1" thickBot="1" x14ac:dyDescent="0.5">
      <c r="A9" s="225"/>
      <c r="B9" s="441" t="s">
        <v>910</v>
      </c>
      <c r="C9" s="442"/>
      <c r="D9" s="442"/>
      <c r="E9" s="442"/>
      <c r="F9" s="442"/>
      <c r="G9" s="442"/>
      <c r="H9" s="442"/>
      <c r="I9" s="442"/>
      <c r="J9" s="442"/>
      <c r="K9" s="442"/>
      <c r="L9" s="442"/>
      <c r="M9" s="443"/>
    </row>
    <row r="10" spans="1:13" ht="16.2" thickTop="1" x14ac:dyDescent="0.3">
      <c r="B10" s="444" t="s">
        <v>941</v>
      </c>
      <c r="C10" s="444"/>
      <c r="D10" s="444"/>
      <c r="E10" s="444"/>
      <c r="F10" s="444"/>
      <c r="G10" s="444"/>
      <c r="H10" s="444"/>
      <c r="I10" s="444"/>
      <c r="J10" s="444"/>
      <c r="K10" s="444"/>
      <c r="L10" s="444"/>
      <c r="M10" s="444"/>
    </row>
    <row r="11" spans="1:13" x14ac:dyDescent="0.3">
      <c r="B11" s="439"/>
      <c r="C11" s="439"/>
      <c r="D11" s="439"/>
      <c r="E11" s="439"/>
      <c r="F11" s="439"/>
      <c r="G11" s="439"/>
      <c r="H11" s="439"/>
      <c r="I11" s="439"/>
      <c r="J11" s="439"/>
      <c r="K11" s="439"/>
      <c r="L11" s="439"/>
      <c r="M11" s="439"/>
    </row>
    <row r="12" spans="1:13" ht="15.6" x14ac:dyDescent="0.3">
      <c r="A12" s="276"/>
      <c r="B12" s="277" t="s">
        <v>695</v>
      </c>
      <c r="C12" s="276"/>
      <c r="D12" s="276"/>
      <c r="E12" s="276"/>
      <c r="F12" s="276"/>
      <c r="G12" s="276"/>
      <c r="H12" s="276"/>
      <c r="I12" s="276"/>
      <c r="J12" s="276"/>
      <c r="K12" s="276"/>
      <c r="L12" s="276"/>
      <c r="M12" s="276"/>
    </row>
    <row r="13" spans="1:13" x14ac:dyDescent="0.3">
      <c r="B13" s="440" t="s">
        <v>805</v>
      </c>
      <c r="C13" s="440"/>
      <c r="D13" s="440"/>
      <c r="E13" s="440"/>
      <c r="F13" s="440"/>
      <c r="G13" s="440"/>
      <c r="H13" s="440"/>
      <c r="I13" s="440"/>
      <c r="J13" s="440"/>
      <c r="K13" s="440"/>
      <c r="L13" s="440"/>
      <c r="M13" s="440"/>
    </row>
    <row r="14" spans="1:13" x14ac:dyDescent="0.3">
      <c r="B14" s="232" t="s">
        <v>806</v>
      </c>
    </row>
    <row r="15" spans="1:13" x14ac:dyDescent="0.3">
      <c r="B15" s="440" t="s">
        <v>808</v>
      </c>
      <c r="C15" s="440"/>
      <c r="D15" s="440"/>
      <c r="E15" s="440"/>
      <c r="F15" s="440"/>
      <c r="G15" s="440"/>
      <c r="H15" s="440"/>
      <c r="I15" s="440"/>
      <c r="J15" s="440"/>
      <c r="K15" s="440"/>
      <c r="L15" s="440"/>
      <c r="M15" s="440"/>
    </row>
    <row r="16" spans="1:13" x14ac:dyDescent="0.3">
      <c r="B16" s="440" t="s">
        <v>809</v>
      </c>
      <c r="C16" s="440"/>
      <c r="D16" s="440"/>
      <c r="E16" s="440"/>
      <c r="F16" s="440"/>
      <c r="G16" s="440"/>
      <c r="H16" s="440"/>
      <c r="I16" s="440"/>
      <c r="J16" s="440"/>
      <c r="K16" s="440"/>
      <c r="L16" s="440"/>
      <c r="M16" s="440"/>
    </row>
    <row r="17" spans="2:13" x14ac:dyDescent="0.3">
      <c r="B17" s="440" t="s">
        <v>810</v>
      </c>
      <c r="C17" s="440"/>
      <c r="D17" s="440"/>
      <c r="E17" s="440"/>
      <c r="F17" s="440"/>
      <c r="G17" s="440"/>
      <c r="H17" s="440"/>
      <c r="I17" s="440"/>
      <c r="J17" s="440"/>
      <c r="K17" s="440"/>
      <c r="L17" s="440"/>
      <c r="M17" s="440"/>
    </row>
    <row r="18" spans="2:13" x14ac:dyDescent="0.3">
      <c r="B18" s="232" t="s">
        <v>867</v>
      </c>
    </row>
    <row r="19" spans="2:13" x14ac:dyDescent="0.3">
      <c r="B19" s="232"/>
    </row>
    <row r="20" spans="2:13" ht="15.6" x14ac:dyDescent="0.3">
      <c r="B20" s="277" t="s">
        <v>690</v>
      </c>
      <c r="C20" s="277"/>
      <c r="D20" s="277"/>
      <c r="E20" s="277"/>
      <c r="F20" s="277"/>
      <c r="G20" s="277"/>
      <c r="H20" s="277"/>
      <c r="I20" s="277"/>
      <c r="J20" s="277"/>
      <c r="K20" s="277"/>
      <c r="L20" s="277"/>
      <c r="M20" s="277"/>
    </row>
    <row r="21" spans="2:13" x14ac:dyDescent="0.3">
      <c r="B21" s="440" t="s">
        <v>743</v>
      </c>
      <c r="C21" s="440"/>
      <c r="D21" s="440"/>
      <c r="E21" s="440"/>
      <c r="F21" s="440"/>
      <c r="G21" s="440"/>
      <c r="H21" s="440"/>
      <c r="I21" s="440"/>
      <c r="J21" s="440"/>
      <c r="K21" s="440"/>
      <c r="L21" s="440"/>
      <c r="M21" s="440"/>
    </row>
    <row r="22" spans="2:13" x14ac:dyDescent="0.3">
      <c r="B22" s="440" t="s">
        <v>744</v>
      </c>
      <c r="C22" s="440"/>
      <c r="D22" s="440"/>
      <c r="E22" s="440"/>
      <c r="F22" s="440"/>
      <c r="G22" s="440"/>
      <c r="H22" s="440"/>
      <c r="I22" s="440"/>
      <c r="J22" s="440"/>
      <c r="K22" s="440"/>
      <c r="L22" s="440"/>
      <c r="M22" s="440"/>
    </row>
    <row r="23" spans="2:13" x14ac:dyDescent="0.3">
      <c r="B23" s="440" t="s">
        <v>745</v>
      </c>
      <c r="C23" s="440"/>
      <c r="D23" s="440"/>
      <c r="E23" s="440"/>
      <c r="F23" s="440"/>
      <c r="G23" s="440"/>
      <c r="H23" s="440"/>
      <c r="I23" s="440"/>
      <c r="J23" s="440"/>
      <c r="K23" s="440"/>
      <c r="L23" s="440"/>
      <c r="M23" s="440"/>
    </row>
    <row r="24" spans="2:13" x14ac:dyDescent="0.3">
      <c r="B24" s="440" t="s">
        <v>746</v>
      </c>
      <c r="C24" s="440"/>
      <c r="D24" s="440"/>
      <c r="E24" s="440"/>
      <c r="F24" s="440"/>
      <c r="G24" s="440"/>
      <c r="H24" s="440"/>
      <c r="I24" s="440"/>
      <c r="J24" s="440"/>
      <c r="K24" s="440"/>
      <c r="L24" s="440"/>
      <c r="M24" s="440"/>
    </row>
    <row r="25" spans="2:13" x14ac:dyDescent="0.3">
      <c r="B25" s="440" t="s">
        <v>747</v>
      </c>
      <c r="C25" s="440"/>
      <c r="D25" s="440"/>
      <c r="E25" s="440"/>
      <c r="F25" s="440"/>
      <c r="G25" s="440"/>
      <c r="H25" s="440"/>
      <c r="I25" s="440"/>
      <c r="J25" s="440"/>
      <c r="K25" s="440"/>
      <c r="L25" s="440"/>
      <c r="M25" s="440"/>
    </row>
    <row r="26" spans="2:13" x14ac:dyDescent="0.3">
      <c r="B26" s="440" t="s">
        <v>748</v>
      </c>
      <c r="C26" s="440"/>
      <c r="D26" s="440"/>
      <c r="E26" s="440"/>
      <c r="F26" s="440"/>
      <c r="G26" s="440"/>
      <c r="H26" s="440"/>
      <c r="I26" s="440"/>
      <c r="J26" s="440"/>
      <c r="K26" s="440"/>
      <c r="L26" s="440"/>
      <c r="M26" s="440"/>
    </row>
    <row r="27" spans="2:13" x14ac:dyDescent="0.3">
      <c r="B27" s="232"/>
      <c r="C27" s="232"/>
      <c r="D27" s="232"/>
      <c r="E27" s="232"/>
      <c r="F27" s="232"/>
      <c r="G27" s="232"/>
      <c r="H27" s="232"/>
      <c r="I27" s="232"/>
      <c r="J27" s="232"/>
      <c r="K27" s="232"/>
      <c r="L27" s="232"/>
      <c r="M27" s="232"/>
    </row>
    <row r="28" spans="2:13" ht="15.6" x14ac:dyDescent="0.3">
      <c r="B28" s="277" t="s">
        <v>711</v>
      </c>
      <c r="C28" s="277"/>
      <c r="D28" s="277"/>
      <c r="E28" s="277"/>
      <c r="F28" s="277"/>
      <c r="G28" s="277"/>
      <c r="H28" s="277"/>
      <c r="I28" s="277"/>
      <c r="J28" s="277"/>
      <c r="K28" s="277"/>
      <c r="L28" s="277"/>
      <c r="M28" s="277"/>
    </row>
    <row r="29" spans="2:13" x14ac:dyDescent="0.3">
      <c r="B29" s="232" t="s">
        <v>712</v>
      </c>
    </row>
    <row r="30" spans="2:13" x14ac:dyDescent="0.3">
      <c r="B30" s="232"/>
    </row>
    <row r="31" spans="2:13" ht="15.6" x14ac:dyDescent="0.3">
      <c r="B31" s="277" t="s">
        <v>733</v>
      </c>
      <c r="C31" s="277"/>
      <c r="D31" s="277"/>
      <c r="E31" s="277"/>
      <c r="F31" s="277"/>
      <c r="G31" s="277"/>
      <c r="H31" s="277"/>
      <c r="I31" s="277"/>
      <c r="J31" s="277"/>
      <c r="K31" s="277"/>
      <c r="L31" s="277"/>
      <c r="M31" s="277"/>
    </row>
    <row r="32" spans="2:13" x14ac:dyDescent="0.3">
      <c r="B32" s="232" t="s">
        <v>734</v>
      </c>
    </row>
    <row r="33" spans="2:2" x14ac:dyDescent="0.3">
      <c r="B33" s="232" t="s">
        <v>736</v>
      </c>
    </row>
    <row r="34" spans="2:2" x14ac:dyDescent="0.3">
      <c r="B34" s="232" t="s">
        <v>739</v>
      </c>
    </row>
  </sheetData>
  <mergeCells count="14">
    <mergeCell ref="B25:M25"/>
    <mergeCell ref="B26:M26"/>
    <mergeCell ref="B22:M22"/>
    <mergeCell ref="B23:M23"/>
    <mergeCell ref="B24:M24"/>
    <mergeCell ref="B1:M5"/>
    <mergeCell ref="B11:M11"/>
    <mergeCell ref="B21:M21"/>
    <mergeCell ref="B9:M9"/>
    <mergeCell ref="B10:M10"/>
    <mergeCell ref="B13:M13"/>
    <mergeCell ref="B15:M15"/>
    <mergeCell ref="B16:M16"/>
    <mergeCell ref="B17:M17"/>
  </mergeCells>
  <hyperlinks>
    <hyperlink ref="B12:M12" location="'I. Beneficios pagados'!A1" display="I. Pago de Beneficios del Pilar No Contributivo" xr:uid="{E9BFAF66-5B12-4DC9-B52C-B62C24AE09C2}"/>
    <hyperlink ref="B20:M20" location="'II. Estado de Solicitudes'!A1" display="II. Estado de solicitudes" xr:uid="{4285F84E-8843-476F-8D26-F94C6D72F267}"/>
    <hyperlink ref="B28:M28" location="'III. Bono por hijo'!A1" display="III. Bono por Hijo" xr:uid="{3DE8C82F-AE64-4596-A95D-842627569EA6}"/>
    <hyperlink ref="B31:M31" location="'IV. Subsidio STJ'!A1" display="IV. Subsidio al Trabajador Joven" xr:uid="{02F7ADCC-D72A-4328-9E85-00369F2E570C}"/>
    <hyperlink ref="B13:M13" location="'1.1'!A1" display="1. Total de beneficios pagados del Pilar No Contributivo a nivel nacional" xr:uid="{66F25AC3-4A2A-4D20-AB2D-6918B5D24914}"/>
    <hyperlink ref="B14" location="'1.2'!A1" display="2. Total de beneficios pagados del Pilar No Contributivo a nivel regional" xr:uid="{706B9CC4-1F71-4E3A-953B-287B8ACA0E9F}"/>
    <hyperlink ref="B15:M15" location="'1.3'!A1" display="3. Pagos Pensión Garantizada Universal (PGU)" xr:uid="{8917BEBB-3735-4C02-A70A-F3FD51D6AD49}"/>
    <hyperlink ref="B16:M16" location="'1.4'!A1" display="4. Pagos Pensión Básica Solidaria (PBS)" xr:uid="{1EAB8FB9-05A0-4810-A4DD-60975EF15177}"/>
    <hyperlink ref="B17:M17" location="'1.5'!A1" display="5. Pagos Aporte Previsional Solidario (APS)" xr:uid="{811C54BD-64D5-4817-9A94-7001C186111B}"/>
    <hyperlink ref="B18" location="'1.6'!A1" display="6. Beneficios suspendidos y extintos del Pilar No Contributivo" xr:uid="{D6E8431F-82CA-4601-8855-7F9F08D917CC}"/>
    <hyperlink ref="B21:M21" location="'2.1'!A1" display="1. Solicitudes del Pilar No Contributivo a nivel nacional" xr:uid="{3F6FFE4F-60B7-4A4F-A4AC-6050E0CC2CA6}"/>
    <hyperlink ref="B22:M22" location="'2.2'!A1" display="2. Solicitudes del Pilar No Contributivo a nivel regional y comunal" xr:uid="{FD0FEC8F-FD37-4219-B699-E713C867137C}"/>
    <hyperlink ref="B23:M23" location="'2.3'!A1" display="3. Solicitudes concedidas del Pilar No Contributivo a nivel nacional" xr:uid="{3DC541FC-F85B-40C8-BD3C-2B5B81764CD2}"/>
    <hyperlink ref="B24:M24" location="'2.4'!A1" display="4. Solicitudes concedidas del Pilar No Contributivo a nivel regional y comunal" xr:uid="{84858070-083A-4F5A-B5D7-6F1CBF9405F4}"/>
    <hyperlink ref="B25:M25" location="'2.5'!A1" display="5. Solicitudes Rechazadas del Pilar No Contributivo" xr:uid="{99C03CBA-6D22-4B4F-9A57-5CA46C86B980}"/>
    <hyperlink ref="B26:M26" location="'2.6'!A1" display="6. Tasas de concesión de solicitudes" xr:uid="{8D615995-31FC-4630-B133-88311D649102}"/>
    <hyperlink ref="B29" location="'3.1'!A1" display="1. Bono por Hijo" xr:uid="{A3C7C0E6-B47B-4FBE-AE02-F4CFC2D681CB}"/>
    <hyperlink ref="B32" location="'4.1'!A1" display="1. Pagos del Subsidio al Trabajador Joven (STJ)" xr:uid="{D36A6A6E-46F6-4BA2-8B75-D518D26EBCB4}"/>
    <hyperlink ref="B33" location="'4.2'!A1" display="2. Subsidio a la Contratación de Trabajadores Jóvenes" xr:uid="{49EBB13E-1F4A-44A4-97DF-374FFC9BD18C}"/>
    <hyperlink ref="B34" location="'4.3'!A1" display="3. Subsidio a la Cotización de Trabajadores Jóvenes" xr:uid="{C3C019DE-7C60-48E5-8EE8-85045155A981}"/>
  </hyperlinks>
  <pageMargins left="0.7" right="0.7" top="0.75" bottom="0.75" header="0.3" footer="0.3"/>
  <pageSetup paperSize="9" orientation="portrait"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81C951-B6AC-44BC-BF55-48E92991B705}">
  <sheetPr>
    <tabColor theme="9"/>
  </sheetPr>
  <dimension ref="A1:S133"/>
  <sheetViews>
    <sheetView workbookViewId="0"/>
  </sheetViews>
  <sheetFormatPr baseColWidth="10" defaultRowHeight="14.4" x14ac:dyDescent="0.3"/>
  <cols>
    <col min="1" max="1" width="17.5546875" bestFit="1" customWidth="1"/>
    <col min="2" max="2" width="29.6640625" bestFit="1" customWidth="1"/>
    <col min="3" max="3" width="31.5546875" bestFit="1" customWidth="1"/>
    <col min="4" max="4" width="29" bestFit="1" customWidth="1"/>
    <col min="5" max="5" width="30.6640625" bestFit="1" customWidth="1"/>
    <col min="6" max="6" width="27.33203125" bestFit="1" customWidth="1"/>
    <col min="7" max="7" width="29" bestFit="1" customWidth="1"/>
    <col min="9" max="9" width="17.5546875" bestFit="1" customWidth="1"/>
    <col min="10" max="10" width="29.33203125" bestFit="1" customWidth="1"/>
    <col min="11" max="11" width="31" bestFit="1" customWidth="1"/>
    <col min="12" max="12" width="33.6640625" bestFit="1" customWidth="1"/>
    <col min="13" max="13" width="35.44140625" bestFit="1" customWidth="1"/>
    <col min="14" max="14" width="29" bestFit="1" customWidth="1"/>
    <col min="15" max="15" width="17.5546875" bestFit="1" customWidth="1"/>
    <col min="16" max="16" width="25.6640625" bestFit="1" customWidth="1"/>
    <col min="17" max="17" width="27.5546875" bestFit="1" customWidth="1"/>
    <col min="18" max="18" width="25" bestFit="1" customWidth="1"/>
    <col min="19" max="19" width="26.88671875" bestFit="1" customWidth="1"/>
  </cols>
  <sheetData>
    <row r="1" spans="1:19" x14ac:dyDescent="0.3">
      <c r="A1" s="204" t="s">
        <v>9</v>
      </c>
      <c r="B1" t="s">
        <v>596</v>
      </c>
      <c r="I1" s="204" t="s">
        <v>9</v>
      </c>
      <c r="J1" t="s">
        <v>596</v>
      </c>
      <c r="O1" s="204" t="s">
        <v>9</v>
      </c>
      <c r="P1" t="s">
        <v>596</v>
      </c>
    </row>
    <row r="3" spans="1:19" x14ac:dyDescent="0.3">
      <c r="A3" s="204" t="s">
        <v>543</v>
      </c>
      <c r="B3" t="s">
        <v>619</v>
      </c>
      <c r="C3" t="s">
        <v>620</v>
      </c>
      <c r="D3" t="s">
        <v>621</v>
      </c>
      <c r="E3" t="s">
        <v>622</v>
      </c>
      <c r="F3" t="s">
        <v>623</v>
      </c>
      <c r="G3" t="s">
        <v>624</v>
      </c>
      <c r="I3" s="204" t="s">
        <v>543</v>
      </c>
      <c r="J3" t="s">
        <v>631</v>
      </c>
      <c r="K3" t="s">
        <v>632</v>
      </c>
      <c r="L3" t="s">
        <v>633</v>
      </c>
      <c r="M3" t="s">
        <v>634</v>
      </c>
      <c r="O3" s="204" t="s">
        <v>543</v>
      </c>
      <c r="P3" t="s">
        <v>643</v>
      </c>
      <c r="Q3" t="s">
        <v>644</v>
      </c>
      <c r="R3" t="s">
        <v>645</v>
      </c>
      <c r="S3" t="s">
        <v>646</v>
      </c>
    </row>
    <row r="4" spans="1:19" x14ac:dyDescent="0.3">
      <c r="A4" s="205" t="s">
        <v>559</v>
      </c>
      <c r="B4">
        <v>327413</v>
      </c>
      <c r="C4">
        <v>190531</v>
      </c>
      <c r="D4">
        <v>137530</v>
      </c>
      <c r="E4">
        <v>139864</v>
      </c>
      <c r="F4">
        <v>464943</v>
      </c>
      <c r="G4">
        <v>330395</v>
      </c>
      <c r="I4" s="205" t="s">
        <v>559</v>
      </c>
      <c r="J4" s="206">
        <v>69469277.144999996</v>
      </c>
      <c r="K4" s="206">
        <v>40636215.887999997</v>
      </c>
      <c r="L4" s="206">
        <v>22985156.960000001</v>
      </c>
      <c r="M4" s="206">
        <v>22214072.743999999</v>
      </c>
      <c r="O4" s="205" t="s">
        <v>559</v>
      </c>
      <c r="P4" s="206">
        <v>69114843.282755256</v>
      </c>
      <c r="Q4" s="206">
        <v>40428576.18180979</v>
      </c>
      <c r="R4" s="206">
        <v>22868011.248085368</v>
      </c>
      <c r="S4" s="206">
        <v>22101174.072249502</v>
      </c>
    </row>
    <row r="5" spans="1:19" x14ac:dyDescent="0.3">
      <c r="A5" s="208" t="s">
        <v>584</v>
      </c>
      <c r="B5">
        <v>109393</v>
      </c>
      <c r="C5">
        <v>63815</v>
      </c>
      <c r="D5">
        <v>45739</v>
      </c>
      <c r="E5">
        <v>46381</v>
      </c>
      <c r="F5">
        <v>155132</v>
      </c>
      <c r="G5">
        <v>110196</v>
      </c>
      <c r="I5" s="208" t="s">
        <v>584</v>
      </c>
      <c r="J5" s="206">
        <v>23196045.528999999</v>
      </c>
      <c r="K5" s="206">
        <v>13590242.085999999</v>
      </c>
      <c r="L5" s="206">
        <v>7659976.4989999998</v>
      </c>
      <c r="M5" s="206">
        <v>7378442.3490000004</v>
      </c>
      <c r="O5" s="208" t="s">
        <v>584</v>
      </c>
      <c r="P5" s="206">
        <v>22907039.828335743</v>
      </c>
      <c r="Q5" s="206">
        <v>13420917.645273631</v>
      </c>
      <c r="R5" s="206">
        <v>7564538.8144861665</v>
      </c>
      <c r="S5" s="206">
        <v>7286512.3733402435</v>
      </c>
    </row>
    <row r="6" spans="1:19" x14ac:dyDescent="0.3">
      <c r="A6" s="208" t="s">
        <v>585</v>
      </c>
      <c r="B6">
        <v>109031</v>
      </c>
      <c r="C6">
        <v>63526</v>
      </c>
      <c r="D6">
        <v>45910</v>
      </c>
      <c r="E6">
        <v>46666</v>
      </c>
      <c r="F6">
        <v>154941</v>
      </c>
      <c r="G6">
        <v>110192</v>
      </c>
      <c r="I6" s="208" t="s">
        <v>585</v>
      </c>
      <c r="J6" s="206">
        <v>23133193.734000001</v>
      </c>
      <c r="K6" s="206">
        <v>13546987.07</v>
      </c>
      <c r="L6" s="206">
        <v>7675227.1699999999</v>
      </c>
      <c r="M6" s="206">
        <v>7413824.5259999996</v>
      </c>
      <c r="O6" s="208" t="s">
        <v>585</v>
      </c>
      <c r="P6" s="206">
        <v>23067765.572419517</v>
      </c>
      <c r="Q6" s="206">
        <v>13508671.80453616</v>
      </c>
      <c r="R6" s="206">
        <v>7653519.1425991999</v>
      </c>
      <c r="S6" s="206">
        <v>7392855.8299092585</v>
      </c>
    </row>
    <row r="7" spans="1:19" x14ac:dyDescent="0.3">
      <c r="A7" s="208" t="s">
        <v>586</v>
      </c>
      <c r="B7">
        <v>108989</v>
      </c>
      <c r="C7">
        <v>63190</v>
      </c>
      <c r="D7">
        <v>45881</v>
      </c>
      <c r="E7">
        <v>46817</v>
      </c>
      <c r="F7">
        <v>154870</v>
      </c>
      <c r="G7">
        <v>110007</v>
      </c>
      <c r="I7" s="208" t="s">
        <v>586</v>
      </c>
      <c r="J7" s="206">
        <v>23140037.881999999</v>
      </c>
      <c r="K7" s="206">
        <v>13498986.732000001</v>
      </c>
      <c r="L7" s="206">
        <v>7649953.2910000002</v>
      </c>
      <c r="M7" s="206">
        <v>7421805.8689999999</v>
      </c>
      <c r="O7" s="208" t="s">
        <v>586</v>
      </c>
      <c r="P7" s="206">
        <v>23140037.881999999</v>
      </c>
      <c r="Q7" s="206">
        <v>13498986.732000001</v>
      </c>
      <c r="R7" s="206">
        <v>7649953.2910000002</v>
      </c>
      <c r="S7" s="206">
        <v>7421805.8689999999</v>
      </c>
    </row>
    <row r="11" spans="1:19" x14ac:dyDescent="0.3">
      <c r="A11" s="204" t="s">
        <v>9</v>
      </c>
      <c r="B11" t="s">
        <v>596</v>
      </c>
    </row>
    <row r="13" spans="1:19" x14ac:dyDescent="0.3">
      <c r="A13" s="204" t="s">
        <v>543</v>
      </c>
      <c r="B13" t="s">
        <v>619</v>
      </c>
      <c r="C13" t="s">
        <v>620</v>
      </c>
      <c r="D13" t="s">
        <v>621</v>
      </c>
      <c r="E13" t="s">
        <v>622</v>
      </c>
      <c r="F13" t="s">
        <v>623</v>
      </c>
      <c r="G13" t="s">
        <v>624</v>
      </c>
    </row>
    <row r="14" spans="1:19" x14ac:dyDescent="0.3">
      <c r="A14" s="205" t="s">
        <v>559</v>
      </c>
      <c r="B14" s="206">
        <v>2017877</v>
      </c>
      <c r="C14" s="206">
        <v>1478761</v>
      </c>
      <c r="D14" s="206">
        <v>540602</v>
      </c>
      <c r="E14" s="206">
        <v>538156</v>
      </c>
      <c r="F14" s="206">
        <v>2558479</v>
      </c>
      <c r="G14" s="206">
        <v>2016917</v>
      </c>
    </row>
    <row r="17" spans="1:7" x14ac:dyDescent="0.3">
      <c r="A17" s="204" t="s">
        <v>9</v>
      </c>
      <c r="B17" t="s">
        <v>596</v>
      </c>
    </row>
    <row r="19" spans="1:7" x14ac:dyDescent="0.3">
      <c r="A19" s="204" t="s">
        <v>543</v>
      </c>
      <c r="B19" t="s">
        <v>625</v>
      </c>
      <c r="C19" t="s">
        <v>626</v>
      </c>
      <c r="D19" t="s">
        <v>627</v>
      </c>
      <c r="E19" t="s">
        <v>628</v>
      </c>
      <c r="F19" t="s">
        <v>629</v>
      </c>
      <c r="G19" t="s">
        <v>630</v>
      </c>
    </row>
    <row r="20" spans="1:7" x14ac:dyDescent="0.3">
      <c r="A20" s="205" t="s">
        <v>559</v>
      </c>
      <c r="B20" s="206">
        <v>168156.41666666666</v>
      </c>
      <c r="C20" s="206">
        <v>123230.08333333333</v>
      </c>
      <c r="D20" s="206">
        <v>45050.166666666664</v>
      </c>
      <c r="E20" s="206">
        <v>44846.333333333336</v>
      </c>
      <c r="F20" s="206">
        <v>213206.58333333334</v>
      </c>
      <c r="G20" s="206">
        <v>168076.41666666666</v>
      </c>
    </row>
    <row r="23" spans="1:7" x14ac:dyDescent="0.3">
      <c r="A23" s="204" t="s">
        <v>9</v>
      </c>
      <c r="B23" t="s">
        <v>596</v>
      </c>
    </row>
    <row r="25" spans="1:7" x14ac:dyDescent="0.3">
      <c r="A25" s="204" t="s">
        <v>543</v>
      </c>
      <c r="B25" t="s">
        <v>631</v>
      </c>
      <c r="C25" t="s">
        <v>632</v>
      </c>
      <c r="D25" t="s">
        <v>633</v>
      </c>
      <c r="E25" t="s">
        <v>634</v>
      </c>
      <c r="F25" t="s">
        <v>635</v>
      </c>
      <c r="G25" t="s">
        <v>636</v>
      </c>
    </row>
    <row r="26" spans="1:7" x14ac:dyDescent="0.3">
      <c r="A26" s="205" t="s">
        <v>559</v>
      </c>
      <c r="B26" s="206">
        <v>362446009.15000004</v>
      </c>
      <c r="C26" s="206">
        <v>250516499.96700001</v>
      </c>
      <c r="D26" s="206">
        <v>89129736.667999998</v>
      </c>
      <c r="E26" s="206">
        <v>84667893.447999999</v>
      </c>
      <c r="F26" s="206">
        <v>451575745.81799996</v>
      </c>
      <c r="G26" s="206">
        <v>335184393.41500002</v>
      </c>
    </row>
    <row r="29" spans="1:7" x14ac:dyDescent="0.3">
      <c r="A29" s="204" t="s">
        <v>9</v>
      </c>
      <c r="B29" t="s">
        <v>596</v>
      </c>
    </row>
    <row r="31" spans="1:7" x14ac:dyDescent="0.3">
      <c r="A31" s="204" t="s">
        <v>543</v>
      </c>
      <c r="B31" t="s">
        <v>637</v>
      </c>
      <c r="C31" t="s">
        <v>638</v>
      </c>
      <c r="D31" t="s">
        <v>639</v>
      </c>
      <c r="E31" t="s">
        <v>640</v>
      </c>
      <c r="F31" t="s">
        <v>641</v>
      </c>
      <c r="G31" t="s">
        <v>642</v>
      </c>
    </row>
    <row r="32" spans="1:7" x14ac:dyDescent="0.3">
      <c r="A32" s="205" t="s">
        <v>559</v>
      </c>
      <c r="B32" s="206">
        <v>30203834.095833335</v>
      </c>
      <c r="C32" s="206">
        <v>20876374.997250002</v>
      </c>
      <c r="D32" s="206">
        <v>7427478.0556666665</v>
      </c>
      <c r="E32" s="206">
        <v>7055657.7873333329</v>
      </c>
      <c r="F32" s="206">
        <v>37631312.151499994</v>
      </c>
      <c r="G32" s="206">
        <v>27932032.784583334</v>
      </c>
    </row>
    <row r="35" spans="1:5" x14ac:dyDescent="0.3">
      <c r="A35" s="204" t="s">
        <v>9</v>
      </c>
      <c r="B35" t="s">
        <v>596</v>
      </c>
    </row>
    <row r="37" spans="1:5" x14ac:dyDescent="0.3">
      <c r="A37" s="204" t="s">
        <v>543</v>
      </c>
      <c r="B37" t="s">
        <v>643</v>
      </c>
      <c r="C37" t="s">
        <v>644</v>
      </c>
      <c r="D37" t="s">
        <v>645</v>
      </c>
      <c r="E37" t="s">
        <v>646</v>
      </c>
    </row>
    <row r="38" spans="1:5" x14ac:dyDescent="0.3">
      <c r="A38" s="205" t="s">
        <v>559</v>
      </c>
      <c r="B38" s="206">
        <v>340851773.50069964</v>
      </c>
      <c r="C38" s="206">
        <v>234463200.48189491</v>
      </c>
      <c r="D38" s="206">
        <v>85046489.557917848</v>
      </c>
      <c r="E38" s="206">
        <v>80830615.958772197</v>
      </c>
    </row>
    <row r="42" spans="1:5" x14ac:dyDescent="0.3">
      <c r="A42" s="204" t="s">
        <v>9</v>
      </c>
      <c r="B42" t="s">
        <v>596</v>
      </c>
    </row>
    <row r="44" spans="1:5" x14ac:dyDescent="0.3">
      <c r="A44" s="204" t="s">
        <v>543</v>
      </c>
      <c r="B44" t="s">
        <v>647</v>
      </c>
      <c r="C44" t="s">
        <v>648</v>
      </c>
      <c r="D44" t="s">
        <v>649</v>
      </c>
      <c r="E44" t="s">
        <v>650</v>
      </c>
    </row>
    <row r="45" spans="1:5" x14ac:dyDescent="0.3">
      <c r="A45" s="205" t="s">
        <v>559</v>
      </c>
      <c r="B45" s="206">
        <v>28404314.458391637</v>
      </c>
      <c r="C45" s="206">
        <v>19538600.04015791</v>
      </c>
      <c r="D45" s="206">
        <v>7087207.463159821</v>
      </c>
      <c r="E45" s="206">
        <v>6735884.6632310161</v>
      </c>
    </row>
    <row r="51" spans="1:5" x14ac:dyDescent="0.3">
      <c r="A51" s="204" t="s">
        <v>543</v>
      </c>
      <c r="B51" t="s">
        <v>625</v>
      </c>
      <c r="C51" t="s">
        <v>626</v>
      </c>
      <c r="D51" t="s">
        <v>627</v>
      </c>
      <c r="E51" t="s">
        <v>628</v>
      </c>
    </row>
    <row r="52" spans="1:5" x14ac:dyDescent="0.3">
      <c r="A52" s="205" t="s">
        <v>545</v>
      </c>
      <c r="B52" s="206">
        <v>2920.6666666666665</v>
      </c>
      <c r="C52" s="206">
        <v>1116</v>
      </c>
      <c r="D52" s="206">
        <v>286.33333333333331</v>
      </c>
      <c r="E52" s="206">
        <v>290.33333333333331</v>
      </c>
    </row>
    <row r="53" spans="1:5" x14ac:dyDescent="0.3">
      <c r="A53" s="205" t="s">
        <v>546</v>
      </c>
      <c r="B53" s="206">
        <v>35080.083333333336</v>
      </c>
      <c r="C53" s="206">
        <v>24939.75</v>
      </c>
      <c r="D53" s="206">
        <v>2213.8333333333335</v>
      </c>
      <c r="E53" s="206">
        <v>1769.75</v>
      </c>
    </row>
    <row r="54" spans="1:5" x14ac:dyDescent="0.3">
      <c r="A54" s="205" t="s">
        <v>547</v>
      </c>
      <c r="B54" s="206">
        <v>184671.58333333334</v>
      </c>
      <c r="C54" s="206">
        <v>128661.83333333333</v>
      </c>
      <c r="D54" s="206">
        <v>8050.916666666667</v>
      </c>
      <c r="E54" s="206">
        <v>5922.916666666667</v>
      </c>
    </row>
    <row r="55" spans="1:5" x14ac:dyDescent="0.3">
      <c r="A55" s="205" t="s">
        <v>548</v>
      </c>
      <c r="B55" s="206">
        <v>232153.66666666666</v>
      </c>
      <c r="C55" s="206">
        <v>168868.75</v>
      </c>
      <c r="D55" s="206">
        <v>12883.083333333334</v>
      </c>
      <c r="E55" s="206">
        <v>9283.4166666666661</v>
      </c>
    </row>
    <row r="56" spans="1:5" x14ac:dyDescent="0.3">
      <c r="A56" s="205" t="s">
        <v>549</v>
      </c>
      <c r="B56" s="206">
        <v>279628</v>
      </c>
      <c r="C56" s="206">
        <v>203893.75</v>
      </c>
      <c r="D56" s="206">
        <v>19231.416666666668</v>
      </c>
      <c r="E56" s="206">
        <v>14584.75</v>
      </c>
    </row>
    <row r="57" spans="1:5" x14ac:dyDescent="0.3">
      <c r="A57" s="205" t="s">
        <v>550</v>
      </c>
      <c r="B57" s="206">
        <v>327092.08333333331</v>
      </c>
      <c r="C57" s="206">
        <v>237763.33333333334</v>
      </c>
      <c r="D57" s="206">
        <v>26607.083333333332</v>
      </c>
      <c r="E57" s="206">
        <v>21058.833333333332</v>
      </c>
    </row>
    <row r="58" spans="1:5" x14ac:dyDescent="0.3">
      <c r="A58" s="205" t="s">
        <v>551</v>
      </c>
      <c r="B58" s="206">
        <v>354831.83333333331</v>
      </c>
      <c r="C58" s="206">
        <v>258135.41666666666</v>
      </c>
      <c r="D58" s="206">
        <v>33075.25</v>
      </c>
      <c r="E58" s="206">
        <v>26998.166666666668</v>
      </c>
    </row>
    <row r="59" spans="1:5" x14ac:dyDescent="0.3">
      <c r="A59" s="205" t="s">
        <v>552</v>
      </c>
      <c r="B59" s="206">
        <v>385388.58333333331</v>
      </c>
      <c r="C59" s="206">
        <v>279293.16666666669</v>
      </c>
      <c r="D59" s="206">
        <v>35497.583333333336</v>
      </c>
      <c r="E59" s="206">
        <v>29292.083333333332</v>
      </c>
    </row>
    <row r="60" spans="1:5" x14ac:dyDescent="0.3">
      <c r="A60" s="205" t="s">
        <v>553</v>
      </c>
      <c r="B60" s="206">
        <v>409696.25</v>
      </c>
      <c r="C60" s="206">
        <v>297461.08333333331</v>
      </c>
      <c r="D60" s="206">
        <v>35477.75</v>
      </c>
      <c r="E60" s="206">
        <v>29444.666666666668</v>
      </c>
    </row>
    <row r="61" spans="1:5" x14ac:dyDescent="0.3">
      <c r="A61" s="205" t="s">
        <v>554</v>
      </c>
      <c r="B61" s="206">
        <v>434014.41666666669</v>
      </c>
      <c r="C61" s="206">
        <v>315115.08333333331</v>
      </c>
      <c r="D61" s="206">
        <v>35236.416666666664</v>
      </c>
      <c r="E61" s="206">
        <v>29440.416666666668</v>
      </c>
    </row>
    <row r="62" spans="1:5" x14ac:dyDescent="0.3">
      <c r="A62" s="205" t="s">
        <v>555</v>
      </c>
      <c r="B62" s="206">
        <v>472783.58333333331</v>
      </c>
      <c r="C62" s="206">
        <v>343894.41666666669</v>
      </c>
      <c r="D62" s="206">
        <v>35802.166666666664</v>
      </c>
      <c r="E62" s="206">
        <v>30349.5</v>
      </c>
    </row>
    <row r="63" spans="1:5" x14ac:dyDescent="0.3">
      <c r="A63" s="205" t="s">
        <v>556</v>
      </c>
      <c r="B63" s="206">
        <v>513930.5</v>
      </c>
      <c r="C63" s="206">
        <v>376625</v>
      </c>
      <c r="D63" s="206">
        <v>36751.75</v>
      </c>
      <c r="E63" s="206">
        <v>31642.25</v>
      </c>
    </row>
    <row r="64" spans="1:5" x14ac:dyDescent="0.3">
      <c r="A64" s="205" t="s">
        <v>557</v>
      </c>
      <c r="B64" s="206">
        <v>569814.16666666663</v>
      </c>
      <c r="C64" s="206">
        <v>419795.08333333331</v>
      </c>
      <c r="D64" s="206">
        <v>38063.25</v>
      </c>
      <c r="E64" s="206">
        <v>33240.166666666664</v>
      </c>
    </row>
    <row r="65" spans="1:5" s="220" customFormat="1" x14ac:dyDescent="0.3">
      <c r="A65" s="218" t="s">
        <v>558</v>
      </c>
      <c r="B65" s="219">
        <v>627987.08333333337</v>
      </c>
      <c r="C65" s="219">
        <v>462603.16666666669</v>
      </c>
      <c r="D65" s="219">
        <v>41110.25</v>
      </c>
      <c r="E65" s="219">
        <v>37794.333333333336</v>
      </c>
    </row>
    <row r="66" spans="1:5" x14ac:dyDescent="0.3">
      <c r="A66" s="208" t="s">
        <v>575</v>
      </c>
      <c r="B66" s="206">
        <v>600842</v>
      </c>
      <c r="C66" s="206">
        <v>443662</v>
      </c>
      <c r="D66" s="206">
        <v>38683</v>
      </c>
      <c r="E66" s="206">
        <v>34228</v>
      </c>
    </row>
    <row r="67" spans="1:5" x14ac:dyDescent="0.3">
      <c r="A67" s="208" t="s">
        <v>576</v>
      </c>
      <c r="B67" s="206">
        <v>605436</v>
      </c>
      <c r="C67" s="206">
        <v>447257</v>
      </c>
      <c r="D67" s="206">
        <v>38750</v>
      </c>
      <c r="E67" s="206">
        <v>34279</v>
      </c>
    </row>
    <row r="68" spans="1:5" x14ac:dyDescent="0.3">
      <c r="A68" s="208" t="s">
        <v>577</v>
      </c>
      <c r="B68" s="206">
        <v>610095</v>
      </c>
      <c r="C68" s="206">
        <v>450099</v>
      </c>
      <c r="D68" s="206">
        <v>38777</v>
      </c>
      <c r="E68" s="206">
        <v>34317</v>
      </c>
    </row>
    <row r="69" spans="1:5" x14ac:dyDescent="0.3">
      <c r="A69" s="208" t="s">
        <v>578</v>
      </c>
      <c r="B69" s="206">
        <v>615165</v>
      </c>
      <c r="C69" s="206">
        <v>453554</v>
      </c>
      <c r="D69" s="206">
        <v>39434</v>
      </c>
      <c r="E69" s="206">
        <v>35231</v>
      </c>
    </row>
    <row r="70" spans="1:5" x14ac:dyDescent="0.3">
      <c r="A70" s="208" t="s">
        <v>579</v>
      </c>
      <c r="B70" s="206">
        <v>619925</v>
      </c>
      <c r="C70" s="206">
        <v>456843</v>
      </c>
      <c r="D70" s="206">
        <v>40665</v>
      </c>
      <c r="E70" s="206">
        <v>36858</v>
      </c>
    </row>
    <row r="71" spans="1:5" x14ac:dyDescent="0.3">
      <c r="A71" s="208" t="s">
        <v>580</v>
      </c>
      <c r="B71" s="206">
        <v>624280</v>
      </c>
      <c r="C71" s="206">
        <v>459648</v>
      </c>
      <c r="D71" s="206">
        <v>41406</v>
      </c>
      <c r="E71" s="206">
        <v>37901</v>
      </c>
    </row>
    <row r="72" spans="1:5" x14ac:dyDescent="0.3">
      <c r="A72" s="208" t="s">
        <v>581</v>
      </c>
      <c r="B72" s="206">
        <v>628233</v>
      </c>
      <c r="C72" s="206">
        <v>462542</v>
      </c>
      <c r="D72" s="206">
        <v>41969</v>
      </c>
      <c r="E72" s="206">
        <v>38877</v>
      </c>
    </row>
    <row r="73" spans="1:5" x14ac:dyDescent="0.3">
      <c r="A73" s="208" t="s">
        <v>582</v>
      </c>
      <c r="B73" s="206">
        <v>632311</v>
      </c>
      <c r="C73" s="206">
        <v>464709</v>
      </c>
      <c r="D73" s="206">
        <v>42296</v>
      </c>
      <c r="E73" s="206">
        <v>39447</v>
      </c>
    </row>
    <row r="74" spans="1:5" x14ac:dyDescent="0.3">
      <c r="A74" s="208" t="s">
        <v>583</v>
      </c>
      <c r="B74" s="206">
        <v>638396</v>
      </c>
      <c r="C74" s="206">
        <v>469874</v>
      </c>
      <c r="D74" s="206">
        <v>42481</v>
      </c>
      <c r="E74" s="206">
        <v>39831</v>
      </c>
    </row>
    <row r="75" spans="1:5" x14ac:dyDescent="0.3">
      <c r="A75" s="208" t="s">
        <v>584</v>
      </c>
      <c r="B75" s="206">
        <v>645913</v>
      </c>
      <c r="C75" s="206">
        <v>475311</v>
      </c>
      <c r="D75" s="206">
        <v>42530</v>
      </c>
      <c r="E75" s="206">
        <v>40062</v>
      </c>
    </row>
    <row r="76" spans="1:5" x14ac:dyDescent="0.3">
      <c r="A76" s="208" t="s">
        <v>585</v>
      </c>
      <c r="B76" s="206">
        <v>654021</v>
      </c>
      <c r="C76" s="206">
        <v>481364</v>
      </c>
      <c r="D76" s="206">
        <v>43059</v>
      </c>
      <c r="E76" s="206">
        <v>41024</v>
      </c>
    </row>
    <row r="77" spans="1:5" x14ac:dyDescent="0.3">
      <c r="A77" s="208" t="s">
        <v>586</v>
      </c>
      <c r="B77" s="206">
        <v>661228</v>
      </c>
      <c r="C77" s="206">
        <v>486375</v>
      </c>
      <c r="D77" s="206">
        <v>43273</v>
      </c>
      <c r="E77" s="206">
        <v>41477</v>
      </c>
    </row>
    <row r="78" spans="1:5" s="220" customFormat="1" x14ac:dyDescent="0.3">
      <c r="A78" s="218" t="s">
        <v>559</v>
      </c>
      <c r="B78" s="219">
        <v>168156.41666666666</v>
      </c>
      <c r="C78" s="219">
        <v>123230.08333333333</v>
      </c>
      <c r="D78" s="219">
        <v>45050.166666666664</v>
      </c>
      <c r="E78" s="219">
        <v>44846.333333333336</v>
      </c>
    </row>
    <row r="79" spans="1:5" x14ac:dyDescent="0.3">
      <c r="A79" s="208" t="s">
        <v>575</v>
      </c>
      <c r="B79" s="206">
        <v>669074</v>
      </c>
      <c r="C79" s="206">
        <v>492231</v>
      </c>
      <c r="D79" s="206">
        <v>43561</v>
      </c>
      <c r="E79" s="206">
        <v>41983</v>
      </c>
    </row>
    <row r="80" spans="1:5" x14ac:dyDescent="0.3">
      <c r="A80" s="208" t="s">
        <v>576</v>
      </c>
      <c r="B80" s="206">
        <v>157011</v>
      </c>
      <c r="C80" s="206">
        <v>156303</v>
      </c>
      <c r="D80" s="206">
        <v>43796</v>
      </c>
      <c r="E80" s="206">
        <v>42423</v>
      </c>
    </row>
    <row r="81" spans="1:5" x14ac:dyDescent="0.3">
      <c r="A81" s="208" t="s">
        <v>577</v>
      </c>
      <c r="B81" s="206">
        <v>158373</v>
      </c>
      <c r="C81" s="206">
        <v>158291</v>
      </c>
      <c r="D81" s="206">
        <v>44375</v>
      </c>
      <c r="E81" s="206">
        <v>43297</v>
      </c>
    </row>
    <row r="82" spans="1:5" x14ac:dyDescent="0.3">
      <c r="A82" s="208" t="s">
        <v>578</v>
      </c>
      <c r="B82" s="206">
        <v>154818</v>
      </c>
      <c r="C82" s="206">
        <v>157061</v>
      </c>
      <c r="D82" s="206">
        <v>44630</v>
      </c>
      <c r="E82" s="206">
        <v>43805</v>
      </c>
    </row>
    <row r="83" spans="1:5" x14ac:dyDescent="0.3">
      <c r="A83" s="208" t="s">
        <v>579</v>
      </c>
      <c r="B83" s="206">
        <v>111871</v>
      </c>
      <c r="C83" s="206">
        <v>65720</v>
      </c>
      <c r="D83" s="206">
        <v>44880</v>
      </c>
      <c r="E83" s="206">
        <v>44391</v>
      </c>
    </row>
    <row r="84" spans="1:5" x14ac:dyDescent="0.3">
      <c r="A84" s="208" t="s">
        <v>580</v>
      </c>
      <c r="B84" s="206">
        <v>109948</v>
      </c>
      <c r="C84" s="206">
        <v>64976</v>
      </c>
      <c r="D84" s="206">
        <v>45192</v>
      </c>
      <c r="E84" s="206">
        <v>45010</v>
      </c>
    </row>
    <row r="85" spans="1:5" x14ac:dyDescent="0.3">
      <c r="A85" s="208" t="s">
        <v>581</v>
      </c>
      <c r="B85" s="206">
        <v>109799</v>
      </c>
      <c r="C85" s="206">
        <v>64729</v>
      </c>
      <c r="D85" s="206">
        <v>45366</v>
      </c>
      <c r="E85" s="206">
        <v>45364</v>
      </c>
    </row>
    <row r="86" spans="1:5" x14ac:dyDescent="0.3">
      <c r="A86" s="208" t="s">
        <v>582</v>
      </c>
      <c r="B86" s="206">
        <v>109904</v>
      </c>
      <c r="C86" s="206">
        <v>64644</v>
      </c>
      <c r="D86" s="206">
        <v>45575</v>
      </c>
      <c r="E86" s="206">
        <v>45817</v>
      </c>
    </row>
    <row r="87" spans="1:5" x14ac:dyDescent="0.3">
      <c r="A87" s="208" t="s">
        <v>583</v>
      </c>
      <c r="B87" s="206">
        <v>109666</v>
      </c>
      <c r="C87" s="206">
        <v>64275</v>
      </c>
      <c r="D87" s="206">
        <v>45697</v>
      </c>
      <c r="E87" s="206">
        <v>46202</v>
      </c>
    </row>
    <row r="88" spans="1:5" x14ac:dyDescent="0.3">
      <c r="A88" s="208" t="s">
        <v>584</v>
      </c>
      <c r="B88" s="206">
        <v>109393</v>
      </c>
      <c r="C88" s="206">
        <v>63815</v>
      </c>
      <c r="D88" s="206">
        <v>45739</v>
      </c>
      <c r="E88" s="206">
        <v>46381</v>
      </c>
    </row>
    <row r="89" spans="1:5" x14ac:dyDescent="0.3">
      <c r="A89" s="208" t="s">
        <v>585</v>
      </c>
      <c r="B89" s="206">
        <v>109031</v>
      </c>
      <c r="C89" s="206">
        <v>63526</v>
      </c>
      <c r="D89" s="206">
        <v>45910</v>
      </c>
      <c r="E89" s="206">
        <v>46666</v>
      </c>
    </row>
    <row r="90" spans="1:5" x14ac:dyDescent="0.3">
      <c r="A90" s="208" t="s">
        <v>586</v>
      </c>
      <c r="B90" s="206">
        <v>108989</v>
      </c>
      <c r="C90" s="206">
        <v>63190</v>
      </c>
      <c r="D90" s="206">
        <v>45881</v>
      </c>
      <c r="E90" s="206">
        <v>46817</v>
      </c>
    </row>
    <row r="94" spans="1:5" x14ac:dyDescent="0.3">
      <c r="A94" s="204" t="s">
        <v>543</v>
      </c>
      <c r="B94" t="s">
        <v>647</v>
      </c>
      <c r="C94" t="s">
        <v>648</v>
      </c>
      <c r="D94" t="s">
        <v>649</v>
      </c>
      <c r="E94" t="s">
        <v>650</v>
      </c>
    </row>
    <row r="95" spans="1:5" x14ac:dyDescent="0.3">
      <c r="A95" s="205" t="s">
        <v>545</v>
      </c>
      <c r="B95" s="206">
        <v>156325.61370400709</v>
      </c>
      <c r="C95" s="206">
        <v>77435.603686702554</v>
      </c>
      <c r="D95" s="206">
        <v>15483.202248388579</v>
      </c>
      <c r="E95" s="206">
        <v>15243.679179104918</v>
      </c>
    </row>
    <row r="96" spans="1:5" x14ac:dyDescent="0.3">
      <c r="A96" s="205" t="s">
        <v>546</v>
      </c>
      <c r="B96" s="206">
        <v>772303.7687463793</v>
      </c>
      <c r="C96" s="206">
        <v>553043.39554315945</v>
      </c>
      <c r="D96" s="206">
        <v>120809.2661856684</v>
      </c>
      <c r="E96" s="206">
        <v>93245.041899224161</v>
      </c>
    </row>
    <row r="97" spans="1:5" x14ac:dyDescent="0.3">
      <c r="A97" s="205" t="s">
        <v>547</v>
      </c>
      <c r="B97" s="206">
        <v>3418827.2571331747</v>
      </c>
      <c r="C97" s="206">
        <v>2476323.6803078842</v>
      </c>
      <c r="D97" s="206">
        <v>396627.09478933923</v>
      </c>
      <c r="E97" s="206">
        <v>287837.12706121668</v>
      </c>
    </row>
    <row r="98" spans="1:5" x14ac:dyDescent="0.3">
      <c r="A98" s="205" t="s">
        <v>548</v>
      </c>
      <c r="B98" s="206">
        <v>6247614.1601618873</v>
      </c>
      <c r="C98" s="206">
        <v>4603741.038574772</v>
      </c>
      <c r="D98" s="206">
        <v>662081.86303150852</v>
      </c>
      <c r="E98" s="206">
        <v>475799.91798954178</v>
      </c>
    </row>
    <row r="99" spans="1:5" x14ac:dyDescent="0.3">
      <c r="A99" s="205" t="s">
        <v>549</v>
      </c>
      <c r="B99" s="206">
        <v>8655068.6755060498</v>
      </c>
      <c r="C99" s="206">
        <v>6361345.5984722832</v>
      </c>
      <c r="D99" s="206">
        <v>999427.57781844714</v>
      </c>
      <c r="E99" s="206">
        <v>752510.08723908092</v>
      </c>
    </row>
    <row r="100" spans="1:5" x14ac:dyDescent="0.3">
      <c r="A100" s="205" t="s">
        <v>550</v>
      </c>
      <c r="B100" s="206">
        <v>10274152.252564007</v>
      </c>
      <c r="C100" s="206">
        <v>7549289.2571261423</v>
      </c>
      <c r="D100" s="206">
        <v>1394976.8004118858</v>
      </c>
      <c r="E100" s="206">
        <v>1080341.7336039112</v>
      </c>
    </row>
    <row r="101" spans="1:5" x14ac:dyDescent="0.3">
      <c r="A101" s="205" t="s">
        <v>551</v>
      </c>
      <c r="B101" s="206">
        <v>12384536.661468254</v>
      </c>
      <c r="C101" s="206">
        <v>9088379.0428815652</v>
      </c>
      <c r="D101" s="206">
        <v>1873609.1069966659</v>
      </c>
      <c r="E101" s="206">
        <v>1487596.9449784867</v>
      </c>
    </row>
    <row r="102" spans="1:5" x14ac:dyDescent="0.3">
      <c r="A102" s="205" t="s">
        <v>552</v>
      </c>
      <c r="B102" s="206">
        <v>15028398.368320284</v>
      </c>
      <c r="C102" s="206">
        <v>10934864.934245305</v>
      </c>
      <c r="D102" s="206">
        <v>2145117.4776902464</v>
      </c>
      <c r="E102" s="206">
        <v>1726456.0997398666</v>
      </c>
    </row>
    <row r="103" spans="1:5" x14ac:dyDescent="0.3">
      <c r="A103" s="205" t="s">
        <v>553</v>
      </c>
      <c r="B103" s="206">
        <v>17693062.052085578</v>
      </c>
      <c r="C103" s="206">
        <v>12778832.993547233</v>
      </c>
      <c r="D103" s="206">
        <v>2309466.3017106852</v>
      </c>
      <c r="E103" s="206">
        <v>1870817.0617767142</v>
      </c>
    </row>
    <row r="104" spans="1:5" x14ac:dyDescent="0.3">
      <c r="A104" s="205" t="s">
        <v>554</v>
      </c>
      <c r="B104" s="206">
        <v>22026093.42393636</v>
      </c>
      <c r="C104" s="206">
        <v>15785831.809762007</v>
      </c>
      <c r="D104" s="206">
        <v>2656108.6514058975</v>
      </c>
      <c r="E104" s="206">
        <v>2170783.9154642965</v>
      </c>
    </row>
    <row r="105" spans="1:5" x14ac:dyDescent="0.3">
      <c r="A105" s="205" t="s">
        <v>555</v>
      </c>
      <c r="B105" s="206">
        <v>25758208.861809745</v>
      </c>
      <c r="C105" s="206">
        <v>18313834.917808082</v>
      </c>
      <c r="D105" s="206">
        <v>2811976.0036181766</v>
      </c>
      <c r="E105" s="206">
        <v>2328781.0642876038</v>
      </c>
    </row>
    <row r="106" spans="1:5" x14ac:dyDescent="0.3">
      <c r="A106" s="205" t="s">
        <v>556</v>
      </c>
      <c r="B106" s="206">
        <v>31325043.761277139</v>
      </c>
      <c r="C106" s="206">
        <v>22124351.396135092</v>
      </c>
      <c r="D106" s="206">
        <v>3077999.2799660643</v>
      </c>
      <c r="E106" s="206">
        <v>2588562.3438297664</v>
      </c>
    </row>
    <row r="107" spans="1:5" x14ac:dyDescent="0.3">
      <c r="A107" s="205" t="s">
        <v>557</v>
      </c>
      <c r="B107" s="206">
        <v>52124871.761183031</v>
      </c>
      <c r="C107" s="206">
        <v>36060454.038666867</v>
      </c>
      <c r="D107" s="206">
        <v>4073396.1219694219</v>
      </c>
      <c r="E107" s="206">
        <v>3463066.8552737548</v>
      </c>
    </row>
    <row r="108" spans="1:5" x14ac:dyDescent="0.3">
      <c r="A108" s="218" t="s">
        <v>558</v>
      </c>
      <c r="B108" s="219">
        <v>70325409.227225527</v>
      </c>
      <c r="C108" s="219">
        <v>48621672.881336205</v>
      </c>
      <c r="D108" s="219">
        <v>5150957.0731636398</v>
      </c>
      <c r="E108" s="219">
        <v>4569506.209414009</v>
      </c>
    </row>
    <row r="109" spans="1:5" x14ac:dyDescent="0.3">
      <c r="A109" s="208" t="s">
        <v>575</v>
      </c>
      <c r="B109" s="206">
        <v>63696362.958414577</v>
      </c>
      <c r="C109" s="206">
        <v>44309021.858175702</v>
      </c>
      <c r="D109" s="206">
        <v>4762977.5698647648</v>
      </c>
      <c r="E109" s="206">
        <v>4091361.7391424058</v>
      </c>
    </row>
    <row r="110" spans="1:5" x14ac:dyDescent="0.3">
      <c r="A110" s="208" t="s">
        <v>576</v>
      </c>
      <c r="B110" s="206">
        <v>63994907.637665316</v>
      </c>
      <c r="C110" s="206">
        <v>44520514.941822201</v>
      </c>
      <c r="D110" s="206">
        <v>4770319.8015366821</v>
      </c>
      <c r="E110" s="206">
        <v>4099156.4931002227</v>
      </c>
    </row>
    <row r="111" spans="1:5" x14ac:dyDescent="0.3">
      <c r="A111" s="208" t="s">
        <v>577</v>
      </c>
      <c r="B111" s="206">
        <v>64860053.544890635</v>
      </c>
      <c r="C111" s="206">
        <v>44970556.341564067</v>
      </c>
      <c r="D111" s="206">
        <v>4790436.5807098188</v>
      </c>
      <c r="E111" s="206">
        <v>4120914.664349474</v>
      </c>
    </row>
    <row r="112" spans="1:5" x14ac:dyDescent="0.3">
      <c r="A112" s="208" t="s">
        <v>578</v>
      </c>
      <c r="B112" s="206">
        <v>65728334.705676571</v>
      </c>
      <c r="C112" s="206">
        <v>45436158.618098512</v>
      </c>
      <c r="D112" s="206">
        <v>4853879.4257550761</v>
      </c>
      <c r="E112" s="206">
        <v>4205557.1092847055</v>
      </c>
    </row>
    <row r="113" spans="1:5" x14ac:dyDescent="0.3">
      <c r="A113" s="208" t="s">
        <v>579</v>
      </c>
      <c r="B113" s="206">
        <v>66487237.463731125</v>
      </c>
      <c r="C113" s="206">
        <v>45869113.586396888</v>
      </c>
      <c r="D113" s="206">
        <v>4942107.9733611783</v>
      </c>
      <c r="E113" s="206">
        <v>4317325.5893974723</v>
      </c>
    </row>
    <row r="114" spans="1:5" x14ac:dyDescent="0.3">
      <c r="A114" s="208" t="s">
        <v>580</v>
      </c>
      <c r="B114" s="206">
        <v>67158507.375148997</v>
      </c>
      <c r="C114" s="206">
        <v>46243176.301030934</v>
      </c>
      <c r="D114" s="206">
        <v>4996697.9239287786</v>
      </c>
      <c r="E114" s="206">
        <v>4398896.771803827</v>
      </c>
    </row>
    <row r="115" spans="1:5" x14ac:dyDescent="0.3">
      <c r="A115" s="208" t="s">
        <v>581</v>
      </c>
      <c r="B115" s="206">
        <v>71495305.011722028</v>
      </c>
      <c r="C115" s="206">
        <v>49293780.097641803</v>
      </c>
      <c r="D115" s="206">
        <v>5285358.0406123968</v>
      </c>
      <c r="E115" s="206">
        <v>4703728.2221015217</v>
      </c>
    </row>
    <row r="116" spans="1:5" x14ac:dyDescent="0.3">
      <c r="A116" s="208" t="s">
        <v>582</v>
      </c>
      <c r="B116" s="206">
        <v>72562820.255994841</v>
      </c>
      <c r="C116" s="206">
        <v>50049476.158138156</v>
      </c>
      <c r="D116" s="206">
        <v>5343223.9759224355</v>
      </c>
      <c r="E116" s="206">
        <v>4791257.5344296834</v>
      </c>
    </row>
    <row r="117" spans="1:5" x14ac:dyDescent="0.3">
      <c r="A117" s="208" t="s">
        <v>583</v>
      </c>
      <c r="B117" s="206">
        <v>74341706.803722784</v>
      </c>
      <c r="C117" s="206">
        <v>51336522.716239899</v>
      </c>
      <c r="D117" s="206">
        <v>5419614.7033567168</v>
      </c>
      <c r="E117" s="206">
        <v>4887790.7821044028</v>
      </c>
    </row>
    <row r="118" spans="1:5" x14ac:dyDescent="0.3">
      <c r="A118" s="208" t="s">
        <v>584</v>
      </c>
      <c r="B118" s="206">
        <v>76383252.740311757</v>
      </c>
      <c r="C118" s="206">
        <v>52777445.495826118</v>
      </c>
      <c r="D118" s="206">
        <v>5494279.9203069536</v>
      </c>
      <c r="E118" s="206">
        <v>4985450.6875939816</v>
      </c>
    </row>
    <row r="119" spans="1:5" x14ac:dyDescent="0.3">
      <c r="A119" s="208" t="s">
        <v>585</v>
      </c>
      <c r="B119" s="206">
        <v>77822215.433380589</v>
      </c>
      <c r="C119" s="206">
        <v>53790438.48087886</v>
      </c>
      <c r="D119" s="206">
        <v>5553125.5563144684</v>
      </c>
      <c r="E119" s="206">
        <v>5084684.765986192</v>
      </c>
    </row>
    <row r="120" spans="1:5" x14ac:dyDescent="0.3">
      <c r="A120" s="208" t="s">
        <v>586</v>
      </c>
      <c r="B120" s="206">
        <v>79374206.796047181</v>
      </c>
      <c r="C120" s="206">
        <v>54863869.980221249</v>
      </c>
      <c r="D120" s="206">
        <v>5599463.4062944036</v>
      </c>
      <c r="E120" s="206">
        <v>5147950.1536742188</v>
      </c>
    </row>
    <row r="121" spans="1:5" x14ac:dyDescent="0.3">
      <c r="A121" s="218" t="s">
        <v>559</v>
      </c>
      <c r="B121" s="219">
        <v>28404314.458391637</v>
      </c>
      <c r="C121" s="219">
        <v>19538600.04015791</v>
      </c>
      <c r="D121" s="219">
        <v>7087207.4631598182</v>
      </c>
      <c r="E121" s="219">
        <v>6735884.6632310161</v>
      </c>
    </row>
    <row r="122" spans="1:5" x14ac:dyDescent="0.3">
      <c r="A122" s="208" t="s">
        <v>575</v>
      </c>
      <c r="B122" s="206">
        <v>85329225.032237858</v>
      </c>
      <c r="C122" s="206">
        <v>59281217.267202884</v>
      </c>
      <c r="D122" s="206">
        <v>6132700.1791782491</v>
      </c>
      <c r="E122" s="206">
        <v>5679553.632685883</v>
      </c>
    </row>
    <row r="123" spans="1:5" x14ac:dyDescent="0.3">
      <c r="A123" s="208" t="s">
        <v>576</v>
      </c>
      <c r="B123" s="206">
        <v>25600211.370473564</v>
      </c>
      <c r="C123" s="206">
        <v>23066984.063865762</v>
      </c>
      <c r="D123" s="206">
        <v>6498751.6686510267</v>
      </c>
      <c r="E123" s="206">
        <v>6057090.6828516349</v>
      </c>
    </row>
    <row r="124" spans="1:5" x14ac:dyDescent="0.3">
      <c r="A124" s="208" t="s">
        <v>577</v>
      </c>
      <c r="B124" s="206">
        <v>26343023.491362132</v>
      </c>
      <c r="C124" s="206">
        <v>23864446.290870335</v>
      </c>
      <c r="D124" s="206">
        <v>6658569.4005818935</v>
      </c>
      <c r="E124" s="206">
        <v>6232259.3259341298</v>
      </c>
    </row>
    <row r="125" spans="1:5" x14ac:dyDescent="0.3">
      <c r="A125" s="208" t="s">
        <v>578</v>
      </c>
      <c r="B125" s="206">
        <v>26307696.940407004</v>
      </c>
      <c r="C125" s="206">
        <v>24186619.725794081</v>
      </c>
      <c r="D125" s="206">
        <v>6756216.970998928</v>
      </c>
      <c r="E125" s="206">
        <v>6351773.5113056358</v>
      </c>
    </row>
    <row r="126" spans="1:5" x14ac:dyDescent="0.3">
      <c r="A126" s="208" t="s">
        <v>579</v>
      </c>
      <c r="B126" s="206">
        <v>20202999.442572609</v>
      </c>
      <c r="C126" s="206">
        <v>11805726.360177547</v>
      </c>
      <c r="D126" s="206">
        <v>6834328.4957676977</v>
      </c>
      <c r="E126" s="206">
        <v>6450792.0539269475</v>
      </c>
    </row>
    <row r="127" spans="1:5" x14ac:dyDescent="0.3">
      <c r="A127" s="208" t="s">
        <v>580</v>
      </c>
      <c r="B127" s="206">
        <v>20053029.638470855</v>
      </c>
      <c r="C127" s="206">
        <v>11793055.343836</v>
      </c>
      <c r="D127" s="206">
        <v>6907765.9940315234</v>
      </c>
      <c r="E127" s="206">
        <v>6550657.2089116909</v>
      </c>
    </row>
    <row r="128" spans="1:5" x14ac:dyDescent="0.3">
      <c r="A128" s="208" t="s">
        <v>581</v>
      </c>
      <c r="B128" s="206">
        <v>22377324.760191623</v>
      </c>
      <c r="C128" s="206">
        <v>13224117.54782065</v>
      </c>
      <c r="D128" s="206">
        <v>7376892.1677712034</v>
      </c>
      <c r="E128" s="206">
        <v>7023761.3156361412</v>
      </c>
    </row>
    <row r="129" spans="1:5" x14ac:dyDescent="0.3">
      <c r="A129" s="208" t="s">
        <v>582</v>
      </c>
      <c r="B129" s="206">
        <v>22684708.714051336</v>
      </c>
      <c r="C129" s="206">
        <v>13379686.190742709</v>
      </c>
      <c r="D129" s="206">
        <v>7478883.8662241418</v>
      </c>
      <c r="E129" s="206">
        <v>7148149.1247316077</v>
      </c>
    </row>
    <row r="130" spans="1:5" x14ac:dyDescent="0.3">
      <c r="A130" s="208" t="s">
        <v>583</v>
      </c>
      <c r="B130" s="206">
        <v>22838710.828177366</v>
      </c>
      <c r="C130" s="206">
        <v>13432771.509775188</v>
      </c>
      <c r="D130" s="206">
        <v>7534369.5666278116</v>
      </c>
      <c r="E130" s="206">
        <v>7235405.0305390116</v>
      </c>
    </row>
    <row r="131" spans="1:5" x14ac:dyDescent="0.3">
      <c r="A131" s="208" t="s">
        <v>584</v>
      </c>
      <c r="B131" s="206">
        <v>22907039.828335743</v>
      </c>
      <c r="C131" s="206">
        <v>13420917.645273631</v>
      </c>
      <c r="D131" s="206">
        <v>7564538.8144861665</v>
      </c>
      <c r="E131" s="206">
        <v>7286512.3733402435</v>
      </c>
    </row>
    <row r="132" spans="1:5" x14ac:dyDescent="0.3">
      <c r="A132" s="208" t="s">
        <v>585</v>
      </c>
      <c r="B132" s="206">
        <v>23067765.572419517</v>
      </c>
      <c r="C132" s="206">
        <v>13508671.80453616</v>
      </c>
      <c r="D132" s="206">
        <v>7653519.1425991999</v>
      </c>
      <c r="E132" s="206">
        <v>7392855.8299092585</v>
      </c>
    </row>
    <row r="133" spans="1:5" x14ac:dyDescent="0.3">
      <c r="A133" s="208" t="s">
        <v>586</v>
      </c>
      <c r="B133" s="206">
        <v>23140037.881999999</v>
      </c>
      <c r="C133" s="206">
        <v>13498986.732000001</v>
      </c>
      <c r="D133" s="206">
        <v>7649953.2910000002</v>
      </c>
      <c r="E133" s="206">
        <v>7421805.8689999999</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9319F6-925B-4008-8FC0-367BEBFFF7D7}">
  <sheetPr>
    <tabColor theme="9"/>
  </sheetPr>
  <dimension ref="B2:AC242"/>
  <sheetViews>
    <sheetView showGridLines="0" workbookViewId="0"/>
  </sheetViews>
  <sheetFormatPr baseColWidth="10" defaultRowHeight="14.4" x14ac:dyDescent="0.3"/>
  <cols>
    <col min="2" max="2" width="21.6640625" customWidth="1"/>
    <col min="3" max="3" width="13" customWidth="1"/>
    <col min="4" max="4" width="14.88671875" customWidth="1"/>
    <col min="5" max="5" width="15.109375" customWidth="1"/>
    <col min="6" max="6" width="14.88671875" customWidth="1"/>
    <col min="7" max="7" width="13.88671875" customWidth="1"/>
    <col min="8" max="8" width="14.6640625" customWidth="1"/>
    <col min="9" max="9" width="15.33203125" customWidth="1"/>
    <col min="10" max="10" width="15.44140625" customWidth="1"/>
    <col min="11" max="11" width="16" customWidth="1"/>
    <col min="12" max="12" width="14.5546875" customWidth="1"/>
    <col min="13" max="13" width="13.5546875" customWidth="1"/>
    <col min="14" max="14" width="15.33203125" customWidth="1"/>
    <col min="15" max="16" width="12.88671875" bestFit="1" customWidth="1"/>
    <col min="17" max="17" width="13.6640625" bestFit="1" customWidth="1"/>
    <col min="18" max="18" width="13.44140625" customWidth="1"/>
    <col min="19" max="19" width="12" bestFit="1" customWidth="1"/>
    <col min="20" max="21" width="12.88671875" bestFit="1" customWidth="1"/>
    <col min="22" max="23" width="13.6640625" bestFit="1" customWidth="1"/>
    <col min="24" max="24" width="12.33203125" customWidth="1"/>
    <col min="27" max="27" width="17.44140625" bestFit="1" customWidth="1"/>
    <col min="28" max="28" width="13.6640625" customWidth="1"/>
    <col min="29" max="29" width="13.44140625" customWidth="1"/>
    <col min="33" max="33" width="13.109375" customWidth="1"/>
    <col min="34" max="34" width="12.88671875" customWidth="1"/>
    <col min="35" max="35" width="13.44140625" customWidth="1"/>
  </cols>
  <sheetData>
    <row r="2" spans="2:14" ht="23.4" x14ac:dyDescent="0.3">
      <c r="B2" s="1" t="s">
        <v>694</v>
      </c>
      <c r="C2" s="4"/>
      <c r="D2" s="4"/>
      <c r="E2" s="4"/>
      <c r="F2" s="4"/>
      <c r="G2" s="4"/>
      <c r="H2" s="4"/>
      <c r="I2" s="4"/>
      <c r="J2" s="4"/>
      <c r="K2" s="4"/>
    </row>
    <row r="3" spans="2:14" x14ac:dyDescent="0.3">
      <c r="B3" s="4"/>
      <c r="C3" s="4"/>
      <c r="D3" s="4"/>
      <c r="E3" s="4"/>
      <c r="F3" s="4"/>
      <c r="G3" s="4"/>
      <c r="H3" s="4"/>
      <c r="I3" s="4"/>
      <c r="J3" s="4"/>
      <c r="K3" s="4"/>
    </row>
    <row r="4" spans="2:14" ht="18" x14ac:dyDescent="0.35">
      <c r="B4" s="298" t="s">
        <v>768</v>
      </c>
      <c r="C4" s="298"/>
      <c r="D4" s="298"/>
      <c r="E4" s="298"/>
      <c r="F4" s="298"/>
      <c r="G4" s="298"/>
      <c r="J4" s="4"/>
      <c r="K4" s="4"/>
    </row>
    <row r="5" spans="2:14" x14ac:dyDescent="0.3">
      <c r="B5" s="3" t="s">
        <v>914</v>
      </c>
      <c r="J5" s="4"/>
      <c r="K5" s="4"/>
    </row>
    <row r="6" spans="2:14" x14ac:dyDescent="0.3">
      <c r="J6" s="4"/>
      <c r="K6" s="4"/>
    </row>
    <row r="7" spans="2:14" x14ac:dyDescent="0.3">
      <c r="B7" s="491" t="s">
        <v>472</v>
      </c>
      <c r="C7" s="454" t="s">
        <v>589</v>
      </c>
      <c r="D7" s="449" t="s">
        <v>4</v>
      </c>
      <c r="E7" s="449"/>
      <c r="F7" s="449"/>
      <c r="G7" s="449" t="s">
        <v>5</v>
      </c>
      <c r="H7" s="449"/>
      <c r="I7" s="449"/>
      <c r="J7" s="449" t="s">
        <v>618</v>
      </c>
      <c r="K7" s="449"/>
      <c r="L7" s="449"/>
      <c r="N7" s="4"/>
    </row>
    <row r="8" spans="2:14" ht="43.2" x14ac:dyDescent="0.3">
      <c r="B8" s="492"/>
      <c r="C8" s="455"/>
      <c r="D8" s="278" t="s">
        <v>825</v>
      </c>
      <c r="E8" s="278" t="s">
        <v>874</v>
      </c>
      <c r="F8" s="278" t="s">
        <v>882</v>
      </c>
      <c r="G8" s="278" t="s">
        <v>825</v>
      </c>
      <c r="H8" s="278" t="s">
        <v>874</v>
      </c>
      <c r="I8" s="278" t="s">
        <v>882</v>
      </c>
      <c r="J8" s="279" t="s">
        <v>825</v>
      </c>
      <c r="K8" s="278" t="s">
        <v>874</v>
      </c>
      <c r="L8" s="278" t="s">
        <v>882</v>
      </c>
      <c r="M8" s="4"/>
    </row>
    <row r="9" spans="2:14" x14ac:dyDescent="0.3">
      <c r="B9" s="457">
        <v>45748</v>
      </c>
      <c r="C9" s="253" t="s">
        <v>73</v>
      </c>
      <c r="D9" s="305">
        <v>101748</v>
      </c>
      <c r="E9" s="305">
        <v>25121.137691849879</v>
      </c>
      <c r="F9" s="293">
        <v>246895.64111186343</v>
      </c>
      <c r="G9" s="305">
        <v>48625</v>
      </c>
      <c r="H9" s="305">
        <v>9197.1377597058745</v>
      </c>
      <c r="I9" s="293">
        <v>189144.22127929822</v>
      </c>
      <c r="J9" s="280">
        <v>150373</v>
      </c>
      <c r="K9" s="280">
        <v>34318.275451555754</v>
      </c>
      <c r="L9" s="316">
        <v>228220.99347326814</v>
      </c>
    </row>
    <row r="10" spans="2:14" x14ac:dyDescent="0.3">
      <c r="B10" s="458"/>
      <c r="C10" s="253" t="s">
        <v>74</v>
      </c>
      <c r="D10" s="305">
        <v>55811</v>
      </c>
      <c r="E10" s="305">
        <v>14089.296538056093</v>
      </c>
      <c r="F10" s="293">
        <v>252446.5882721344</v>
      </c>
      <c r="G10" s="305">
        <v>53056</v>
      </c>
      <c r="H10" s="305">
        <v>9519.9186758238975</v>
      </c>
      <c r="I10" s="293">
        <v>179431.51907086661</v>
      </c>
      <c r="J10" s="280">
        <v>108867</v>
      </c>
      <c r="K10" s="280">
        <v>23609.21521387999</v>
      </c>
      <c r="L10" s="316">
        <v>216862.9172649195</v>
      </c>
      <c r="M10" s="4"/>
    </row>
    <row r="11" spans="2:14" x14ac:dyDescent="0.3">
      <c r="B11" s="458"/>
      <c r="C11" s="253" t="s">
        <v>25</v>
      </c>
      <c r="D11" s="305">
        <v>157559</v>
      </c>
      <c r="E11" s="305">
        <v>39210.434229905972</v>
      </c>
      <c r="F11" s="293">
        <v>248861.91350482026</v>
      </c>
      <c r="G11" s="305">
        <v>101681</v>
      </c>
      <c r="H11" s="305">
        <v>18717.056435529772</v>
      </c>
      <c r="I11" s="293">
        <v>184076.24271525431</v>
      </c>
      <c r="J11" s="280">
        <v>259240</v>
      </c>
      <c r="K11" s="280">
        <v>57927.490665435747</v>
      </c>
      <c r="L11" s="316">
        <v>223451.20608484704</v>
      </c>
      <c r="M11" s="4"/>
    </row>
    <row r="12" spans="2:14" x14ac:dyDescent="0.3">
      <c r="B12" s="457">
        <v>45778</v>
      </c>
      <c r="C12" s="253" t="s">
        <v>73</v>
      </c>
      <c r="D12" s="305">
        <v>101219</v>
      </c>
      <c r="E12" s="305">
        <v>24965.139755726595</v>
      </c>
      <c r="F12" s="293">
        <v>246644.79747603313</v>
      </c>
      <c r="G12" s="305">
        <v>48730</v>
      </c>
      <c r="H12" s="305">
        <v>9190.7511804164151</v>
      </c>
      <c r="I12" s="293">
        <v>188605.60600074727</v>
      </c>
      <c r="J12" s="280">
        <v>149949</v>
      </c>
      <c r="K12" s="280">
        <v>34155.890936143012</v>
      </c>
      <c r="L12" s="316">
        <v>227783.38592550141</v>
      </c>
      <c r="M12" s="4"/>
    </row>
    <row r="13" spans="2:14" x14ac:dyDescent="0.3">
      <c r="B13" s="458"/>
      <c r="C13" s="253" t="s">
        <v>74</v>
      </c>
      <c r="D13" s="305">
        <v>55561</v>
      </c>
      <c r="E13" s="305">
        <v>14012.354382115082</v>
      </c>
      <c r="F13" s="293">
        <v>252197.66350704778</v>
      </c>
      <c r="G13" s="305">
        <v>53330</v>
      </c>
      <c r="H13" s="305">
        <v>9537.7409626160625</v>
      </c>
      <c r="I13" s="293">
        <v>178843.82078785042</v>
      </c>
      <c r="J13" s="280">
        <v>108891</v>
      </c>
      <c r="K13" s="280">
        <v>23550.095344731144</v>
      </c>
      <c r="L13" s="316">
        <v>216272.19278665035</v>
      </c>
      <c r="M13" s="4"/>
    </row>
    <row r="14" spans="2:14" x14ac:dyDescent="0.3">
      <c r="B14" s="458"/>
      <c r="C14" s="253" t="s">
        <v>25</v>
      </c>
      <c r="D14" s="305">
        <v>156780</v>
      </c>
      <c r="E14" s="305">
        <v>38977.494137841677</v>
      </c>
      <c r="F14" s="293">
        <v>248612.66831127487</v>
      </c>
      <c r="G14" s="305">
        <v>102060</v>
      </c>
      <c r="H14" s="305">
        <v>18728.492143032479</v>
      </c>
      <c r="I14" s="293">
        <v>183504.72411358493</v>
      </c>
      <c r="J14" s="280">
        <v>258840</v>
      </c>
      <c r="K14" s="280">
        <v>57705.98628087416</v>
      </c>
      <c r="L14" s="316">
        <v>222940.75985502303</v>
      </c>
      <c r="M14" s="4"/>
    </row>
    <row r="15" spans="2:14" x14ac:dyDescent="0.3">
      <c r="B15" s="457">
        <v>45809</v>
      </c>
      <c r="C15" s="253" t="s">
        <v>73</v>
      </c>
      <c r="D15" s="305">
        <v>101066</v>
      </c>
      <c r="E15" s="305">
        <v>26220.936228999999</v>
      </c>
      <c r="F15" s="293">
        <v>259443.69252765519</v>
      </c>
      <c r="G15" s="305">
        <v>48955</v>
      </c>
      <c r="H15" s="305">
        <v>9262.3342360000006</v>
      </c>
      <c r="I15" s="293">
        <v>189200.98531304259</v>
      </c>
      <c r="J15" s="280">
        <v>150021</v>
      </c>
      <c r="K15" s="280">
        <v>35483.270465000001</v>
      </c>
      <c r="L15" s="316">
        <v>236522.02335006432</v>
      </c>
      <c r="M15" s="4"/>
    </row>
    <row r="16" spans="2:14" x14ac:dyDescent="0.3">
      <c r="B16" s="458"/>
      <c r="C16" s="253" t="s">
        <v>74</v>
      </c>
      <c r="D16" s="305">
        <v>55299</v>
      </c>
      <c r="E16" s="305">
        <v>14711.984245</v>
      </c>
      <c r="F16" s="293">
        <v>266044.30902909639</v>
      </c>
      <c r="G16" s="305">
        <v>53639</v>
      </c>
      <c r="H16" s="305">
        <v>9618.2372579999992</v>
      </c>
      <c r="I16" s="293">
        <v>179314.25377057737</v>
      </c>
      <c r="J16" s="280">
        <v>108938</v>
      </c>
      <c r="K16" s="280">
        <v>24330.221503000001</v>
      </c>
      <c r="L16" s="316">
        <v>223340.07878793441</v>
      </c>
      <c r="M16" s="4"/>
    </row>
    <row r="17" spans="2:29" x14ac:dyDescent="0.3">
      <c r="B17" s="458"/>
      <c r="C17" s="254" t="s">
        <v>25</v>
      </c>
      <c r="D17" s="305">
        <v>156365</v>
      </c>
      <c r="E17" s="305">
        <v>40932.920473999999</v>
      </c>
      <c r="F17" s="293">
        <v>261778.0224091069</v>
      </c>
      <c r="G17" s="305">
        <v>102594</v>
      </c>
      <c r="H17" s="305">
        <v>18880.571494</v>
      </c>
      <c r="I17" s="293">
        <v>184031.92675984951</v>
      </c>
      <c r="J17" s="280">
        <v>258959</v>
      </c>
      <c r="K17" s="280">
        <v>59813.491968000002</v>
      </c>
      <c r="L17" s="316">
        <v>230976.68730571249</v>
      </c>
      <c r="M17" s="4"/>
    </row>
    <row r="18" spans="2:29" x14ac:dyDescent="0.3">
      <c r="B18" s="483" t="s">
        <v>871</v>
      </c>
      <c r="C18" s="294" t="s">
        <v>73</v>
      </c>
      <c r="D18" s="295">
        <v>101344.33333333333</v>
      </c>
      <c r="E18" s="295">
        <v>25435.737892192159</v>
      </c>
      <c r="F18" s="295">
        <v>250994.71037185055</v>
      </c>
      <c r="G18" s="295">
        <v>48770</v>
      </c>
      <c r="H18" s="295">
        <v>9216.7410587074319</v>
      </c>
      <c r="I18" s="295">
        <v>188983.604197696</v>
      </c>
      <c r="J18" s="296">
        <v>150114.33333333334</v>
      </c>
      <c r="K18" s="296">
        <v>34652.478950899589</v>
      </c>
      <c r="L18" s="296">
        <v>230842.13424961129</v>
      </c>
      <c r="M18" s="4"/>
    </row>
    <row r="19" spans="2:29" x14ac:dyDescent="0.3">
      <c r="B19" s="483"/>
      <c r="C19" s="294" t="s">
        <v>74</v>
      </c>
      <c r="D19" s="295">
        <v>55557</v>
      </c>
      <c r="E19" s="295">
        <v>14271.211721723725</v>
      </c>
      <c r="F19" s="295">
        <v>256896.18693609288</v>
      </c>
      <c r="G19" s="295">
        <v>53341.666666666664</v>
      </c>
      <c r="H19" s="295">
        <v>9558.6322988133197</v>
      </c>
      <c r="I19" s="295">
        <v>179196.5312097648</v>
      </c>
      <c r="J19" s="296">
        <v>108898.66666666667</v>
      </c>
      <c r="K19" s="296">
        <v>23829.844020537043</v>
      </c>
      <c r="L19" s="296">
        <v>218825.06294650142</v>
      </c>
      <c r="M19" s="4"/>
    </row>
    <row r="20" spans="2:29" x14ac:dyDescent="0.3">
      <c r="B20" s="483"/>
      <c r="C20" s="297" t="s">
        <v>25</v>
      </c>
      <c r="D20" s="295">
        <v>156901.33333333334</v>
      </c>
      <c r="E20" s="295">
        <v>39706.94961391588</v>
      </c>
      <c r="F20" s="295">
        <v>253084.20140840067</v>
      </c>
      <c r="G20" s="295">
        <v>102111.66666666667</v>
      </c>
      <c r="H20" s="295">
        <v>18775.373357520748</v>
      </c>
      <c r="I20" s="295">
        <v>183870.96452956295</v>
      </c>
      <c r="J20" s="296">
        <v>259013</v>
      </c>
      <c r="K20" s="296">
        <v>58482.322971436639</v>
      </c>
      <c r="L20" s="296">
        <v>225789.55108186087</v>
      </c>
    </row>
    <row r="21" spans="2:29" x14ac:dyDescent="0.3">
      <c r="B21" s="4" t="s">
        <v>767</v>
      </c>
      <c r="M21" s="236"/>
    </row>
    <row r="22" spans="2:29" ht="36.6" customHeight="1" x14ac:dyDescent="0.3">
      <c r="B22" s="459" t="s">
        <v>885</v>
      </c>
      <c r="C22" s="459"/>
      <c r="D22" s="459"/>
      <c r="E22" s="459"/>
      <c r="F22" s="459"/>
      <c r="G22" s="459"/>
      <c r="H22" s="459"/>
      <c r="I22" s="459"/>
      <c r="J22" s="459"/>
      <c r="K22" s="459"/>
      <c r="L22" s="459"/>
      <c r="M22" s="236"/>
    </row>
    <row r="23" spans="2:29" x14ac:dyDescent="0.3">
      <c r="B23" s="247" t="s">
        <v>922</v>
      </c>
      <c r="C23" s="231"/>
      <c r="D23" s="231"/>
      <c r="E23" s="231"/>
      <c r="F23" s="231"/>
      <c r="G23" s="231"/>
      <c r="H23" s="231"/>
      <c r="I23" s="231"/>
      <c r="J23" s="231"/>
      <c r="K23" s="231"/>
      <c r="L23" s="231"/>
      <c r="M23" s="237"/>
    </row>
    <row r="24" spans="2:29" x14ac:dyDescent="0.3">
      <c r="B24" s="234"/>
      <c r="D24" s="210"/>
      <c r="E24" s="210"/>
      <c r="F24" s="210"/>
      <c r="G24" s="210"/>
      <c r="H24" s="210"/>
      <c r="I24" s="210"/>
      <c r="J24" s="210"/>
      <c r="K24" s="210"/>
    </row>
    <row r="25" spans="2:29" ht="18" x14ac:dyDescent="0.35">
      <c r="B25" s="299" t="s">
        <v>771</v>
      </c>
      <c r="C25" s="298"/>
      <c r="D25" s="298"/>
      <c r="E25" s="298"/>
      <c r="F25" s="298"/>
      <c r="G25" s="300"/>
    </row>
    <row r="26" spans="2:29" x14ac:dyDescent="0.3">
      <c r="B26" s="3" t="s">
        <v>915</v>
      </c>
    </row>
    <row r="28" spans="2:29" ht="14.4" customHeight="1" x14ac:dyDescent="0.3">
      <c r="B28" s="493" t="s">
        <v>472</v>
      </c>
      <c r="C28" s="488" t="s">
        <v>4</v>
      </c>
      <c r="D28" s="489"/>
      <c r="E28" s="489"/>
      <c r="F28" s="489"/>
      <c r="G28" s="489"/>
      <c r="H28" s="489"/>
      <c r="I28" s="489"/>
      <c r="J28" s="489"/>
      <c r="K28" s="490"/>
      <c r="L28" s="488" t="s">
        <v>5</v>
      </c>
      <c r="M28" s="489"/>
      <c r="N28" s="489"/>
      <c r="O28" s="489"/>
      <c r="P28" s="489"/>
      <c r="Q28" s="489"/>
      <c r="R28" s="489"/>
      <c r="S28" s="489"/>
      <c r="T28" s="490"/>
      <c r="U28" s="488" t="s">
        <v>618</v>
      </c>
      <c r="V28" s="489"/>
      <c r="W28" s="489"/>
      <c r="X28" s="489"/>
      <c r="Y28" s="489"/>
      <c r="Z28" s="489"/>
      <c r="AA28" s="489"/>
      <c r="AB28" s="489"/>
      <c r="AC28" s="490"/>
    </row>
    <row r="29" spans="2:29" x14ac:dyDescent="0.3">
      <c r="B29" s="493"/>
      <c r="C29" s="488" t="s">
        <v>73</v>
      </c>
      <c r="D29" s="489"/>
      <c r="E29" s="490"/>
      <c r="F29" s="488" t="s">
        <v>74</v>
      </c>
      <c r="G29" s="489"/>
      <c r="H29" s="490"/>
      <c r="I29" s="488" t="s">
        <v>25</v>
      </c>
      <c r="J29" s="489"/>
      <c r="K29" s="490"/>
      <c r="L29" s="488" t="s">
        <v>73</v>
      </c>
      <c r="M29" s="489"/>
      <c r="N29" s="490"/>
      <c r="O29" s="488" t="s">
        <v>74</v>
      </c>
      <c r="P29" s="489"/>
      <c r="Q29" s="490"/>
      <c r="R29" s="488" t="s">
        <v>25</v>
      </c>
      <c r="S29" s="489"/>
      <c r="T29" s="490"/>
      <c r="U29" s="488" t="s">
        <v>73</v>
      </c>
      <c r="V29" s="489"/>
      <c r="W29" s="490"/>
      <c r="X29" s="488" t="s">
        <v>74</v>
      </c>
      <c r="Y29" s="489"/>
      <c r="Z29" s="490"/>
      <c r="AA29" s="488" t="s">
        <v>25</v>
      </c>
      <c r="AB29" s="489"/>
      <c r="AC29" s="490"/>
    </row>
    <row r="30" spans="2:29" ht="43.2" x14ac:dyDescent="0.3">
      <c r="B30" s="494"/>
      <c r="C30" s="317" t="s">
        <v>825</v>
      </c>
      <c r="D30" s="318" t="s">
        <v>874</v>
      </c>
      <c r="E30" s="317" t="s">
        <v>875</v>
      </c>
      <c r="F30" s="317" t="s">
        <v>825</v>
      </c>
      <c r="G30" s="318" t="s">
        <v>874</v>
      </c>
      <c r="H30" s="317" t="s">
        <v>875</v>
      </c>
      <c r="I30" s="317" t="s">
        <v>825</v>
      </c>
      <c r="J30" s="318" t="s">
        <v>874</v>
      </c>
      <c r="K30" s="317" t="s">
        <v>875</v>
      </c>
      <c r="L30" s="317" t="s">
        <v>825</v>
      </c>
      <c r="M30" s="318" t="s">
        <v>874</v>
      </c>
      <c r="N30" s="317" t="s">
        <v>875</v>
      </c>
      <c r="O30" s="317" t="s">
        <v>825</v>
      </c>
      <c r="P30" s="318" t="s">
        <v>874</v>
      </c>
      <c r="Q30" s="317" t="s">
        <v>875</v>
      </c>
      <c r="R30" s="317" t="s">
        <v>825</v>
      </c>
      <c r="S30" s="318" t="s">
        <v>874</v>
      </c>
      <c r="T30" s="317" t="s">
        <v>875</v>
      </c>
      <c r="U30" s="317" t="s">
        <v>825</v>
      </c>
      <c r="V30" s="318" t="s">
        <v>874</v>
      </c>
      <c r="W30" s="317" t="s">
        <v>875</v>
      </c>
      <c r="X30" s="317" t="s">
        <v>825</v>
      </c>
      <c r="Y30" s="318" t="s">
        <v>874</v>
      </c>
      <c r="Z30" s="317" t="s">
        <v>875</v>
      </c>
      <c r="AA30" s="317" t="s">
        <v>825</v>
      </c>
      <c r="AB30" s="318" t="s">
        <v>874</v>
      </c>
      <c r="AC30" s="317" t="s">
        <v>875</v>
      </c>
    </row>
    <row r="31" spans="2:29" hidden="1" x14ac:dyDescent="0.3">
      <c r="B31" s="257">
        <v>39630</v>
      </c>
      <c r="C31" s="258"/>
      <c r="D31" s="258"/>
      <c r="E31" s="258"/>
      <c r="F31" s="258"/>
      <c r="G31" s="258"/>
      <c r="H31" s="258"/>
      <c r="I31" s="258"/>
      <c r="J31" s="258"/>
      <c r="K31" s="258"/>
      <c r="L31" s="258"/>
      <c r="M31" s="258"/>
      <c r="N31" s="258"/>
      <c r="O31" s="258"/>
      <c r="P31" s="258"/>
      <c r="Q31" s="258"/>
      <c r="R31" s="258"/>
      <c r="S31" s="258"/>
      <c r="T31" s="258"/>
      <c r="U31" s="258"/>
      <c r="V31" s="258"/>
      <c r="W31" s="258"/>
      <c r="X31" s="258"/>
      <c r="Y31" s="258"/>
      <c r="Z31" s="258"/>
      <c r="AA31" s="258"/>
      <c r="AB31" s="258"/>
      <c r="AC31" s="252"/>
    </row>
    <row r="32" spans="2:29" hidden="1" x14ac:dyDescent="0.3">
      <c r="B32" s="257">
        <v>39661</v>
      </c>
      <c r="C32" s="258"/>
      <c r="D32" s="258"/>
      <c r="E32" s="258"/>
      <c r="F32" s="258"/>
      <c r="G32" s="258"/>
      <c r="H32" s="258"/>
      <c r="I32" s="258"/>
      <c r="J32" s="258"/>
      <c r="K32" s="258"/>
      <c r="L32" s="258"/>
      <c r="M32" s="258"/>
      <c r="N32" s="258"/>
      <c r="O32" s="258"/>
      <c r="P32" s="258"/>
      <c r="Q32" s="258"/>
      <c r="R32" s="258"/>
      <c r="S32" s="258"/>
      <c r="T32" s="258"/>
      <c r="U32" s="258"/>
      <c r="V32" s="258"/>
      <c r="W32" s="258"/>
      <c r="X32" s="258"/>
      <c r="Y32" s="258"/>
      <c r="Z32" s="258"/>
      <c r="AA32" s="258"/>
      <c r="AB32" s="258"/>
      <c r="AC32" s="252"/>
    </row>
    <row r="33" spans="2:29" hidden="1" x14ac:dyDescent="0.3">
      <c r="B33" s="257">
        <v>39692</v>
      </c>
      <c r="C33" s="258"/>
      <c r="D33" s="258"/>
      <c r="E33" s="258"/>
      <c r="F33" s="258"/>
      <c r="G33" s="258"/>
      <c r="H33" s="258"/>
      <c r="I33" s="258"/>
      <c r="J33" s="258"/>
      <c r="K33" s="258"/>
      <c r="L33" s="258"/>
      <c r="M33" s="258"/>
      <c r="N33" s="258"/>
      <c r="O33" s="258"/>
      <c r="P33" s="258"/>
      <c r="Q33" s="258"/>
      <c r="R33" s="258"/>
      <c r="S33" s="258"/>
      <c r="T33" s="258"/>
      <c r="U33" s="258"/>
      <c r="V33" s="258"/>
      <c r="W33" s="258"/>
      <c r="X33" s="258"/>
      <c r="Y33" s="258"/>
      <c r="Z33" s="258"/>
      <c r="AA33" s="258"/>
      <c r="AB33" s="258"/>
      <c r="AC33" s="252"/>
    </row>
    <row r="34" spans="2:29" hidden="1" x14ac:dyDescent="0.3">
      <c r="B34" s="257">
        <v>39722</v>
      </c>
      <c r="C34" s="258">
        <v>2444</v>
      </c>
      <c r="D34" s="258">
        <v>675.49194677227331</v>
      </c>
      <c r="E34" s="258">
        <v>385.553922</v>
      </c>
      <c r="F34" s="258">
        <v>955</v>
      </c>
      <c r="G34" s="258">
        <v>335.85089391885151</v>
      </c>
      <c r="H34" s="258">
        <v>191.69529700000001</v>
      </c>
      <c r="I34" s="258">
        <v>3399</v>
      </c>
      <c r="J34" s="258">
        <v>1011.342840691125</v>
      </c>
      <c r="K34" s="258">
        <v>577.24921900000004</v>
      </c>
      <c r="L34" s="258">
        <v>217</v>
      </c>
      <c r="M34" s="258">
        <v>61.895032968850273</v>
      </c>
      <c r="N34" s="258">
        <v>35.328138000000003</v>
      </c>
      <c r="O34" s="258">
        <v>229</v>
      </c>
      <c r="P34" s="258">
        <v>62.937440205705123</v>
      </c>
      <c r="Q34" s="258">
        <v>35.923118000000002</v>
      </c>
      <c r="R34" s="258">
        <v>446</v>
      </c>
      <c r="S34" s="258">
        <v>124.8324731745554</v>
      </c>
      <c r="T34" s="258">
        <v>71.251255999999998</v>
      </c>
      <c r="U34" s="258">
        <v>2661</v>
      </c>
      <c r="V34" s="258">
        <v>737.38697974112358</v>
      </c>
      <c r="W34" s="258">
        <v>420.88206000000002</v>
      </c>
      <c r="X34" s="258">
        <v>1184</v>
      </c>
      <c r="Y34" s="258">
        <v>398.78833412455663</v>
      </c>
      <c r="Z34" s="258">
        <v>227.618415</v>
      </c>
      <c r="AA34" s="258">
        <v>3845</v>
      </c>
      <c r="AB34" s="258">
        <v>1136.17531386568</v>
      </c>
      <c r="AC34" s="252">
        <v>648.50047500000005</v>
      </c>
    </row>
    <row r="35" spans="2:29" hidden="1" x14ac:dyDescent="0.3">
      <c r="B35" s="257">
        <v>39753</v>
      </c>
      <c r="C35" s="258">
        <v>3067</v>
      </c>
      <c r="D35" s="258">
        <v>338.49542993838918</v>
      </c>
      <c r="E35" s="258">
        <v>192.96798999999999</v>
      </c>
      <c r="F35" s="258">
        <v>1159</v>
      </c>
      <c r="G35" s="258">
        <v>150.25036139484371</v>
      </c>
      <c r="H35" s="258">
        <v>85.654066999999998</v>
      </c>
      <c r="I35" s="258">
        <v>4226</v>
      </c>
      <c r="J35" s="258">
        <v>488.74579133323289</v>
      </c>
      <c r="K35" s="258">
        <v>278.62205699999998</v>
      </c>
      <c r="L35" s="258">
        <v>290</v>
      </c>
      <c r="M35" s="258">
        <v>35.996544146513941</v>
      </c>
      <c r="N35" s="258">
        <v>20.520752000000002</v>
      </c>
      <c r="O35" s="258">
        <v>294</v>
      </c>
      <c r="P35" s="258">
        <v>34.445100831720083</v>
      </c>
      <c r="Q35" s="258">
        <v>19.636312</v>
      </c>
      <c r="R35" s="258">
        <v>584</v>
      </c>
      <c r="S35" s="258">
        <v>70.441644978234009</v>
      </c>
      <c r="T35" s="258">
        <v>40.157063999999998</v>
      </c>
      <c r="U35" s="258">
        <v>3357</v>
      </c>
      <c r="V35" s="258">
        <v>374.49197408490312</v>
      </c>
      <c r="W35" s="258">
        <v>213.488742</v>
      </c>
      <c r="X35" s="258">
        <v>1453</v>
      </c>
      <c r="Y35" s="258">
        <v>184.69546222656379</v>
      </c>
      <c r="Z35" s="258">
        <v>105.290379</v>
      </c>
      <c r="AA35" s="258">
        <v>4810</v>
      </c>
      <c r="AB35" s="258">
        <v>559.18743631146685</v>
      </c>
      <c r="AC35" s="252">
        <v>318.77912099999998</v>
      </c>
    </row>
    <row r="36" spans="2:29" x14ac:dyDescent="0.3">
      <c r="B36" s="257">
        <v>39630</v>
      </c>
      <c r="C36" s="313">
        <v>0</v>
      </c>
      <c r="D36" s="313">
        <v>0</v>
      </c>
      <c r="E36" s="313">
        <v>0</v>
      </c>
      <c r="F36" s="313">
        <v>0</v>
      </c>
      <c r="G36" s="313">
        <v>0</v>
      </c>
      <c r="H36" s="313">
        <v>0</v>
      </c>
      <c r="I36" s="313">
        <v>0</v>
      </c>
      <c r="J36" s="313">
        <v>0</v>
      </c>
      <c r="K36" s="313">
        <v>0</v>
      </c>
      <c r="L36" s="313">
        <v>0</v>
      </c>
      <c r="M36" s="313">
        <v>0</v>
      </c>
      <c r="N36" s="313">
        <v>0</v>
      </c>
      <c r="O36" s="313">
        <v>0</v>
      </c>
      <c r="P36" s="313">
        <v>0</v>
      </c>
      <c r="Q36" s="313">
        <v>0</v>
      </c>
      <c r="R36" s="313">
        <v>0</v>
      </c>
      <c r="S36" s="313">
        <v>0</v>
      </c>
      <c r="T36" s="313">
        <v>0</v>
      </c>
      <c r="U36" s="313">
        <v>0</v>
      </c>
      <c r="V36" s="313">
        <v>0</v>
      </c>
      <c r="W36" s="313">
        <v>0</v>
      </c>
      <c r="X36" s="313">
        <v>0</v>
      </c>
      <c r="Y36" s="313">
        <v>0</v>
      </c>
      <c r="Z36" s="313">
        <v>0</v>
      </c>
      <c r="AA36" s="315">
        <v>0</v>
      </c>
      <c r="AB36" s="315">
        <v>0</v>
      </c>
      <c r="AC36" s="295">
        <v>0</v>
      </c>
    </row>
    <row r="37" spans="2:29" x14ac:dyDescent="0.3">
      <c r="B37" s="257">
        <v>39661</v>
      </c>
      <c r="C37" s="313">
        <v>0</v>
      </c>
      <c r="D37" s="313">
        <v>0</v>
      </c>
      <c r="E37" s="313">
        <v>0</v>
      </c>
      <c r="F37" s="313">
        <v>0</v>
      </c>
      <c r="G37" s="313">
        <v>0</v>
      </c>
      <c r="H37" s="313">
        <v>0</v>
      </c>
      <c r="I37" s="313">
        <v>0</v>
      </c>
      <c r="J37" s="313">
        <v>0</v>
      </c>
      <c r="K37" s="313">
        <v>0</v>
      </c>
      <c r="L37" s="313">
        <v>0</v>
      </c>
      <c r="M37" s="313">
        <v>0</v>
      </c>
      <c r="N37" s="313">
        <v>0</v>
      </c>
      <c r="O37" s="313">
        <v>0</v>
      </c>
      <c r="P37" s="313">
        <v>0</v>
      </c>
      <c r="Q37" s="313">
        <v>0</v>
      </c>
      <c r="R37" s="313">
        <v>0</v>
      </c>
      <c r="S37" s="313">
        <v>0</v>
      </c>
      <c r="T37" s="313">
        <v>0</v>
      </c>
      <c r="U37" s="313">
        <v>0</v>
      </c>
      <c r="V37" s="313">
        <v>0</v>
      </c>
      <c r="W37" s="313">
        <v>0</v>
      </c>
      <c r="X37" s="313">
        <v>0</v>
      </c>
      <c r="Y37" s="313">
        <v>0</v>
      </c>
      <c r="Z37" s="313">
        <v>0</v>
      </c>
      <c r="AA37" s="315">
        <v>0</v>
      </c>
      <c r="AB37" s="315">
        <v>0</v>
      </c>
      <c r="AC37" s="295">
        <v>0</v>
      </c>
    </row>
    <row r="38" spans="2:29" x14ac:dyDescent="0.3">
      <c r="B38" s="257">
        <v>39692</v>
      </c>
      <c r="C38" s="313">
        <v>0</v>
      </c>
      <c r="D38" s="313">
        <v>0</v>
      </c>
      <c r="E38" s="313">
        <v>0</v>
      </c>
      <c r="F38" s="313">
        <v>0</v>
      </c>
      <c r="G38" s="313">
        <v>0</v>
      </c>
      <c r="H38" s="313">
        <v>0</v>
      </c>
      <c r="I38" s="313">
        <v>0</v>
      </c>
      <c r="J38" s="313">
        <v>0</v>
      </c>
      <c r="K38" s="313">
        <v>0</v>
      </c>
      <c r="L38" s="313">
        <v>0</v>
      </c>
      <c r="M38" s="313">
        <v>0</v>
      </c>
      <c r="N38" s="313">
        <v>0</v>
      </c>
      <c r="O38" s="313">
        <v>0</v>
      </c>
      <c r="P38" s="313">
        <v>0</v>
      </c>
      <c r="Q38" s="313">
        <v>0</v>
      </c>
      <c r="R38" s="313">
        <v>0</v>
      </c>
      <c r="S38" s="313">
        <v>0</v>
      </c>
      <c r="T38" s="313">
        <v>0</v>
      </c>
      <c r="U38" s="313">
        <v>0</v>
      </c>
      <c r="V38" s="313">
        <v>0</v>
      </c>
      <c r="W38" s="313">
        <v>0</v>
      </c>
      <c r="X38" s="313">
        <v>0</v>
      </c>
      <c r="Y38" s="313">
        <v>0</v>
      </c>
      <c r="Z38" s="313">
        <v>0</v>
      </c>
      <c r="AA38" s="315">
        <v>0</v>
      </c>
      <c r="AB38" s="315">
        <v>0</v>
      </c>
      <c r="AC38" s="295">
        <v>0</v>
      </c>
    </row>
    <row r="39" spans="2:29" x14ac:dyDescent="0.3">
      <c r="B39" s="257">
        <v>39722</v>
      </c>
      <c r="C39" s="313">
        <v>2444</v>
      </c>
      <c r="D39" s="313">
        <v>688.66522537342837</v>
      </c>
      <c r="E39" s="313">
        <v>385.553922</v>
      </c>
      <c r="F39" s="313">
        <v>955</v>
      </c>
      <c r="G39" s="313">
        <v>342.40057584352951</v>
      </c>
      <c r="H39" s="313">
        <v>191.69529700000001</v>
      </c>
      <c r="I39" s="313">
        <v>3399</v>
      </c>
      <c r="J39" s="313">
        <v>1031.0658012169579</v>
      </c>
      <c r="K39" s="313">
        <v>577.24921900000004</v>
      </c>
      <c r="L39" s="313">
        <v>217</v>
      </c>
      <c r="M39" s="313">
        <v>63.102094751336956</v>
      </c>
      <c r="N39" s="313">
        <v>35.328138000000003</v>
      </c>
      <c r="O39" s="313">
        <v>229</v>
      </c>
      <c r="P39" s="313">
        <v>64.164830758967767</v>
      </c>
      <c r="Q39" s="313">
        <v>35.923118000000002</v>
      </c>
      <c r="R39" s="313">
        <v>446</v>
      </c>
      <c r="S39" s="313">
        <v>127.26692551030472</v>
      </c>
      <c r="T39" s="313">
        <v>71.251255999999998</v>
      </c>
      <c r="U39" s="313">
        <v>2661</v>
      </c>
      <c r="V39" s="313">
        <v>751.76732012476532</v>
      </c>
      <c r="W39" s="313">
        <v>420.88206000000002</v>
      </c>
      <c r="X39" s="313">
        <v>1184</v>
      </c>
      <c r="Y39" s="313">
        <v>406.56540660249726</v>
      </c>
      <c r="Z39" s="313">
        <v>227.618415</v>
      </c>
      <c r="AA39" s="315">
        <v>3845</v>
      </c>
      <c r="AB39" s="315">
        <v>1158.3327267272625</v>
      </c>
      <c r="AC39" s="295">
        <v>648.50047500000005</v>
      </c>
    </row>
    <row r="40" spans="2:29" x14ac:dyDescent="0.3">
      <c r="B40" s="257">
        <v>39753</v>
      </c>
      <c r="C40" s="313">
        <v>3067</v>
      </c>
      <c r="D40" s="313">
        <v>345.0966849571991</v>
      </c>
      <c r="E40" s="313">
        <v>192.96798999999999</v>
      </c>
      <c r="F40" s="313">
        <v>1159</v>
      </c>
      <c r="G40" s="313">
        <v>153.18050716495426</v>
      </c>
      <c r="H40" s="313">
        <v>85.654066999999998</v>
      </c>
      <c r="I40" s="313">
        <v>4226</v>
      </c>
      <c r="J40" s="313">
        <v>498.27719212215339</v>
      </c>
      <c r="K40" s="313">
        <v>278.62205699999998</v>
      </c>
      <c r="L40" s="313">
        <v>290</v>
      </c>
      <c r="M40" s="313">
        <v>36.69853993933819</v>
      </c>
      <c r="N40" s="313">
        <v>20.520752000000002</v>
      </c>
      <c r="O40" s="313">
        <v>294</v>
      </c>
      <c r="P40" s="313">
        <v>35.116840756776647</v>
      </c>
      <c r="Q40" s="313">
        <v>19.636312</v>
      </c>
      <c r="R40" s="313">
        <v>584</v>
      </c>
      <c r="S40" s="313">
        <v>71.815380696114843</v>
      </c>
      <c r="T40" s="313">
        <v>40.157063999999998</v>
      </c>
      <c r="U40" s="313">
        <v>3357</v>
      </c>
      <c r="V40" s="313">
        <v>381.79522489653732</v>
      </c>
      <c r="W40" s="313">
        <v>213.488742</v>
      </c>
      <c r="X40" s="313">
        <v>1453</v>
      </c>
      <c r="Y40" s="313">
        <v>188.29734792173093</v>
      </c>
      <c r="Z40" s="313">
        <v>105.290379</v>
      </c>
      <c r="AA40" s="315">
        <v>4810</v>
      </c>
      <c r="AB40" s="315">
        <v>570.0925728182682</v>
      </c>
      <c r="AC40" s="295">
        <v>318.77912099999998</v>
      </c>
    </row>
    <row r="41" spans="2:29" x14ac:dyDescent="0.3">
      <c r="B41" s="257">
        <v>39783</v>
      </c>
      <c r="C41" s="313">
        <v>3251</v>
      </c>
      <c r="D41" s="313">
        <v>359.34337792161642</v>
      </c>
      <c r="E41" s="313">
        <v>198.56528299999999</v>
      </c>
      <c r="F41" s="313">
        <v>1234</v>
      </c>
      <c r="G41" s="313">
        <v>194.883696849214</v>
      </c>
      <c r="H41" s="313">
        <v>107.688464</v>
      </c>
      <c r="I41" s="313">
        <v>4485</v>
      </c>
      <c r="J41" s="313">
        <v>554.22707477083054</v>
      </c>
      <c r="K41" s="313">
        <v>306.25374699999998</v>
      </c>
      <c r="L41" s="313">
        <v>352</v>
      </c>
      <c r="M41" s="313">
        <v>38.253828353253951</v>
      </c>
      <c r="N41" s="313">
        <v>21.138228000000002</v>
      </c>
      <c r="O41" s="313">
        <v>348</v>
      </c>
      <c r="P41" s="313">
        <v>36.607378754680042</v>
      </c>
      <c r="Q41" s="313">
        <v>20.228435999999999</v>
      </c>
      <c r="R41" s="313">
        <v>700</v>
      </c>
      <c r="S41" s="313">
        <v>74.861207107933993</v>
      </c>
      <c r="T41" s="313">
        <v>41.366664</v>
      </c>
      <c r="U41" s="313">
        <v>3603</v>
      </c>
      <c r="V41" s="313">
        <v>397.59720627487042</v>
      </c>
      <c r="W41" s="313">
        <v>219.70351099999999</v>
      </c>
      <c r="X41" s="313">
        <v>1582</v>
      </c>
      <c r="Y41" s="313">
        <v>231.49107560389405</v>
      </c>
      <c r="Z41" s="313">
        <v>127.9169</v>
      </c>
      <c r="AA41" s="315">
        <v>5185</v>
      </c>
      <c r="AB41" s="315">
        <v>629.08828187876452</v>
      </c>
      <c r="AC41" s="295">
        <v>347.62041099999999</v>
      </c>
    </row>
    <row r="42" spans="2:29" x14ac:dyDescent="0.3">
      <c r="B42" s="257">
        <v>39814</v>
      </c>
      <c r="C42" s="313">
        <v>4434</v>
      </c>
      <c r="D42" s="313">
        <v>704.91820397586434</v>
      </c>
      <c r="E42" s="313">
        <v>386.55168500000002</v>
      </c>
      <c r="F42" s="313">
        <v>1765</v>
      </c>
      <c r="G42" s="313">
        <v>355.39847772699528</v>
      </c>
      <c r="H42" s="313">
        <v>194.88768999999999</v>
      </c>
      <c r="I42" s="313">
        <v>6199</v>
      </c>
      <c r="J42" s="313">
        <v>1060.3166817028596</v>
      </c>
      <c r="K42" s="313">
        <v>581.43937500000004</v>
      </c>
      <c r="L42" s="313">
        <v>468</v>
      </c>
      <c r="M42" s="313">
        <v>69.367626195950777</v>
      </c>
      <c r="N42" s="313">
        <v>38.038701000000003</v>
      </c>
      <c r="O42" s="313">
        <v>481</v>
      </c>
      <c r="P42" s="313">
        <v>79.669506304475377</v>
      </c>
      <c r="Q42" s="313">
        <v>43.68788</v>
      </c>
      <c r="R42" s="313">
        <v>949</v>
      </c>
      <c r="S42" s="313">
        <v>149.03713250042614</v>
      </c>
      <c r="T42" s="313">
        <v>81.726580999999996</v>
      </c>
      <c r="U42" s="313">
        <v>4902</v>
      </c>
      <c r="V42" s="313">
        <v>774.28583017181506</v>
      </c>
      <c r="W42" s="313">
        <v>424.59038600000002</v>
      </c>
      <c r="X42" s="313">
        <v>2246</v>
      </c>
      <c r="Y42" s="313">
        <v>435.06798403147064</v>
      </c>
      <c r="Z42" s="313">
        <v>238.57557</v>
      </c>
      <c r="AA42" s="315">
        <v>7148</v>
      </c>
      <c r="AB42" s="315">
        <v>1209.3538142032858</v>
      </c>
      <c r="AC42" s="295">
        <v>663.16595600000005</v>
      </c>
    </row>
    <row r="43" spans="2:29" x14ac:dyDescent="0.3">
      <c r="B43" s="257">
        <v>39845</v>
      </c>
      <c r="C43" s="313">
        <v>5048</v>
      </c>
      <c r="D43" s="313">
        <v>550.14378521269566</v>
      </c>
      <c r="E43" s="313">
        <v>297.76134000000002</v>
      </c>
      <c r="F43" s="313">
        <v>2132</v>
      </c>
      <c r="G43" s="313">
        <v>288.85617309755207</v>
      </c>
      <c r="H43" s="313">
        <v>156.34131199999999</v>
      </c>
      <c r="I43" s="313">
        <v>7180</v>
      </c>
      <c r="J43" s="313">
        <v>838.99995831024773</v>
      </c>
      <c r="K43" s="313">
        <v>454.10265199999998</v>
      </c>
      <c r="L43" s="313">
        <v>596</v>
      </c>
      <c r="M43" s="313">
        <v>87.055448301272619</v>
      </c>
      <c r="N43" s="313">
        <v>47.118130999999998</v>
      </c>
      <c r="O43" s="313">
        <v>584</v>
      </c>
      <c r="P43" s="313">
        <v>80.898551148700889</v>
      </c>
      <c r="Q43" s="313">
        <v>43.785755000000002</v>
      </c>
      <c r="R43" s="313">
        <v>1180</v>
      </c>
      <c r="S43" s="313">
        <v>167.95399944997354</v>
      </c>
      <c r="T43" s="313">
        <v>90.903886</v>
      </c>
      <c r="U43" s="313">
        <v>5644</v>
      </c>
      <c r="V43" s="313">
        <v>637.19923351396835</v>
      </c>
      <c r="W43" s="313">
        <v>344.87947100000002</v>
      </c>
      <c r="X43" s="313">
        <v>2716</v>
      </c>
      <c r="Y43" s="313">
        <v>369.75472424625298</v>
      </c>
      <c r="Z43" s="313">
        <v>200.12706700000001</v>
      </c>
      <c r="AA43" s="315">
        <v>8360</v>
      </c>
      <c r="AB43" s="315">
        <v>1006.9539577602212</v>
      </c>
      <c r="AC43" s="295">
        <v>545.00653799999998</v>
      </c>
    </row>
    <row r="44" spans="2:29" x14ac:dyDescent="0.3">
      <c r="B44" s="257">
        <v>39873</v>
      </c>
      <c r="C44" s="313">
        <v>5703</v>
      </c>
      <c r="D44" s="313">
        <v>610.72656008676984</v>
      </c>
      <c r="E44" s="313">
        <v>330.681512</v>
      </c>
      <c r="F44" s="313">
        <v>2584</v>
      </c>
      <c r="G44" s="313">
        <v>373.1059615531309</v>
      </c>
      <c r="H44" s="313">
        <v>202.020432</v>
      </c>
      <c r="I44" s="313">
        <v>8287</v>
      </c>
      <c r="J44" s="313">
        <v>983.83252163990085</v>
      </c>
      <c r="K44" s="313">
        <v>532.70194400000003</v>
      </c>
      <c r="L44" s="313">
        <v>787</v>
      </c>
      <c r="M44" s="313">
        <v>114.45647486657663</v>
      </c>
      <c r="N44" s="313">
        <v>61.973135999999997</v>
      </c>
      <c r="O44" s="313">
        <v>703</v>
      </c>
      <c r="P44" s="313">
        <v>87.619232092907723</v>
      </c>
      <c r="Q44" s="313">
        <v>47.441952000000001</v>
      </c>
      <c r="R44" s="313">
        <v>1490</v>
      </c>
      <c r="S44" s="313">
        <v>202.07570695948436</v>
      </c>
      <c r="T44" s="313">
        <v>109.415088</v>
      </c>
      <c r="U44" s="313">
        <v>6490</v>
      </c>
      <c r="V44" s="313">
        <v>725.18303495334646</v>
      </c>
      <c r="W44" s="313">
        <v>392.65464800000001</v>
      </c>
      <c r="X44" s="313">
        <v>3287</v>
      </c>
      <c r="Y44" s="313">
        <v>460.72519364603863</v>
      </c>
      <c r="Z44" s="313">
        <v>249.46238399999999</v>
      </c>
      <c r="AA44" s="315">
        <v>9777</v>
      </c>
      <c r="AB44" s="315">
        <v>1185.908228599385</v>
      </c>
      <c r="AC44" s="295">
        <v>642.11703199999999</v>
      </c>
    </row>
    <row r="45" spans="2:29" x14ac:dyDescent="0.3">
      <c r="B45" s="257">
        <v>39904</v>
      </c>
      <c r="C45" s="313">
        <v>6499</v>
      </c>
      <c r="D45" s="313">
        <v>877.2075729956905</v>
      </c>
      <c r="E45" s="313">
        <v>474.23753900000003</v>
      </c>
      <c r="F45" s="313">
        <v>3131</v>
      </c>
      <c r="G45" s="313">
        <v>520.79006222836222</v>
      </c>
      <c r="H45" s="313">
        <v>281.55046199999998</v>
      </c>
      <c r="I45" s="313">
        <v>9630</v>
      </c>
      <c r="J45" s="313">
        <v>1397.9976352240526</v>
      </c>
      <c r="K45" s="313">
        <v>755.78800100000001</v>
      </c>
      <c r="L45" s="313">
        <v>1119</v>
      </c>
      <c r="M45" s="313">
        <v>202.13415100739203</v>
      </c>
      <c r="N45" s="313">
        <v>109.27812900000001</v>
      </c>
      <c r="O45" s="313">
        <v>922</v>
      </c>
      <c r="P45" s="313">
        <v>147.43089471865807</v>
      </c>
      <c r="Q45" s="313">
        <v>79.704356000000004</v>
      </c>
      <c r="R45" s="313">
        <v>2041</v>
      </c>
      <c r="S45" s="313">
        <v>349.56504572605007</v>
      </c>
      <c r="T45" s="313">
        <v>188.982485</v>
      </c>
      <c r="U45" s="313">
        <v>7618</v>
      </c>
      <c r="V45" s="313">
        <v>1079.3417240030826</v>
      </c>
      <c r="W45" s="313">
        <v>583.51566800000001</v>
      </c>
      <c r="X45" s="313">
        <v>4053</v>
      </c>
      <c r="Y45" s="313">
        <v>668.22095694702034</v>
      </c>
      <c r="Z45" s="313">
        <v>361.254818</v>
      </c>
      <c r="AA45" s="315">
        <v>11671</v>
      </c>
      <c r="AB45" s="315">
        <v>1747.5626809501027</v>
      </c>
      <c r="AC45" s="295">
        <v>944.77048600000001</v>
      </c>
    </row>
    <row r="46" spans="2:29" x14ac:dyDescent="0.3">
      <c r="B46" s="257">
        <v>39934</v>
      </c>
      <c r="C46" s="313">
        <v>7208</v>
      </c>
      <c r="D46" s="313">
        <v>806.70309104836701</v>
      </c>
      <c r="E46" s="313">
        <v>435.18742300000002</v>
      </c>
      <c r="F46" s="313">
        <v>3842</v>
      </c>
      <c r="G46" s="313">
        <v>613.87949589279253</v>
      </c>
      <c r="H46" s="313">
        <v>331.166</v>
      </c>
      <c r="I46" s="313">
        <v>11050</v>
      </c>
      <c r="J46" s="313">
        <v>1420.5825869411594</v>
      </c>
      <c r="K46" s="313">
        <v>766.35342300000002</v>
      </c>
      <c r="L46" s="313">
        <v>1372</v>
      </c>
      <c r="M46" s="313">
        <v>191.56859246440197</v>
      </c>
      <c r="N46" s="313">
        <v>103.34439399999999</v>
      </c>
      <c r="O46" s="313">
        <v>1125</v>
      </c>
      <c r="P46" s="313">
        <v>154.79708720459058</v>
      </c>
      <c r="Q46" s="313">
        <v>83.507484000000005</v>
      </c>
      <c r="R46" s="313">
        <v>2497</v>
      </c>
      <c r="S46" s="313">
        <v>346.36567966899253</v>
      </c>
      <c r="T46" s="313">
        <v>186.851878</v>
      </c>
      <c r="U46" s="313">
        <v>8580</v>
      </c>
      <c r="V46" s="313">
        <v>998.27168351276896</v>
      </c>
      <c r="W46" s="313">
        <v>538.53181700000005</v>
      </c>
      <c r="X46" s="313">
        <v>4967</v>
      </c>
      <c r="Y46" s="313">
        <v>768.67658309738317</v>
      </c>
      <c r="Z46" s="313">
        <v>414.67348399999997</v>
      </c>
      <c r="AA46" s="315">
        <v>13547</v>
      </c>
      <c r="AB46" s="315">
        <v>1766.9482666101519</v>
      </c>
      <c r="AC46" s="295">
        <v>953.20530099999996</v>
      </c>
    </row>
    <row r="47" spans="2:29" x14ac:dyDescent="0.3">
      <c r="B47" s="257">
        <v>39965</v>
      </c>
      <c r="C47" s="313">
        <v>7817</v>
      </c>
      <c r="D47" s="313">
        <v>812.64890403939228</v>
      </c>
      <c r="E47" s="313">
        <v>439.86606499999999</v>
      </c>
      <c r="F47" s="313">
        <v>4373</v>
      </c>
      <c r="G47" s="313">
        <v>564.86873782475402</v>
      </c>
      <c r="H47" s="313">
        <v>305.74899900000003</v>
      </c>
      <c r="I47" s="313">
        <v>12190</v>
      </c>
      <c r="J47" s="313">
        <v>1377.5176418641463</v>
      </c>
      <c r="K47" s="313">
        <v>745.61506399999996</v>
      </c>
      <c r="L47" s="313">
        <v>1674</v>
      </c>
      <c r="M47" s="313">
        <v>227.15829574154773</v>
      </c>
      <c r="N47" s="313">
        <v>122.954975</v>
      </c>
      <c r="O47" s="313">
        <v>1346</v>
      </c>
      <c r="P47" s="313">
        <v>174.50186880748919</v>
      </c>
      <c r="Q47" s="313">
        <v>94.453398000000007</v>
      </c>
      <c r="R47" s="313">
        <v>3020</v>
      </c>
      <c r="S47" s="313">
        <v>401.66016454903689</v>
      </c>
      <c r="T47" s="313">
        <v>217.40837300000001</v>
      </c>
      <c r="U47" s="313">
        <v>9491</v>
      </c>
      <c r="V47" s="313">
        <v>1039.80719978094</v>
      </c>
      <c r="W47" s="313">
        <v>562.82104000000004</v>
      </c>
      <c r="X47" s="313">
        <v>5719</v>
      </c>
      <c r="Y47" s="313">
        <v>739.37060663224327</v>
      </c>
      <c r="Z47" s="313">
        <v>400.20239700000002</v>
      </c>
      <c r="AA47" s="315">
        <v>15210</v>
      </c>
      <c r="AB47" s="315">
        <v>1779.1778064131831</v>
      </c>
      <c r="AC47" s="295">
        <v>963.02343699999994</v>
      </c>
    </row>
    <row r="48" spans="2:29" x14ac:dyDescent="0.3">
      <c r="B48" s="257">
        <v>39995</v>
      </c>
      <c r="C48" s="313">
        <v>8395</v>
      </c>
      <c r="D48" s="313">
        <v>1178.439445966631</v>
      </c>
      <c r="E48" s="313">
        <v>635.12379399999998</v>
      </c>
      <c r="F48" s="313">
        <v>4882</v>
      </c>
      <c r="G48" s="313">
        <v>787.11672398934638</v>
      </c>
      <c r="H48" s="313">
        <v>424.219133</v>
      </c>
      <c r="I48" s="313">
        <v>13277</v>
      </c>
      <c r="J48" s="313">
        <v>1965.5561699559771</v>
      </c>
      <c r="K48" s="313">
        <v>1059.3429269999999</v>
      </c>
      <c r="L48" s="313">
        <v>2118</v>
      </c>
      <c r="M48" s="313">
        <v>412.61868513218707</v>
      </c>
      <c r="N48" s="313">
        <v>222.38219000000001</v>
      </c>
      <c r="O48" s="313">
        <v>1670</v>
      </c>
      <c r="P48" s="313">
        <v>320.98142701792221</v>
      </c>
      <c r="Q48" s="313">
        <v>172.99399</v>
      </c>
      <c r="R48" s="313">
        <v>3788</v>
      </c>
      <c r="S48" s="313">
        <v>733.60011215010934</v>
      </c>
      <c r="T48" s="313">
        <v>395.37617999999998</v>
      </c>
      <c r="U48" s="313">
        <v>10513</v>
      </c>
      <c r="V48" s="313">
        <v>1591.058131098818</v>
      </c>
      <c r="W48" s="313">
        <v>857.50598400000001</v>
      </c>
      <c r="X48" s="313">
        <v>6552</v>
      </c>
      <c r="Y48" s="313">
        <v>1108.0981510072686</v>
      </c>
      <c r="Z48" s="313">
        <v>597.213123</v>
      </c>
      <c r="AA48" s="315">
        <v>17065</v>
      </c>
      <c r="AB48" s="315">
        <v>2699.1562821060866</v>
      </c>
      <c r="AC48" s="295">
        <v>1454.7191069999999</v>
      </c>
    </row>
    <row r="49" spans="2:29" x14ac:dyDescent="0.3">
      <c r="B49" s="257">
        <v>40026</v>
      </c>
      <c r="C49" s="313">
        <v>9052</v>
      </c>
      <c r="D49" s="313">
        <v>1373.8641400770753</v>
      </c>
      <c r="E49" s="313">
        <v>737.03956900000003</v>
      </c>
      <c r="F49" s="313">
        <v>5603</v>
      </c>
      <c r="G49" s="313">
        <v>1079.7768348108384</v>
      </c>
      <c r="H49" s="313">
        <v>579.26998000000003</v>
      </c>
      <c r="I49" s="313">
        <v>14655</v>
      </c>
      <c r="J49" s="313">
        <v>2453.6409748879137</v>
      </c>
      <c r="K49" s="313">
        <v>1316.3095490000001</v>
      </c>
      <c r="L49" s="313">
        <v>2469</v>
      </c>
      <c r="M49" s="313">
        <v>429.65083756133646</v>
      </c>
      <c r="N49" s="313">
        <v>230.495621</v>
      </c>
      <c r="O49" s="313">
        <v>1969</v>
      </c>
      <c r="P49" s="313">
        <v>335.22206386369146</v>
      </c>
      <c r="Q49" s="313">
        <v>179.837233</v>
      </c>
      <c r="R49" s="313">
        <v>4438</v>
      </c>
      <c r="S49" s="313">
        <v>764.87290142502798</v>
      </c>
      <c r="T49" s="313">
        <v>410.332854</v>
      </c>
      <c r="U49" s="313">
        <v>11521</v>
      </c>
      <c r="V49" s="313">
        <v>1803.5149776384117</v>
      </c>
      <c r="W49" s="313">
        <v>967.53518999999994</v>
      </c>
      <c r="X49" s="313">
        <v>7572</v>
      </c>
      <c r="Y49" s="313">
        <v>1414.9988986745298</v>
      </c>
      <c r="Z49" s="313">
        <v>759.107213</v>
      </c>
      <c r="AA49" s="315">
        <v>19093</v>
      </c>
      <c r="AB49" s="315">
        <v>3218.5138763129416</v>
      </c>
      <c r="AC49" s="295">
        <v>1726.6424030000001</v>
      </c>
    </row>
    <row r="50" spans="2:29" x14ac:dyDescent="0.3">
      <c r="B50" s="257">
        <v>40057</v>
      </c>
      <c r="C50" s="313">
        <v>12193</v>
      </c>
      <c r="D50" s="313">
        <v>1765.0970291900885</v>
      </c>
      <c r="E50" s="313">
        <v>957.69102899999996</v>
      </c>
      <c r="F50" s="313">
        <v>15010</v>
      </c>
      <c r="G50" s="313">
        <v>1824.2350865939541</v>
      </c>
      <c r="H50" s="313">
        <v>989.77764300000001</v>
      </c>
      <c r="I50" s="313">
        <v>27203</v>
      </c>
      <c r="J50" s="313">
        <v>3589.3321157840428</v>
      </c>
      <c r="K50" s="313">
        <v>1947.468672</v>
      </c>
      <c r="L50" s="313">
        <v>2777</v>
      </c>
      <c r="M50" s="313">
        <v>443.87918810031329</v>
      </c>
      <c r="N50" s="313">
        <v>240.836118</v>
      </c>
      <c r="O50" s="313">
        <v>2203</v>
      </c>
      <c r="P50" s="313">
        <v>343.57367476087057</v>
      </c>
      <c r="Q50" s="313">
        <v>186.41322299999999</v>
      </c>
      <c r="R50" s="313">
        <v>4980</v>
      </c>
      <c r="S50" s="313">
        <v>787.45286286118392</v>
      </c>
      <c r="T50" s="313">
        <v>427.24934100000002</v>
      </c>
      <c r="U50" s="313">
        <v>14970</v>
      </c>
      <c r="V50" s="313">
        <v>2208.976217290402</v>
      </c>
      <c r="W50" s="313">
        <v>1198.527147</v>
      </c>
      <c r="X50" s="313">
        <v>17213</v>
      </c>
      <c r="Y50" s="313">
        <v>2167.8087613548246</v>
      </c>
      <c r="Z50" s="313">
        <v>1176.1908659999999</v>
      </c>
      <c r="AA50" s="315">
        <v>32183</v>
      </c>
      <c r="AB50" s="315">
        <v>4376.7849786452261</v>
      </c>
      <c r="AC50" s="295">
        <v>2374.7180130000002</v>
      </c>
    </row>
    <row r="51" spans="2:29" x14ac:dyDescent="0.3">
      <c r="B51" s="257">
        <v>40087</v>
      </c>
      <c r="C51" s="313">
        <v>98877</v>
      </c>
      <c r="D51" s="313">
        <v>8683.5605230744732</v>
      </c>
      <c r="E51" s="313">
        <v>4711.0963140000003</v>
      </c>
      <c r="F51" s="313">
        <v>70157</v>
      </c>
      <c r="G51" s="313">
        <v>5485.7797410017556</v>
      </c>
      <c r="H51" s="313">
        <v>2976.2027509999998</v>
      </c>
      <c r="I51" s="313">
        <v>169034</v>
      </c>
      <c r="J51" s="313">
        <v>14169.340264076229</v>
      </c>
      <c r="K51" s="313">
        <v>7687.2990650000002</v>
      </c>
      <c r="L51" s="313">
        <v>3876</v>
      </c>
      <c r="M51" s="313">
        <v>796.88025993398253</v>
      </c>
      <c r="N51" s="313">
        <v>432.33183500000001</v>
      </c>
      <c r="O51" s="313">
        <v>3042</v>
      </c>
      <c r="P51" s="313">
        <v>598.19832646076168</v>
      </c>
      <c r="Q51" s="313">
        <v>324.54082899999997</v>
      </c>
      <c r="R51" s="313">
        <v>6918</v>
      </c>
      <c r="S51" s="313">
        <v>1395.0785863947442</v>
      </c>
      <c r="T51" s="313">
        <v>756.87266399999999</v>
      </c>
      <c r="U51" s="313">
        <v>102753</v>
      </c>
      <c r="V51" s="313">
        <v>9480.4407830084547</v>
      </c>
      <c r="W51" s="313">
        <v>5143.4281490000003</v>
      </c>
      <c r="X51" s="313">
        <v>73199</v>
      </c>
      <c r="Y51" s="313">
        <v>6083.9780674625181</v>
      </c>
      <c r="Z51" s="313">
        <v>3300.7435799999998</v>
      </c>
      <c r="AA51" s="315">
        <v>175952</v>
      </c>
      <c r="AB51" s="315">
        <v>15564.418850470973</v>
      </c>
      <c r="AC51" s="295">
        <v>8444.1717289999997</v>
      </c>
    </row>
    <row r="52" spans="2:29" x14ac:dyDescent="0.3">
      <c r="B52" s="257">
        <v>40118</v>
      </c>
      <c r="C52" s="313">
        <v>118191</v>
      </c>
      <c r="D52" s="313">
        <v>5254.8910946032429</v>
      </c>
      <c r="E52" s="313">
        <v>2839.6532900000002</v>
      </c>
      <c r="F52" s="313">
        <v>85364</v>
      </c>
      <c r="G52" s="313">
        <v>3923.1478737913926</v>
      </c>
      <c r="H52" s="313">
        <v>2120.0020260000001</v>
      </c>
      <c r="I52" s="313">
        <v>203555</v>
      </c>
      <c r="J52" s="313">
        <v>9178.038968394636</v>
      </c>
      <c r="K52" s="313">
        <v>4959.6553160000003</v>
      </c>
      <c r="L52" s="313">
        <v>4342</v>
      </c>
      <c r="M52" s="313">
        <v>701.72801887554522</v>
      </c>
      <c r="N52" s="313">
        <v>379.20182199999999</v>
      </c>
      <c r="O52" s="313">
        <v>3394</v>
      </c>
      <c r="P52" s="313">
        <v>535.53616497941994</v>
      </c>
      <c r="Q52" s="313">
        <v>289.394586</v>
      </c>
      <c r="R52" s="313">
        <v>7736</v>
      </c>
      <c r="S52" s="313">
        <v>1237.2641838549653</v>
      </c>
      <c r="T52" s="313">
        <v>668.596408</v>
      </c>
      <c r="U52" s="313">
        <v>122533</v>
      </c>
      <c r="V52" s="313">
        <v>5956.6191134787887</v>
      </c>
      <c r="W52" s="313">
        <v>3218.8551120000002</v>
      </c>
      <c r="X52" s="313">
        <v>88758</v>
      </c>
      <c r="Y52" s="313">
        <v>4458.6840387708125</v>
      </c>
      <c r="Z52" s="313">
        <v>2409.396612</v>
      </c>
      <c r="AA52" s="315">
        <v>211291</v>
      </c>
      <c r="AB52" s="315">
        <v>10415.303152249602</v>
      </c>
      <c r="AC52" s="295">
        <v>5628.2517239999997</v>
      </c>
    </row>
    <row r="53" spans="2:29" x14ac:dyDescent="0.3">
      <c r="B53" s="257">
        <v>40148</v>
      </c>
      <c r="C53" s="313">
        <v>137544</v>
      </c>
      <c r="D53" s="313">
        <v>6336.861118350309</v>
      </c>
      <c r="E53" s="313">
        <v>3411.337309</v>
      </c>
      <c r="F53" s="313">
        <v>100434</v>
      </c>
      <c r="G53" s="313">
        <v>4926.2297651787048</v>
      </c>
      <c r="H53" s="313">
        <v>2651.9488240000001</v>
      </c>
      <c r="I53" s="313">
        <v>237978</v>
      </c>
      <c r="J53" s="313">
        <v>11263.090883529014</v>
      </c>
      <c r="K53" s="313">
        <v>6063.2861329999996</v>
      </c>
      <c r="L53" s="313">
        <v>4968</v>
      </c>
      <c r="M53" s="313">
        <v>859.1148327963939</v>
      </c>
      <c r="N53" s="313">
        <v>462.48930300000001</v>
      </c>
      <c r="O53" s="313">
        <v>3798</v>
      </c>
      <c r="P53" s="313">
        <v>641.92846832173404</v>
      </c>
      <c r="Q53" s="313">
        <v>345.57085799999999</v>
      </c>
      <c r="R53" s="313">
        <v>8766</v>
      </c>
      <c r="S53" s="313">
        <v>1501.0433011181278</v>
      </c>
      <c r="T53" s="313">
        <v>808.06016099999999</v>
      </c>
      <c r="U53" s="313">
        <v>142512</v>
      </c>
      <c r="V53" s="313">
        <v>7195.9759511467028</v>
      </c>
      <c r="W53" s="313">
        <v>3873.8266119999998</v>
      </c>
      <c r="X53" s="313">
        <v>104232</v>
      </c>
      <c r="Y53" s="313">
        <v>5568.1582335004396</v>
      </c>
      <c r="Z53" s="313">
        <v>2997.5196820000001</v>
      </c>
      <c r="AA53" s="315">
        <v>246744</v>
      </c>
      <c r="AB53" s="315">
        <v>12764.134184647142</v>
      </c>
      <c r="AC53" s="295">
        <v>6871.3462939999999</v>
      </c>
    </row>
    <row r="54" spans="2:29" x14ac:dyDescent="0.3">
      <c r="B54" s="257">
        <v>40179</v>
      </c>
      <c r="C54" s="313">
        <v>147468</v>
      </c>
      <c r="D54" s="313">
        <v>5972.7676286645192</v>
      </c>
      <c r="E54" s="313">
        <v>3231.9974950000001</v>
      </c>
      <c r="F54" s="313">
        <v>103465</v>
      </c>
      <c r="G54" s="313">
        <v>4398.096536814016</v>
      </c>
      <c r="H54" s="313">
        <v>2379.907921</v>
      </c>
      <c r="I54" s="313">
        <v>250933</v>
      </c>
      <c r="J54" s="313">
        <v>10370.864165478537</v>
      </c>
      <c r="K54" s="313">
        <v>5611.9054159999996</v>
      </c>
      <c r="L54" s="313">
        <v>5495</v>
      </c>
      <c r="M54" s="313">
        <v>871.34363001140105</v>
      </c>
      <c r="N54" s="313">
        <v>471.50343099999998</v>
      </c>
      <c r="O54" s="313">
        <v>4172</v>
      </c>
      <c r="P54" s="313">
        <v>650.38615574496544</v>
      </c>
      <c r="Q54" s="313">
        <v>351.938424</v>
      </c>
      <c r="R54" s="313">
        <v>9667</v>
      </c>
      <c r="S54" s="313">
        <v>1521.7297857563665</v>
      </c>
      <c r="T54" s="313">
        <v>823.44185500000003</v>
      </c>
      <c r="U54" s="313">
        <v>152963</v>
      </c>
      <c r="V54" s="313">
        <v>6844.1112586759209</v>
      </c>
      <c r="W54" s="313">
        <v>3703.5009260000002</v>
      </c>
      <c r="X54" s="313">
        <v>107637</v>
      </c>
      <c r="Y54" s="313">
        <v>5048.4826925589823</v>
      </c>
      <c r="Z54" s="313">
        <v>2731.8463449999999</v>
      </c>
      <c r="AA54" s="315">
        <v>260600</v>
      </c>
      <c r="AB54" s="315">
        <v>11892.593951234903</v>
      </c>
      <c r="AC54" s="295">
        <v>6435.3472709999996</v>
      </c>
    </row>
    <row r="55" spans="2:29" x14ac:dyDescent="0.3">
      <c r="B55" s="257">
        <v>40210</v>
      </c>
      <c r="C55" s="313">
        <v>157189</v>
      </c>
      <c r="D55" s="313">
        <v>6421.3882407568144</v>
      </c>
      <c r="E55" s="313">
        <v>3484.5200679999998</v>
      </c>
      <c r="F55" s="313">
        <v>108163</v>
      </c>
      <c r="G55" s="313">
        <v>4619.8118178624518</v>
      </c>
      <c r="H55" s="313">
        <v>2506.9076009999999</v>
      </c>
      <c r="I55" s="313">
        <v>265352</v>
      </c>
      <c r="J55" s="313">
        <v>11041.200058619264</v>
      </c>
      <c r="K55" s="313">
        <v>5991.4276689999997</v>
      </c>
      <c r="L55" s="313">
        <v>5997</v>
      </c>
      <c r="M55" s="313">
        <v>880.71882218426038</v>
      </c>
      <c r="N55" s="313">
        <v>477.91572400000001</v>
      </c>
      <c r="O55" s="313">
        <v>4576</v>
      </c>
      <c r="P55" s="313">
        <v>672.99272710179196</v>
      </c>
      <c r="Q55" s="313">
        <v>365.19465500000001</v>
      </c>
      <c r="R55" s="313">
        <v>10573</v>
      </c>
      <c r="S55" s="313">
        <v>1553.7115492860523</v>
      </c>
      <c r="T55" s="313">
        <v>843.11037899999997</v>
      </c>
      <c r="U55" s="313">
        <v>163186</v>
      </c>
      <c r="V55" s="313">
        <v>7302.1070629410742</v>
      </c>
      <c r="W55" s="313">
        <v>3962.4357920000002</v>
      </c>
      <c r="X55" s="313">
        <v>112739</v>
      </c>
      <c r="Y55" s="313">
        <v>5292.8045449642441</v>
      </c>
      <c r="Z55" s="313">
        <v>2872.1022560000001</v>
      </c>
      <c r="AA55" s="315">
        <v>275925</v>
      </c>
      <c r="AB55" s="315">
        <v>12594.911607905316</v>
      </c>
      <c r="AC55" s="295">
        <v>6834.5380480000003</v>
      </c>
    </row>
    <row r="56" spans="2:29" x14ac:dyDescent="0.3">
      <c r="B56" s="257">
        <v>40238</v>
      </c>
      <c r="C56" s="313">
        <v>167854</v>
      </c>
      <c r="D56" s="313">
        <v>7350.7874259334358</v>
      </c>
      <c r="E56" s="313">
        <v>3992.2058029999998</v>
      </c>
      <c r="F56" s="313">
        <v>115920</v>
      </c>
      <c r="G56" s="313">
        <v>5682.4314081697166</v>
      </c>
      <c r="H56" s="313">
        <v>3086.123204</v>
      </c>
      <c r="I56" s="313">
        <v>283774</v>
      </c>
      <c r="J56" s="313">
        <v>13033.218834103151</v>
      </c>
      <c r="K56" s="313">
        <v>7078.3290070000003</v>
      </c>
      <c r="L56" s="313">
        <v>6477</v>
      </c>
      <c r="M56" s="313">
        <v>1013.1618281454901</v>
      </c>
      <c r="N56" s="313">
        <v>550.24724500000002</v>
      </c>
      <c r="O56" s="313">
        <v>4862</v>
      </c>
      <c r="P56" s="313">
        <v>743.35620974731728</v>
      </c>
      <c r="Q56" s="313">
        <v>403.71606500000001</v>
      </c>
      <c r="R56" s="313">
        <v>11339</v>
      </c>
      <c r="S56" s="313">
        <v>1756.5180378928076</v>
      </c>
      <c r="T56" s="313">
        <v>953.96330999999998</v>
      </c>
      <c r="U56" s="313">
        <v>174331</v>
      </c>
      <c r="V56" s="313">
        <v>8363.9492540789252</v>
      </c>
      <c r="W56" s="313">
        <v>4542.4530480000003</v>
      </c>
      <c r="X56" s="313">
        <v>120782</v>
      </c>
      <c r="Y56" s="313">
        <v>6425.7876179170344</v>
      </c>
      <c r="Z56" s="313">
        <v>3489.8392690000001</v>
      </c>
      <c r="AA56" s="315">
        <v>295113</v>
      </c>
      <c r="AB56" s="315">
        <v>14789.73687199596</v>
      </c>
      <c r="AC56" s="295">
        <v>8032.2923170000004</v>
      </c>
    </row>
    <row r="57" spans="2:29" x14ac:dyDescent="0.3">
      <c r="B57" s="257">
        <v>40269</v>
      </c>
      <c r="C57" s="313">
        <v>172340</v>
      </c>
      <c r="D57" s="313">
        <v>6476.0262645342455</v>
      </c>
      <c r="E57" s="313">
        <v>3533.379966</v>
      </c>
      <c r="F57" s="313">
        <v>118241</v>
      </c>
      <c r="G57" s="313">
        <v>4746.0618870655771</v>
      </c>
      <c r="H57" s="313">
        <v>2589.4953639999999</v>
      </c>
      <c r="I57" s="313">
        <v>290581</v>
      </c>
      <c r="J57" s="313">
        <v>11222.088151599823</v>
      </c>
      <c r="K57" s="313">
        <v>6122.8753299999998</v>
      </c>
      <c r="L57" s="313">
        <v>6887</v>
      </c>
      <c r="M57" s="313">
        <v>1010.8945243614348</v>
      </c>
      <c r="N57" s="313">
        <v>551.55342399999995</v>
      </c>
      <c r="O57" s="313">
        <v>5130</v>
      </c>
      <c r="P57" s="313">
        <v>738.52614641776574</v>
      </c>
      <c r="Q57" s="313">
        <v>402.94671199999999</v>
      </c>
      <c r="R57" s="313">
        <v>12017</v>
      </c>
      <c r="S57" s="313">
        <v>1749.4206707792005</v>
      </c>
      <c r="T57" s="313">
        <v>954.500136</v>
      </c>
      <c r="U57" s="313">
        <v>179227</v>
      </c>
      <c r="V57" s="313">
        <v>7486.9207888956798</v>
      </c>
      <c r="W57" s="313">
        <v>4084.9333900000001</v>
      </c>
      <c r="X57" s="313">
        <v>123371</v>
      </c>
      <c r="Y57" s="313">
        <v>5484.5880334833428</v>
      </c>
      <c r="Z57" s="313">
        <v>2992.4420759999998</v>
      </c>
      <c r="AA57" s="315">
        <v>302598</v>
      </c>
      <c r="AB57" s="315">
        <v>12971.508822379023</v>
      </c>
      <c r="AC57" s="295">
        <v>7077.3754660000004</v>
      </c>
    </row>
    <row r="58" spans="2:29" x14ac:dyDescent="0.3">
      <c r="B58" s="257">
        <v>40299</v>
      </c>
      <c r="C58" s="313">
        <v>177041</v>
      </c>
      <c r="D58" s="313">
        <v>6715.9859985264939</v>
      </c>
      <c r="E58" s="313">
        <v>3677.4894800000002</v>
      </c>
      <c r="F58" s="313">
        <v>120927</v>
      </c>
      <c r="G58" s="313">
        <v>5070.3281596647194</v>
      </c>
      <c r="H58" s="313">
        <v>2776.372445</v>
      </c>
      <c r="I58" s="313">
        <v>297968</v>
      </c>
      <c r="J58" s="313">
        <v>11786.314158191213</v>
      </c>
      <c r="K58" s="313">
        <v>6453.8619250000002</v>
      </c>
      <c r="L58" s="313">
        <v>7424</v>
      </c>
      <c r="M58" s="313">
        <v>1110.1261638491271</v>
      </c>
      <c r="N58" s="313">
        <v>607.87459799999999</v>
      </c>
      <c r="O58" s="313">
        <v>5506</v>
      </c>
      <c r="P58" s="313">
        <v>798.86430167716514</v>
      </c>
      <c r="Q58" s="313">
        <v>437.436151</v>
      </c>
      <c r="R58" s="313">
        <v>12930</v>
      </c>
      <c r="S58" s="313">
        <v>1908.9904655262922</v>
      </c>
      <c r="T58" s="313">
        <v>1045.310749</v>
      </c>
      <c r="U58" s="313">
        <v>184465</v>
      </c>
      <c r="V58" s="313">
        <v>7826.1121623756208</v>
      </c>
      <c r="W58" s="313">
        <v>4285.3640779999996</v>
      </c>
      <c r="X58" s="313">
        <v>126433</v>
      </c>
      <c r="Y58" s="313">
        <v>5869.1924613418851</v>
      </c>
      <c r="Z58" s="313">
        <v>3213.8085959999999</v>
      </c>
      <c r="AA58" s="315">
        <v>310898</v>
      </c>
      <c r="AB58" s="315">
        <v>13695.304623717504</v>
      </c>
      <c r="AC58" s="295">
        <v>7499.1726740000004</v>
      </c>
    </row>
    <row r="59" spans="2:29" x14ac:dyDescent="0.3">
      <c r="B59" s="257">
        <v>40330</v>
      </c>
      <c r="C59" s="313">
        <v>183571</v>
      </c>
      <c r="D59" s="313">
        <v>7128.9922905782114</v>
      </c>
      <c r="E59" s="313">
        <v>3903.6546229999999</v>
      </c>
      <c r="F59" s="313">
        <v>125869</v>
      </c>
      <c r="G59" s="313">
        <v>5135.7095709156392</v>
      </c>
      <c r="H59" s="313">
        <v>2812.1837690000002</v>
      </c>
      <c r="I59" s="313">
        <v>309440</v>
      </c>
      <c r="J59" s="313">
        <v>12264.701861493852</v>
      </c>
      <c r="K59" s="313">
        <v>6715.8383919999997</v>
      </c>
      <c r="L59" s="313">
        <v>8152</v>
      </c>
      <c r="M59" s="313">
        <v>1347.0891372530787</v>
      </c>
      <c r="N59" s="313">
        <v>737.63170500000001</v>
      </c>
      <c r="O59" s="313">
        <v>6003</v>
      </c>
      <c r="P59" s="313">
        <v>948.53985323949655</v>
      </c>
      <c r="Q59" s="313">
        <v>519.39626699999997</v>
      </c>
      <c r="R59" s="313">
        <v>14155</v>
      </c>
      <c r="S59" s="313">
        <v>2295.6289904925752</v>
      </c>
      <c r="T59" s="313">
        <v>1257.0279720000001</v>
      </c>
      <c r="U59" s="313">
        <v>191723</v>
      </c>
      <c r="V59" s="313">
        <v>8476.0814278312901</v>
      </c>
      <c r="W59" s="313">
        <v>4641.2863280000001</v>
      </c>
      <c r="X59" s="313">
        <v>131872</v>
      </c>
      <c r="Y59" s="313">
        <v>6084.2494241551349</v>
      </c>
      <c r="Z59" s="313">
        <v>3331.5800359999998</v>
      </c>
      <c r="AA59" s="315">
        <v>323595</v>
      </c>
      <c r="AB59" s="315">
        <v>14560.330851986426</v>
      </c>
      <c r="AC59" s="295">
        <v>7972.8663640000004</v>
      </c>
    </row>
    <row r="60" spans="2:29" x14ac:dyDescent="0.3">
      <c r="B60" s="257">
        <v>40360</v>
      </c>
      <c r="C60" s="313">
        <v>187484</v>
      </c>
      <c r="D60" s="313">
        <v>12662.137513562757</v>
      </c>
      <c r="E60" s="313">
        <v>6978.0038930000001</v>
      </c>
      <c r="F60" s="313">
        <v>129748</v>
      </c>
      <c r="G60" s="313">
        <v>9102.5283959183234</v>
      </c>
      <c r="H60" s="313">
        <v>5016.3314460000001</v>
      </c>
      <c r="I60" s="313">
        <v>317232</v>
      </c>
      <c r="J60" s="313">
        <v>21764.665909481078</v>
      </c>
      <c r="K60" s="313">
        <v>11994.335338999999</v>
      </c>
      <c r="L60" s="313">
        <v>8702</v>
      </c>
      <c r="M60" s="313">
        <v>1316.5383630460849</v>
      </c>
      <c r="N60" s="313">
        <v>725.53388500000005</v>
      </c>
      <c r="O60" s="313">
        <v>6395</v>
      </c>
      <c r="P60" s="313">
        <v>963.2355962860097</v>
      </c>
      <c r="Q60" s="313">
        <v>530.83152299999995</v>
      </c>
      <c r="R60" s="313">
        <v>15097</v>
      </c>
      <c r="S60" s="313">
        <v>2279.7739593320948</v>
      </c>
      <c r="T60" s="313">
        <v>1256.3654079999999</v>
      </c>
      <c r="U60" s="313">
        <v>196186</v>
      </c>
      <c r="V60" s="313">
        <v>13978.675876608841</v>
      </c>
      <c r="W60" s="313">
        <v>7703.5377779999999</v>
      </c>
      <c r="X60" s="313">
        <v>136143</v>
      </c>
      <c r="Y60" s="313">
        <v>10065.763992204334</v>
      </c>
      <c r="Z60" s="313">
        <v>5547.162969</v>
      </c>
      <c r="AA60" s="315">
        <v>332329</v>
      </c>
      <c r="AB60" s="315">
        <v>24044.439868813177</v>
      </c>
      <c r="AC60" s="295">
        <v>13250.700747000001</v>
      </c>
    </row>
    <row r="61" spans="2:29" x14ac:dyDescent="0.3">
      <c r="B61" s="257">
        <v>40391</v>
      </c>
      <c r="C61" s="313">
        <v>192848</v>
      </c>
      <c r="D61" s="313">
        <v>13509.906899487583</v>
      </c>
      <c r="E61" s="313">
        <v>7437.8836940000001</v>
      </c>
      <c r="F61" s="313">
        <v>133983</v>
      </c>
      <c r="G61" s="313">
        <v>9508.0150028734697</v>
      </c>
      <c r="H61" s="313">
        <v>5234.6407920000001</v>
      </c>
      <c r="I61" s="313">
        <v>326831</v>
      </c>
      <c r="J61" s="313">
        <v>23017.921902361053</v>
      </c>
      <c r="K61" s="313">
        <v>12672.524486</v>
      </c>
      <c r="L61" s="313">
        <v>9142</v>
      </c>
      <c r="M61" s="313">
        <v>1346.6489644565568</v>
      </c>
      <c r="N61" s="313">
        <v>741.39803099999995</v>
      </c>
      <c r="O61" s="313">
        <v>6680</v>
      </c>
      <c r="P61" s="313">
        <v>989.66120785011344</v>
      </c>
      <c r="Q61" s="313">
        <v>544.85830399999998</v>
      </c>
      <c r="R61" s="313">
        <v>15822</v>
      </c>
      <c r="S61" s="313">
        <v>2336.3101723066702</v>
      </c>
      <c r="T61" s="313">
        <v>1286.256335</v>
      </c>
      <c r="U61" s="313">
        <v>201990</v>
      </c>
      <c r="V61" s="313">
        <v>14856.555863944141</v>
      </c>
      <c r="W61" s="313">
        <v>8179.2817249999998</v>
      </c>
      <c r="X61" s="313">
        <v>140663</v>
      </c>
      <c r="Y61" s="313">
        <v>10497.676210723583</v>
      </c>
      <c r="Z61" s="313">
        <v>5779.4990959999996</v>
      </c>
      <c r="AA61" s="315">
        <v>342653</v>
      </c>
      <c r="AB61" s="315">
        <v>25354.232074667725</v>
      </c>
      <c r="AC61" s="295">
        <v>13958.780821</v>
      </c>
    </row>
    <row r="62" spans="2:29" x14ac:dyDescent="0.3">
      <c r="B62" s="257">
        <v>40422</v>
      </c>
      <c r="C62" s="313">
        <v>198415</v>
      </c>
      <c r="D62" s="313">
        <v>13133.822470851957</v>
      </c>
      <c r="E62" s="313">
        <v>7259.7487270000001</v>
      </c>
      <c r="F62" s="313">
        <v>138718</v>
      </c>
      <c r="G62" s="313">
        <v>9351.1946188102174</v>
      </c>
      <c r="H62" s="313">
        <v>5168.8930149999997</v>
      </c>
      <c r="I62" s="313">
        <v>337133</v>
      </c>
      <c r="J62" s="313">
        <v>22485.017089662175</v>
      </c>
      <c r="K62" s="313">
        <v>12428.641742</v>
      </c>
      <c r="L62" s="313">
        <v>9139</v>
      </c>
      <c r="M62" s="313">
        <v>1260.592163457972</v>
      </c>
      <c r="N62" s="313">
        <v>696.79503999999997</v>
      </c>
      <c r="O62" s="313">
        <v>6646</v>
      </c>
      <c r="P62" s="313">
        <v>905.71292002561972</v>
      </c>
      <c r="Q62" s="313">
        <v>500.634772</v>
      </c>
      <c r="R62" s="313">
        <v>15785</v>
      </c>
      <c r="S62" s="313">
        <v>2166.3050834835917</v>
      </c>
      <c r="T62" s="313">
        <v>1197.4298120000001</v>
      </c>
      <c r="U62" s="313">
        <v>207554</v>
      </c>
      <c r="V62" s="313">
        <v>14394.414634309929</v>
      </c>
      <c r="W62" s="313">
        <v>7956.5437670000001</v>
      </c>
      <c r="X62" s="313">
        <v>145364</v>
      </c>
      <c r="Y62" s="313">
        <v>10256.907538835836</v>
      </c>
      <c r="Z62" s="313">
        <v>5669.527787</v>
      </c>
      <c r="AA62" s="315">
        <v>352918</v>
      </c>
      <c r="AB62" s="315">
        <v>24651.322173145763</v>
      </c>
      <c r="AC62" s="295">
        <v>13626.071554</v>
      </c>
    </row>
    <row r="63" spans="2:29" x14ac:dyDescent="0.3">
      <c r="B63" s="257">
        <v>40452</v>
      </c>
      <c r="C63" s="313">
        <v>204343</v>
      </c>
      <c r="D63" s="313">
        <v>14291.389849951618</v>
      </c>
      <c r="E63" s="313">
        <v>7907.3420169999999</v>
      </c>
      <c r="F63" s="313">
        <v>143664</v>
      </c>
      <c r="G63" s="313">
        <v>10241.13016735883</v>
      </c>
      <c r="H63" s="313">
        <v>5666.357137</v>
      </c>
      <c r="I63" s="313">
        <v>348007</v>
      </c>
      <c r="J63" s="313">
        <v>24532.520017310449</v>
      </c>
      <c r="K63" s="313">
        <v>13573.699154</v>
      </c>
      <c r="L63" s="313">
        <v>9374</v>
      </c>
      <c r="M63" s="313">
        <v>1329.5679026623823</v>
      </c>
      <c r="N63" s="313">
        <v>735.64210700000001</v>
      </c>
      <c r="O63" s="313">
        <v>6792</v>
      </c>
      <c r="P63" s="313">
        <v>950.03085504671242</v>
      </c>
      <c r="Q63" s="313">
        <v>525.64648899999997</v>
      </c>
      <c r="R63" s="313">
        <v>16166</v>
      </c>
      <c r="S63" s="313">
        <v>2279.598757709095</v>
      </c>
      <c r="T63" s="313">
        <v>1261.2885960000001</v>
      </c>
      <c r="U63" s="313">
        <v>213717</v>
      </c>
      <c r="V63" s="313">
        <v>15620.957752614002</v>
      </c>
      <c r="W63" s="313">
        <v>8642.9841240000005</v>
      </c>
      <c r="X63" s="313">
        <v>150456</v>
      </c>
      <c r="Y63" s="313">
        <v>11191.161022405542</v>
      </c>
      <c r="Z63" s="313">
        <v>6192.0036259999997</v>
      </c>
      <c r="AA63" s="315">
        <v>364173</v>
      </c>
      <c r="AB63" s="315">
        <v>26812.118775019542</v>
      </c>
      <c r="AC63" s="295">
        <v>14834.98775</v>
      </c>
    </row>
    <row r="64" spans="2:29" x14ac:dyDescent="0.3">
      <c r="B64" s="257">
        <v>40483</v>
      </c>
      <c r="C64" s="313">
        <v>211646</v>
      </c>
      <c r="D64" s="313">
        <v>15144.679063655243</v>
      </c>
      <c r="E64" s="313">
        <v>8385.3597800000007</v>
      </c>
      <c r="F64" s="313">
        <v>150888</v>
      </c>
      <c r="G64" s="313">
        <v>10962.921626654937</v>
      </c>
      <c r="H64" s="313">
        <v>6069.9894459999996</v>
      </c>
      <c r="I64" s="313">
        <v>362534</v>
      </c>
      <c r="J64" s="313">
        <v>26107.600690310181</v>
      </c>
      <c r="K64" s="313">
        <v>14455.349226</v>
      </c>
      <c r="L64" s="313">
        <v>9728</v>
      </c>
      <c r="M64" s="313">
        <v>1434.6261512559415</v>
      </c>
      <c r="N64" s="313">
        <v>794.32891099999995</v>
      </c>
      <c r="O64" s="313">
        <v>7036</v>
      </c>
      <c r="P64" s="313">
        <v>1028.6778022640099</v>
      </c>
      <c r="Q64" s="313">
        <v>569.56198500000005</v>
      </c>
      <c r="R64" s="313">
        <v>16764</v>
      </c>
      <c r="S64" s="313">
        <v>2463.3039535199514</v>
      </c>
      <c r="T64" s="313">
        <v>1363.8908960000001</v>
      </c>
      <c r="U64" s="313">
        <v>221374</v>
      </c>
      <c r="V64" s="313">
        <v>16579.305214911183</v>
      </c>
      <c r="W64" s="313">
        <v>9179.6886909999994</v>
      </c>
      <c r="X64" s="313">
        <v>157924</v>
      </c>
      <c r="Y64" s="313">
        <v>11991.599428918948</v>
      </c>
      <c r="Z64" s="313">
        <v>6639.5514309999999</v>
      </c>
      <c r="AA64" s="315">
        <v>379298</v>
      </c>
      <c r="AB64" s="315">
        <v>28570.90464383013</v>
      </c>
      <c r="AC64" s="295">
        <v>15819.240121999999</v>
      </c>
    </row>
    <row r="65" spans="2:29" x14ac:dyDescent="0.3">
      <c r="B65" s="257">
        <v>40513</v>
      </c>
      <c r="C65" s="313">
        <v>215860</v>
      </c>
      <c r="D65" s="313">
        <v>14975.187396248568</v>
      </c>
      <c r="E65" s="313">
        <v>8301.2893170000007</v>
      </c>
      <c r="F65" s="313">
        <v>154356</v>
      </c>
      <c r="G65" s="313">
        <v>10856.836805786663</v>
      </c>
      <c r="H65" s="313">
        <v>6018.3382689999999</v>
      </c>
      <c r="I65" s="313">
        <v>370216</v>
      </c>
      <c r="J65" s="313">
        <v>25832.024202035227</v>
      </c>
      <c r="K65" s="313">
        <v>14319.627586000001</v>
      </c>
      <c r="L65" s="313">
        <v>10094</v>
      </c>
      <c r="M65" s="313">
        <v>1480.0684401144792</v>
      </c>
      <c r="N65" s="313">
        <v>820.45559800000001</v>
      </c>
      <c r="O65" s="313">
        <v>7277</v>
      </c>
      <c r="P65" s="313">
        <v>1063.2653076845961</v>
      </c>
      <c r="Q65" s="313">
        <v>589.40651000000003</v>
      </c>
      <c r="R65" s="313">
        <v>17371</v>
      </c>
      <c r="S65" s="313">
        <v>2543.3337477990758</v>
      </c>
      <c r="T65" s="313">
        <v>1409.862108</v>
      </c>
      <c r="U65" s="313">
        <v>225954</v>
      </c>
      <c r="V65" s="313">
        <v>16455.255836363045</v>
      </c>
      <c r="W65" s="313">
        <v>9121.7449149999993</v>
      </c>
      <c r="X65" s="313">
        <v>161633</v>
      </c>
      <c r="Y65" s="313">
        <v>11920.102113471257</v>
      </c>
      <c r="Z65" s="313">
        <v>6607.7447789999997</v>
      </c>
      <c r="AA65" s="315">
        <v>387587</v>
      </c>
      <c r="AB65" s="315">
        <v>28375.357949834306</v>
      </c>
      <c r="AC65" s="295">
        <v>15729.489694</v>
      </c>
    </row>
    <row r="66" spans="2:29" x14ac:dyDescent="0.3">
      <c r="B66" s="257">
        <v>40544</v>
      </c>
      <c r="C66" s="313">
        <v>216052</v>
      </c>
      <c r="D66" s="313">
        <v>14625.702307059837</v>
      </c>
      <c r="E66" s="313">
        <v>8129.5038379999996</v>
      </c>
      <c r="F66" s="313">
        <v>156801</v>
      </c>
      <c r="G66" s="313">
        <v>11087.495463416695</v>
      </c>
      <c r="H66" s="313">
        <v>6162.8382030000002</v>
      </c>
      <c r="I66" s="313">
        <v>372853</v>
      </c>
      <c r="J66" s="313">
        <v>25713.19777047653</v>
      </c>
      <c r="K66" s="313">
        <v>14292.342041</v>
      </c>
      <c r="L66" s="313">
        <v>10664</v>
      </c>
      <c r="M66" s="313">
        <v>1697.5066974254719</v>
      </c>
      <c r="N66" s="313">
        <v>943.53672200000005</v>
      </c>
      <c r="O66" s="313">
        <v>7665</v>
      </c>
      <c r="P66" s="313">
        <v>1217.8568826796354</v>
      </c>
      <c r="Q66" s="313">
        <v>676.92969500000004</v>
      </c>
      <c r="R66" s="313">
        <v>18329</v>
      </c>
      <c r="S66" s="313">
        <v>2915.3635801051073</v>
      </c>
      <c r="T66" s="313">
        <v>1620.4664170000001</v>
      </c>
      <c r="U66" s="313">
        <v>226716</v>
      </c>
      <c r="V66" s="313">
        <v>16323.20900448531</v>
      </c>
      <c r="W66" s="313">
        <v>9073.0405599999995</v>
      </c>
      <c r="X66" s="313">
        <v>164466</v>
      </c>
      <c r="Y66" s="313">
        <v>12305.352346096328</v>
      </c>
      <c r="Z66" s="313">
        <v>6839.7678980000001</v>
      </c>
      <c r="AA66" s="315">
        <v>391182</v>
      </c>
      <c r="AB66" s="315">
        <v>28628.56135058164</v>
      </c>
      <c r="AC66" s="295">
        <v>15912.808458</v>
      </c>
    </row>
    <row r="67" spans="2:29" x14ac:dyDescent="0.3">
      <c r="B67" s="257">
        <v>40575</v>
      </c>
      <c r="C67" s="313">
        <v>221369</v>
      </c>
      <c r="D67" s="313">
        <v>15836.995845012481</v>
      </c>
      <c r="E67" s="313">
        <v>8823.0395110000009</v>
      </c>
      <c r="F67" s="313">
        <v>159862</v>
      </c>
      <c r="G67" s="313">
        <v>11287.007308187714</v>
      </c>
      <c r="H67" s="313">
        <v>6288.1693230000001</v>
      </c>
      <c r="I67" s="313">
        <v>381231</v>
      </c>
      <c r="J67" s="313">
        <v>27124.003153200196</v>
      </c>
      <c r="K67" s="313">
        <v>15111.208833999999</v>
      </c>
      <c r="L67" s="313">
        <v>10862</v>
      </c>
      <c r="M67" s="313">
        <v>1514.4891871262232</v>
      </c>
      <c r="N67" s="313">
        <v>843.74575000000004</v>
      </c>
      <c r="O67" s="313">
        <v>7770</v>
      </c>
      <c r="P67" s="313">
        <v>1069.2503249520837</v>
      </c>
      <c r="Q67" s="313">
        <v>595.69617600000004</v>
      </c>
      <c r="R67" s="313">
        <v>18632</v>
      </c>
      <c r="S67" s="313">
        <v>2583.7395120783071</v>
      </c>
      <c r="T67" s="313">
        <v>1439.441926</v>
      </c>
      <c r="U67" s="313">
        <v>232231</v>
      </c>
      <c r="V67" s="313">
        <v>17351.485032138706</v>
      </c>
      <c r="W67" s="313">
        <v>9666.7852610000009</v>
      </c>
      <c r="X67" s="313">
        <v>167632</v>
      </c>
      <c r="Y67" s="313">
        <v>12356.257633139798</v>
      </c>
      <c r="Z67" s="313">
        <v>6883.8654989999995</v>
      </c>
      <c r="AA67" s="315">
        <v>399863</v>
      </c>
      <c r="AB67" s="315">
        <v>29707.742665278503</v>
      </c>
      <c r="AC67" s="295">
        <v>16550.65076</v>
      </c>
    </row>
    <row r="68" spans="2:29" x14ac:dyDescent="0.3">
      <c r="B68" s="257">
        <v>40603</v>
      </c>
      <c r="C68" s="313">
        <v>222893</v>
      </c>
      <c r="D68" s="313">
        <v>14592.211286547323</v>
      </c>
      <c r="E68" s="313">
        <v>8191.7163389999996</v>
      </c>
      <c r="F68" s="313">
        <v>161524</v>
      </c>
      <c r="G68" s="313">
        <v>10762.181508241078</v>
      </c>
      <c r="H68" s="313">
        <v>6041.6297690000001</v>
      </c>
      <c r="I68" s="313">
        <v>384417</v>
      </c>
      <c r="J68" s="313">
        <v>25354.3927947884</v>
      </c>
      <c r="K68" s="313">
        <v>14233.346108</v>
      </c>
      <c r="L68" s="313">
        <v>11369</v>
      </c>
      <c r="M68" s="313">
        <v>1760.7101608811395</v>
      </c>
      <c r="N68" s="313">
        <v>988.42032300000005</v>
      </c>
      <c r="O68" s="313">
        <v>8148</v>
      </c>
      <c r="P68" s="313">
        <v>1242.4564936552213</v>
      </c>
      <c r="Q68" s="313">
        <v>697.48518300000001</v>
      </c>
      <c r="R68" s="313">
        <v>19517</v>
      </c>
      <c r="S68" s="313">
        <v>3003.166654536361</v>
      </c>
      <c r="T68" s="313">
        <v>1685.9055060000001</v>
      </c>
      <c r="U68" s="313">
        <v>234262</v>
      </c>
      <c r="V68" s="313">
        <v>16352.921447428464</v>
      </c>
      <c r="W68" s="313">
        <v>9180.1366620000008</v>
      </c>
      <c r="X68" s="313">
        <v>169672</v>
      </c>
      <c r="Y68" s="313">
        <v>12004.638001896297</v>
      </c>
      <c r="Z68" s="313">
        <v>6739.1149519999999</v>
      </c>
      <c r="AA68" s="315">
        <v>403934</v>
      </c>
      <c r="AB68" s="315">
        <v>28357.559449324759</v>
      </c>
      <c r="AC68" s="295">
        <v>15919.251614000001</v>
      </c>
    </row>
    <row r="69" spans="2:29" x14ac:dyDescent="0.3">
      <c r="B69" s="257">
        <v>40634</v>
      </c>
      <c r="C69" s="313">
        <v>222010</v>
      </c>
      <c r="D69" s="313">
        <v>13793.649771319924</v>
      </c>
      <c r="E69" s="313">
        <v>7768.1213120000002</v>
      </c>
      <c r="F69" s="313">
        <v>161901</v>
      </c>
      <c r="G69" s="313">
        <v>10234.195811952388</v>
      </c>
      <c r="H69" s="313">
        <v>5763.5561230000003</v>
      </c>
      <c r="I69" s="313">
        <v>383911</v>
      </c>
      <c r="J69" s="313">
        <v>24027.845583272312</v>
      </c>
      <c r="K69" s="313">
        <v>13531.677435</v>
      </c>
      <c r="L69" s="313">
        <v>11684</v>
      </c>
      <c r="M69" s="313">
        <v>1499.4719155294358</v>
      </c>
      <c r="N69" s="313">
        <v>844.45233399999995</v>
      </c>
      <c r="O69" s="313">
        <v>8406</v>
      </c>
      <c r="P69" s="313">
        <v>1068.2161683385511</v>
      </c>
      <c r="Q69" s="313">
        <v>601.58354899999995</v>
      </c>
      <c r="R69" s="313">
        <v>20090</v>
      </c>
      <c r="S69" s="313">
        <v>2567.6880838679872</v>
      </c>
      <c r="T69" s="313">
        <v>1446.035883</v>
      </c>
      <c r="U69" s="313">
        <v>233694</v>
      </c>
      <c r="V69" s="313">
        <v>15293.121686849359</v>
      </c>
      <c r="W69" s="313">
        <v>8612.5736460000007</v>
      </c>
      <c r="X69" s="313">
        <v>170307</v>
      </c>
      <c r="Y69" s="313">
        <v>11302.411980290939</v>
      </c>
      <c r="Z69" s="313">
        <v>6365.1396720000002</v>
      </c>
      <c r="AA69" s="315">
        <v>404001</v>
      </c>
      <c r="AB69" s="315">
        <v>26595.533667140302</v>
      </c>
      <c r="AC69" s="295">
        <v>14977.713318</v>
      </c>
    </row>
    <row r="70" spans="2:29" x14ac:dyDescent="0.3">
      <c r="B70" s="257">
        <v>40664</v>
      </c>
      <c r="C70" s="313">
        <v>223751</v>
      </c>
      <c r="D70" s="313">
        <v>14831.097759025717</v>
      </c>
      <c r="E70" s="313">
        <v>8385.7735599999996</v>
      </c>
      <c r="F70" s="313">
        <v>165419</v>
      </c>
      <c r="G70" s="313">
        <v>11394.344744539261</v>
      </c>
      <c r="H70" s="313">
        <v>6442.5706339999997</v>
      </c>
      <c r="I70" s="313">
        <v>389170</v>
      </c>
      <c r="J70" s="313">
        <v>26225.44250356498</v>
      </c>
      <c r="K70" s="313">
        <v>14828.344193999999</v>
      </c>
      <c r="L70" s="313">
        <v>12497</v>
      </c>
      <c r="M70" s="313">
        <v>2009.2525210521023</v>
      </c>
      <c r="N70" s="313">
        <v>1136.068074</v>
      </c>
      <c r="O70" s="313">
        <v>9044</v>
      </c>
      <c r="P70" s="313">
        <v>1475.5837137554659</v>
      </c>
      <c r="Q70" s="313">
        <v>834.32198300000005</v>
      </c>
      <c r="R70" s="313">
        <v>21541</v>
      </c>
      <c r="S70" s="313">
        <v>3484.836234807568</v>
      </c>
      <c r="T70" s="313">
        <v>1970.3900570000001</v>
      </c>
      <c r="U70" s="313">
        <v>236248</v>
      </c>
      <c r="V70" s="313">
        <v>16840.350280077819</v>
      </c>
      <c r="W70" s="313">
        <v>9521.8416340000003</v>
      </c>
      <c r="X70" s="313">
        <v>174463</v>
      </c>
      <c r="Y70" s="313">
        <v>12869.928458294728</v>
      </c>
      <c r="Z70" s="313">
        <v>7276.8926170000004</v>
      </c>
      <c r="AA70" s="315">
        <v>410711</v>
      </c>
      <c r="AB70" s="315">
        <v>29710.278738372548</v>
      </c>
      <c r="AC70" s="295">
        <v>16798.734251000002</v>
      </c>
    </row>
    <row r="71" spans="2:29" x14ac:dyDescent="0.3">
      <c r="B71" s="257">
        <v>40695</v>
      </c>
      <c r="C71" s="313">
        <v>229420</v>
      </c>
      <c r="D71" s="313">
        <v>15893.893217426748</v>
      </c>
      <c r="E71" s="313">
        <v>9001.9484850000008</v>
      </c>
      <c r="F71" s="313">
        <v>168072</v>
      </c>
      <c r="G71" s="313">
        <v>11369.9329475865</v>
      </c>
      <c r="H71" s="313">
        <v>6439.6777599999996</v>
      </c>
      <c r="I71" s="313">
        <v>397492</v>
      </c>
      <c r="J71" s="313">
        <v>27263.826165013248</v>
      </c>
      <c r="K71" s="313">
        <v>15441.626244999999</v>
      </c>
      <c r="L71" s="313">
        <v>13001</v>
      </c>
      <c r="M71" s="313">
        <v>1916.1014918896997</v>
      </c>
      <c r="N71" s="313">
        <v>1085.2373729999999</v>
      </c>
      <c r="O71" s="313">
        <v>9368</v>
      </c>
      <c r="P71" s="313">
        <v>1353.1022155708085</v>
      </c>
      <c r="Q71" s="313">
        <v>766.367074</v>
      </c>
      <c r="R71" s="313">
        <v>22369</v>
      </c>
      <c r="S71" s="313">
        <v>3269.2037074605082</v>
      </c>
      <c r="T71" s="313">
        <v>1851.6044469999999</v>
      </c>
      <c r="U71" s="313">
        <v>242421</v>
      </c>
      <c r="V71" s="313">
        <v>17809.994709316448</v>
      </c>
      <c r="W71" s="313">
        <v>10087.185858000001</v>
      </c>
      <c r="X71" s="313">
        <v>177440</v>
      </c>
      <c r="Y71" s="313">
        <v>12723.035163157308</v>
      </c>
      <c r="Z71" s="313">
        <v>7206.0448340000003</v>
      </c>
      <c r="AA71" s="315">
        <v>419861</v>
      </c>
      <c r="AB71" s="315">
        <v>30533.029872473759</v>
      </c>
      <c r="AC71" s="295">
        <v>17293.230692000001</v>
      </c>
    </row>
    <row r="72" spans="2:29" x14ac:dyDescent="0.3">
      <c r="B72" s="257">
        <v>40725</v>
      </c>
      <c r="C72" s="313">
        <v>232716</v>
      </c>
      <c r="D72" s="313">
        <v>19629.6902578646</v>
      </c>
      <c r="E72" s="313">
        <v>11131.936645</v>
      </c>
      <c r="F72" s="313">
        <v>169626</v>
      </c>
      <c r="G72" s="313">
        <v>14238.645569895496</v>
      </c>
      <c r="H72" s="313">
        <v>8074.6918729999998</v>
      </c>
      <c r="I72" s="313">
        <v>402342</v>
      </c>
      <c r="J72" s="313">
        <v>33868.3358277601</v>
      </c>
      <c r="K72" s="313">
        <v>19206.628518000001</v>
      </c>
      <c r="L72" s="313">
        <v>13322</v>
      </c>
      <c r="M72" s="313">
        <v>1907.0479511561132</v>
      </c>
      <c r="N72" s="313">
        <v>1081.480996</v>
      </c>
      <c r="O72" s="313">
        <v>9629</v>
      </c>
      <c r="P72" s="313">
        <v>1385.858951587569</v>
      </c>
      <c r="Q72" s="313">
        <v>785.91632600000003</v>
      </c>
      <c r="R72" s="313">
        <v>22951</v>
      </c>
      <c r="S72" s="313">
        <v>3292.9069027436822</v>
      </c>
      <c r="T72" s="313">
        <v>1867.397322</v>
      </c>
      <c r="U72" s="313">
        <v>246038</v>
      </c>
      <c r="V72" s="313">
        <v>21536.738209020714</v>
      </c>
      <c r="W72" s="313">
        <v>12213.417641</v>
      </c>
      <c r="X72" s="313">
        <v>179255</v>
      </c>
      <c r="Y72" s="313">
        <v>15624.504521483064</v>
      </c>
      <c r="Z72" s="313">
        <v>8860.6081990000002</v>
      </c>
      <c r="AA72" s="315">
        <v>425293</v>
      </c>
      <c r="AB72" s="315">
        <v>37161.242730503778</v>
      </c>
      <c r="AC72" s="295">
        <v>21074.025839999998</v>
      </c>
    </row>
    <row r="73" spans="2:29" x14ac:dyDescent="0.3">
      <c r="B73" s="257">
        <v>40756</v>
      </c>
      <c r="C73" s="313">
        <v>237643</v>
      </c>
      <c r="D73" s="313">
        <v>20538.508457062999</v>
      </c>
      <c r="E73" s="313">
        <v>11666.210709000001</v>
      </c>
      <c r="F73" s="313">
        <v>172104</v>
      </c>
      <c r="G73" s="313">
        <v>14825.198988742379</v>
      </c>
      <c r="H73" s="313">
        <v>8420.9569339999998</v>
      </c>
      <c r="I73" s="313">
        <v>409747</v>
      </c>
      <c r="J73" s="313">
        <v>35363.707445805376</v>
      </c>
      <c r="K73" s="313">
        <v>20087.167643000001</v>
      </c>
      <c r="L73" s="313">
        <v>13665</v>
      </c>
      <c r="M73" s="313">
        <v>1975.2755619790769</v>
      </c>
      <c r="N73" s="313">
        <v>1121.9890170000001</v>
      </c>
      <c r="O73" s="313">
        <v>9887</v>
      </c>
      <c r="P73" s="313">
        <v>1443.2733412959601</v>
      </c>
      <c r="Q73" s="313">
        <v>819.80300299999999</v>
      </c>
      <c r="R73" s="313">
        <v>23552</v>
      </c>
      <c r="S73" s="313">
        <v>3418.5489032750374</v>
      </c>
      <c r="T73" s="313">
        <v>1941.7920200000001</v>
      </c>
      <c r="U73" s="313">
        <v>251308</v>
      </c>
      <c r="V73" s="313">
        <v>22513.784019042076</v>
      </c>
      <c r="W73" s="313">
        <v>12788.199726000001</v>
      </c>
      <c r="X73" s="313">
        <v>181991</v>
      </c>
      <c r="Y73" s="313">
        <v>16268.472330038338</v>
      </c>
      <c r="Z73" s="313">
        <v>9240.7599370000007</v>
      </c>
      <c r="AA73" s="315">
        <v>433299</v>
      </c>
      <c r="AB73" s="315">
        <v>38782.256349080417</v>
      </c>
      <c r="AC73" s="295">
        <v>22028.959663000001</v>
      </c>
    </row>
    <row r="74" spans="2:29" x14ac:dyDescent="0.3">
      <c r="B74" s="257">
        <v>40787</v>
      </c>
      <c r="C74" s="313">
        <v>237602</v>
      </c>
      <c r="D74" s="313">
        <v>18921.386439380814</v>
      </c>
      <c r="E74" s="313">
        <v>10801.076693999999</v>
      </c>
      <c r="F74" s="313">
        <v>171862</v>
      </c>
      <c r="G74" s="313">
        <v>13794.366503222029</v>
      </c>
      <c r="H74" s="313">
        <v>7874.3706769999999</v>
      </c>
      <c r="I74" s="313">
        <v>409464</v>
      </c>
      <c r="J74" s="313">
        <v>32715.752942602845</v>
      </c>
      <c r="K74" s="313">
        <v>18675.447370999998</v>
      </c>
      <c r="L74" s="313">
        <v>13650</v>
      </c>
      <c r="M74" s="313">
        <v>1805.3629029525421</v>
      </c>
      <c r="N74" s="313">
        <v>1030.5726400000001</v>
      </c>
      <c r="O74" s="313">
        <v>9861</v>
      </c>
      <c r="P74" s="313">
        <v>1290.0079796938276</v>
      </c>
      <c r="Q74" s="313">
        <v>736.38764100000003</v>
      </c>
      <c r="R74" s="313">
        <v>23511</v>
      </c>
      <c r="S74" s="313">
        <v>3095.3708826463699</v>
      </c>
      <c r="T74" s="313">
        <v>1766.9602809999999</v>
      </c>
      <c r="U74" s="313">
        <v>251252</v>
      </c>
      <c r="V74" s="313">
        <v>20726.749342333358</v>
      </c>
      <c r="W74" s="313">
        <v>11831.649334</v>
      </c>
      <c r="X74" s="313">
        <v>181723</v>
      </c>
      <c r="Y74" s="313">
        <v>15084.374482915855</v>
      </c>
      <c r="Z74" s="313">
        <v>8610.7583180000001</v>
      </c>
      <c r="AA74" s="315">
        <v>432975</v>
      </c>
      <c r="AB74" s="315">
        <v>35811.123825249211</v>
      </c>
      <c r="AC74" s="295">
        <v>20442.407652000002</v>
      </c>
    </row>
    <row r="75" spans="2:29" x14ac:dyDescent="0.3">
      <c r="B75" s="257">
        <v>40817</v>
      </c>
      <c r="C75" s="313">
        <v>244518</v>
      </c>
      <c r="D75" s="313">
        <v>21497.733692296704</v>
      </c>
      <c r="E75" s="313">
        <v>12331.326424999999</v>
      </c>
      <c r="F75" s="313">
        <v>177646</v>
      </c>
      <c r="G75" s="313">
        <v>16231.090825665198</v>
      </c>
      <c r="H75" s="313">
        <v>9310.3246170000002</v>
      </c>
      <c r="I75" s="313">
        <v>422164</v>
      </c>
      <c r="J75" s="313">
        <v>37728.824517961897</v>
      </c>
      <c r="K75" s="313">
        <v>21641.651042000001</v>
      </c>
      <c r="L75" s="313">
        <v>14421</v>
      </c>
      <c r="M75" s="313">
        <v>2238.928061816951</v>
      </c>
      <c r="N75" s="313">
        <v>1284.2727130000001</v>
      </c>
      <c r="O75" s="313">
        <v>10422</v>
      </c>
      <c r="P75" s="313">
        <v>1625.8996124038406</v>
      </c>
      <c r="Q75" s="313">
        <v>932.63313900000003</v>
      </c>
      <c r="R75" s="313">
        <v>24843</v>
      </c>
      <c r="S75" s="313">
        <v>3864.8276742207909</v>
      </c>
      <c r="T75" s="313">
        <v>2216.9058519999999</v>
      </c>
      <c r="U75" s="313">
        <v>258939</v>
      </c>
      <c r="V75" s="313">
        <v>23736.661754113655</v>
      </c>
      <c r="W75" s="313">
        <v>13615.599138</v>
      </c>
      <c r="X75" s="313">
        <v>188068</v>
      </c>
      <c r="Y75" s="313">
        <v>17856.990438069039</v>
      </c>
      <c r="Z75" s="313">
        <v>10242.957756</v>
      </c>
      <c r="AA75" s="315">
        <v>447007</v>
      </c>
      <c r="AB75" s="315">
        <v>41593.652192182693</v>
      </c>
      <c r="AC75" s="295">
        <v>23858.556894000001</v>
      </c>
    </row>
    <row r="76" spans="2:29" x14ac:dyDescent="0.3">
      <c r="B76" s="257">
        <v>40848</v>
      </c>
      <c r="C76" s="313">
        <v>244805</v>
      </c>
      <c r="D76" s="313">
        <v>19945.749850368291</v>
      </c>
      <c r="E76" s="313">
        <v>11477.395828000001</v>
      </c>
      <c r="F76" s="313">
        <v>177882</v>
      </c>
      <c r="G76" s="313">
        <v>14812.894485283903</v>
      </c>
      <c r="H76" s="313">
        <v>8523.7935219999999</v>
      </c>
      <c r="I76" s="313">
        <v>422687</v>
      </c>
      <c r="J76" s="313">
        <v>34758.644335652192</v>
      </c>
      <c r="K76" s="313">
        <v>20001.189350000001</v>
      </c>
      <c r="L76" s="313">
        <v>14395</v>
      </c>
      <c r="M76" s="313">
        <v>1896.9453494439013</v>
      </c>
      <c r="N76" s="313">
        <v>1091.5604980000001</v>
      </c>
      <c r="O76" s="313">
        <v>10364</v>
      </c>
      <c r="P76" s="313">
        <v>1355.5168744908492</v>
      </c>
      <c r="Q76" s="313">
        <v>780.00595799999996</v>
      </c>
      <c r="R76" s="313">
        <v>24759</v>
      </c>
      <c r="S76" s="313">
        <v>3252.4622239347505</v>
      </c>
      <c r="T76" s="313">
        <v>1871.566456</v>
      </c>
      <c r="U76" s="313">
        <v>259200</v>
      </c>
      <c r="V76" s="313">
        <v>21842.695199812191</v>
      </c>
      <c r="W76" s="313">
        <v>12568.956326</v>
      </c>
      <c r="X76" s="313">
        <v>188246</v>
      </c>
      <c r="Y76" s="313">
        <v>16168.411359774753</v>
      </c>
      <c r="Z76" s="313">
        <v>9303.7994799999997</v>
      </c>
      <c r="AA76" s="315">
        <v>447446</v>
      </c>
      <c r="AB76" s="315">
        <v>38011.106559586944</v>
      </c>
      <c r="AC76" s="295">
        <v>21872.755806000001</v>
      </c>
    </row>
    <row r="77" spans="2:29" x14ac:dyDescent="0.3">
      <c r="B77" s="257">
        <v>40878</v>
      </c>
      <c r="C77" s="313">
        <v>253065</v>
      </c>
      <c r="D77" s="313">
        <v>22151.095074523637</v>
      </c>
      <c r="E77" s="313">
        <v>12824.071207999999</v>
      </c>
      <c r="F77" s="313">
        <v>183726</v>
      </c>
      <c r="G77" s="313">
        <v>16361.850345081835</v>
      </c>
      <c r="H77" s="313">
        <v>9472.4677589999992</v>
      </c>
      <c r="I77" s="313">
        <v>436791</v>
      </c>
      <c r="J77" s="313">
        <v>38512.945419605472</v>
      </c>
      <c r="K77" s="313">
        <v>22296.538967</v>
      </c>
      <c r="L77" s="313">
        <v>15067</v>
      </c>
      <c r="M77" s="313">
        <v>2293.5915073407659</v>
      </c>
      <c r="N77" s="313">
        <v>1327.8431929999999</v>
      </c>
      <c r="O77" s="313">
        <v>10837</v>
      </c>
      <c r="P77" s="313">
        <v>1651.4904650958952</v>
      </c>
      <c r="Q77" s="313">
        <v>956.10764400000005</v>
      </c>
      <c r="R77" s="313">
        <v>25904</v>
      </c>
      <c r="S77" s="313">
        <v>3945.0819724366606</v>
      </c>
      <c r="T77" s="313">
        <v>2283.9508369999999</v>
      </c>
      <c r="U77" s="313">
        <v>268132</v>
      </c>
      <c r="V77" s="313">
        <v>24444.6865818644</v>
      </c>
      <c r="W77" s="313">
        <v>14151.914401</v>
      </c>
      <c r="X77" s="313">
        <v>194563</v>
      </c>
      <c r="Y77" s="313">
        <v>18013.340810177731</v>
      </c>
      <c r="Z77" s="313">
        <v>10428.575403000001</v>
      </c>
      <c r="AA77" s="315">
        <v>462695</v>
      </c>
      <c r="AB77" s="315">
        <v>42458.027392042131</v>
      </c>
      <c r="AC77" s="295">
        <v>24580.489804000001</v>
      </c>
    </row>
    <row r="78" spans="2:29" x14ac:dyDescent="0.3">
      <c r="B78" s="257">
        <v>40909</v>
      </c>
      <c r="C78" s="313">
        <v>252071</v>
      </c>
      <c r="D78" s="313">
        <v>19455.057927152433</v>
      </c>
      <c r="E78" s="313">
        <v>11273.151109</v>
      </c>
      <c r="F78" s="313">
        <v>182814</v>
      </c>
      <c r="G78" s="313">
        <v>14763.542728452223</v>
      </c>
      <c r="H78" s="313">
        <v>8554.6724510000004</v>
      </c>
      <c r="I78" s="313">
        <v>434885</v>
      </c>
      <c r="J78" s="313">
        <v>34218.600655604656</v>
      </c>
      <c r="K78" s="313">
        <v>19827.823560000001</v>
      </c>
      <c r="L78" s="313">
        <v>15016</v>
      </c>
      <c r="M78" s="313">
        <v>1957.7284758572905</v>
      </c>
      <c r="N78" s="313">
        <v>1134.3974929999999</v>
      </c>
      <c r="O78" s="313">
        <v>10786</v>
      </c>
      <c r="P78" s="313">
        <v>1391.753641940104</v>
      </c>
      <c r="Q78" s="313">
        <v>806.44576700000005</v>
      </c>
      <c r="R78" s="313">
        <v>25802</v>
      </c>
      <c r="S78" s="313">
        <v>3349.4821177973945</v>
      </c>
      <c r="T78" s="313">
        <v>1940.8432600000001</v>
      </c>
      <c r="U78" s="313">
        <v>267087</v>
      </c>
      <c r="V78" s="313">
        <v>21412.786403009719</v>
      </c>
      <c r="W78" s="313">
        <v>12407.548602000001</v>
      </c>
      <c r="X78" s="313">
        <v>193600</v>
      </c>
      <c r="Y78" s="313">
        <v>16155.296370392327</v>
      </c>
      <c r="Z78" s="313">
        <v>9361.1182179999996</v>
      </c>
      <c r="AA78" s="315">
        <v>460687</v>
      </c>
      <c r="AB78" s="315">
        <v>37568.082773402049</v>
      </c>
      <c r="AC78" s="295">
        <v>21768.666819999999</v>
      </c>
    </row>
    <row r="79" spans="2:29" x14ac:dyDescent="0.3">
      <c r="B79" s="257">
        <v>40940</v>
      </c>
      <c r="C79" s="313">
        <v>257841</v>
      </c>
      <c r="D79" s="313">
        <v>21811.430308148396</v>
      </c>
      <c r="E79" s="313">
        <v>12687.628672999999</v>
      </c>
      <c r="F79" s="313">
        <v>187623</v>
      </c>
      <c r="G79" s="313">
        <v>16204.106407077934</v>
      </c>
      <c r="H79" s="313">
        <v>9425.8690129999995</v>
      </c>
      <c r="I79" s="313">
        <v>445464</v>
      </c>
      <c r="J79" s="313">
        <v>38015.536715226328</v>
      </c>
      <c r="K79" s="313">
        <v>22113.497685999999</v>
      </c>
      <c r="L79" s="313">
        <v>15866</v>
      </c>
      <c r="M79" s="313">
        <v>2460.9681767144575</v>
      </c>
      <c r="N79" s="313">
        <v>1431.536124</v>
      </c>
      <c r="O79" s="313">
        <v>11407</v>
      </c>
      <c r="P79" s="313">
        <v>1783.258272667179</v>
      </c>
      <c r="Q79" s="313">
        <v>1037.3147690000001</v>
      </c>
      <c r="R79" s="313">
        <v>27273</v>
      </c>
      <c r="S79" s="313">
        <v>4244.2264493816365</v>
      </c>
      <c r="T79" s="313">
        <v>2468.8508929999998</v>
      </c>
      <c r="U79" s="313">
        <v>273707</v>
      </c>
      <c r="V79" s="313">
        <v>24272.398484862853</v>
      </c>
      <c r="W79" s="313">
        <v>14119.164796999999</v>
      </c>
      <c r="X79" s="313">
        <v>199030</v>
      </c>
      <c r="Y79" s="313">
        <v>17987.364679745115</v>
      </c>
      <c r="Z79" s="313">
        <v>10463.183782</v>
      </c>
      <c r="AA79" s="315">
        <v>472737</v>
      </c>
      <c r="AB79" s="315">
        <v>42259.763164607961</v>
      </c>
      <c r="AC79" s="295">
        <v>24582.348579000001</v>
      </c>
    </row>
    <row r="80" spans="2:29" x14ac:dyDescent="0.3">
      <c r="B80" s="257">
        <v>40969</v>
      </c>
      <c r="C80" s="313">
        <v>266227</v>
      </c>
      <c r="D80" s="313">
        <v>22468.485667468442</v>
      </c>
      <c r="E80" s="313">
        <v>13091.164983000001</v>
      </c>
      <c r="F80" s="313">
        <v>193233</v>
      </c>
      <c r="G80" s="313">
        <v>16293.120600260891</v>
      </c>
      <c r="H80" s="313">
        <v>9493.1155139999992</v>
      </c>
      <c r="I80" s="313">
        <v>459460</v>
      </c>
      <c r="J80" s="313">
        <v>38761.60626772933</v>
      </c>
      <c r="K80" s="313">
        <v>22584.280497</v>
      </c>
      <c r="L80" s="313">
        <v>16203</v>
      </c>
      <c r="M80" s="313">
        <v>2278.1059087188096</v>
      </c>
      <c r="N80" s="313">
        <v>1327.328452</v>
      </c>
      <c r="O80" s="313">
        <v>11662</v>
      </c>
      <c r="P80" s="313">
        <v>1652.6784252797383</v>
      </c>
      <c r="Q80" s="313">
        <v>962.92586200000005</v>
      </c>
      <c r="R80" s="313">
        <v>27865</v>
      </c>
      <c r="S80" s="313">
        <v>3930.7843339985479</v>
      </c>
      <c r="T80" s="313">
        <v>2290.2543139999998</v>
      </c>
      <c r="U80" s="313">
        <v>282430</v>
      </c>
      <c r="V80" s="313">
        <v>24746.591576187253</v>
      </c>
      <c r="W80" s="313">
        <v>14418.493435</v>
      </c>
      <c r="X80" s="313">
        <v>204895</v>
      </c>
      <c r="Y80" s="313">
        <v>17945.799025540629</v>
      </c>
      <c r="Z80" s="313">
        <v>10456.041375999999</v>
      </c>
      <c r="AA80" s="315">
        <v>487325</v>
      </c>
      <c r="AB80" s="315">
        <v>42692.390601727886</v>
      </c>
      <c r="AC80" s="295">
        <v>24874.534811000001</v>
      </c>
    </row>
    <row r="81" spans="2:29" x14ac:dyDescent="0.3">
      <c r="B81" s="257">
        <v>41000</v>
      </c>
      <c r="C81" s="313">
        <v>268907</v>
      </c>
      <c r="D81" s="313">
        <v>21231.964995565864</v>
      </c>
      <c r="E81" s="313">
        <v>12376.984071000001</v>
      </c>
      <c r="F81" s="313">
        <v>195360</v>
      </c>
      <c r="G81" s="313">
        <v>15676.699875583414</v>
      </c>
      <c r="H81" s="313">
        <v>9138.5919620000004</v>
      </c>
      <c r="I81" s="313">
        <v>464267</v>
      </c>
      <c r="J81" s="313">
        <v>36908.664871149274</v>
      </c>
      <c r="K81" s="313">
        <v>21515.576033000001</v>
      </c>
      <c r="L81" s="313">
        <v>16729</v>
      </c>
      <c r="M81" s="313">
        <v>2321.6785552256147</v>
      </c>
      <c r="N81" s="313">
        <v>1353.401746</v>
      </c>
      <c r="O81" s="313">
        <v>12056</v>
      </c>
      <c r="P81" s="313">
        <v>1658.4965425928854</v>
      </c>
      <c r="Q81" s="313">
        <v>966.80572400000005</v>
      </c>
      <c r="R81" s="313">
        <v>28785</v>
      </c>
      <c r="S81" s="313">
        <v>3980.1750978184996</v>
      </c>
      <c r="T81" s="313">
        <v>2320.2074699999998</v>
      </c>
      <c r="U81" s="313">
        <v>285636</v>
      </c>
      <c r="V81" s="313">
        <v>23553.643550791479</v>
      </c>
      <c r="W81" s="313">
        <v>13730.385817</v>
      </c>
      <c r="X81" s="313">
        <v>207416</v>
      </c>
      <c r="Y81" s="313">
        <v>17335.1964181763</v>
      </c>
      <c r="Z81" s="313">
        <v>10105.397686</v>
      </c>
      <c r="AA81" s="315">
        <v>493052</v>
      </c>
      <c r="AB81" s="315">
        <v>40888.839968967783</v>
      </c>
      <c r="AC81" s="295">
        <v>23835.783502999999</v>
      </c>
    </row>
    <row r="82" spans="2:29" x14ac:dyDescent="0.3">
      <c r="B82" s="257">
        <v>41030</v>
      </c>
      <c r="C82" s="313">
        <v>273881</v>
      </c>
      <c r="D82" s="313">
        <v>22425.060459381566</v>
      </c>
      <c r="E82" s="313">
        <v>13076.498552999999</v>
      </c>
      <c r="F82" s="313">
        <v>198501</v>
      </c>
      <c r="G82" s="313">
        <v>16410.418358741172</v>
      </c>
      <c r="H82" s="313">
        <v>9569.2411759999995</v>
      </c>
      <c r="I82" s="313">
        <v>472382</v>
      </c>
      <c r="J82" s="313">
        <v>38835.478818122734</v>
      </c>
      <c r="K82" s="313">
        <v>22645.739729000001</v>
      </c>
      <c r="L82" s="313">
        <v>17101</v>
      </c>
      <c r="M82" s="313">
        <v>2377.8612730087912</v>
      </c>
      <c r="N82" s="313">
        <v>1386.5781790000001</v>
      </c>
      <c r="O82" s="313">
        <v>12311</v>
      </c>
      <c r="P82" s="313">
        <v>1705.9530363497984</v>
      </c>
      <c r="Q82" s="313">
        <v>994.77512899999999</v>
      </c>
      <c r="R82" s="313">
        <v>29412</v>
      </c>
      <c r="S82" s="313">
        <v>4083.8143093585895</v>
      </c>
      <c r="T82" s="313">
        <v>2381.3533080000002</v>
      </c>
      <c r="U82" s="313">
        <v>290982</v>
      </c>
      <c r="V82" s="313">
        <v>24802.921732390358</v>
      </c>
      <c r="W82" s="313">
        <v>14463.076732</v>
      </c>
      <c r="X82" s="313">
        <v>210812</v>
      </c>
      <c r="Y82" s="313">
        <v>18116.37139509097</v>
      </c>
      <c r="Z82" s="313">
        <v>10564.016304999999</v>
      </c>
      <c r="AA82" s="315">
        <v>501794</v>
      </c>
      <c r="AB82" s="315">
        <v>42919.293127481331</v>
      </c>
      <c r="AC82" s="295">
        <v>25027.093036999999</v>
      </c>
    </row>
    <row r="83" spans="2:29" x14ac:dyDescent="0.3">
      <c r="B83" s="257">
        <v>41061</v>
      </c>
      <c r="C83" s="313">
        <v>279232</v>
      </c>
      <c r="D83" s="313">
        <v>22819.077013044796</v>
      </c>
      <c r="E83" s="313">
        <v>13266.851407</v>
      </c>
      <c r="F83" s="313">
        <v>201334</v>
      </c>
      <c r="G83" s="313">
        <v>16415.986401533919</v>
      </c>
      <c r="H83" s="313">
        <v>9544.1394130000008</v>
      </c>
      <c r="I83" s="313">
        <v>480566</v>
      </c>
      <c r="J83" s="313">
        <v>39235.063414578719</v>
      </c>
      <c r="K83" s="313">
        <v>22810.990819999999</v>
      </c>
      <c r="L83" s="313">
        <v>17619</v>
      </c>
      <c r="M83" s="313">
        <v>2429.5956762542087</v>
      </c>
      <c r="N83" s="313">
        <v>1412.549894</v>
      </c>
      <c r="O83" s="313">
        <v>12603</v>
      </c>
      <c r="P83" s="313">
        <v>1754.5165646246323</v>
      </c>
      <c r="Q83" s="313">
        <v>1020.063631</v>
      </c>
      <c r="R83" s="313">
        <v>30222</v>
      </c>
      <c r="S83" s="313">
        <v>4184.1122408788406</v>
      </c>
      <c r="T83" s="313">
        <v>2432.6135250000002</v>
      </c>
      <c r="U83" s="313">
        <v>296851</v>
      </c>
      <c r="V83" s="313">
        <v>25248.672689299008</v>
      </c>
      <c r="W83" s="313">
        <v>14679.401301</v>
      </c>
      <c r="X83" s="313">
        <v>213937</v>
      </c>
      <c r="Y83" s="313">
        <v>18170.502966158554</v>
      </c>
      <c r="Z83" s="313">
        <v>10564.203044</v>
      </c>
      <c r="AA83" s="315">
        <v>510788</v>
      </c>
      <c r="AB83" s="315">
        <v>43419.175655457555</v>
      </c>
      <c r="AC83" s="295">
        <v>25243.604345</v>
      </c>
    </row>
    <row r="84" spans="2:29" x14ac:dyDescent="0.3">
      <c r="B84" s="257">
        <v>41091</v>
      </c>
      <c r="C84" s="313">
        <v>276215</v>
      </c>
      <c r="D84" s="313">
        <v>23022.370211133421</v>
      </c>
      <c r="E84" s="313">
        <v>13383.284857000001</v>
      </c>
      <c r="F84" s="313">
        <v>202381</v>
      </c>
      <c r="G84" s="313">
        <v>17005.275312726673</v>
      </c>
      <c r="H84" s="313">
        <v>9885.4480010000007</v>
      </c>
      <c r="I84" s="313">
        <v>478596</v>
      </c>
      <c r="J84" s="313">
        <v>40027.64552386009</v>
      </c>
      <c r="K84" s="313">
        <v>23268.732857999999</v>
      </c>
      <c r="L84" s="313">
        <v>17698</v>
      </c>
      <c r="M84" s="313">
        <v>2481.6001943149004</v>
      </c>
      <c r="N84" s="313">
        <v>1442.5952669999999</v>
      </c>
      <c r="O84" s="313">
        <v>12634</v>
      </c>
      <c r="P84" s="313">
        <v>1782.6630162887418</v>
      </c>
      <c r="Q84" s="313">
        <v>1036.2915170000001</v>
      </c>
      <c r="R84" s="313">
        <v>30332</v>
      </c>
      <c r="S84" s="313">
        <v>4264.2632106036417</v>
      </c>
      <c r="T84" s="313">
        <v>2478.8867839999998</v>
      </c>
      <c r="U84" s="313">
        <v>293913</v>
      </c>
      <c r="V84" s="313">
        <v>25503.970405448323</v>
      </c>
      <c r="W84" s="313">
        <v>14825.880123999999</v>
      </c>
      <c r="X84" s="313">
        <v>215015</v>
      </c>
      <c r="Y84" s="313">
        <v>18787.938329015415</v>
      </c>
      <c r="Z84" s="313">
        <v>10921.739518</v>
      </c>
      <c r="AA84" s="315">
        <v>508928</v>
      </c>
      <c r="AB84" s="315">
        <v>44291.908734463737</v>
      </c>
      <c r="AC84" s="295">
        <v>25747.619642000001</v>
      </c>
    </row>
    <row r="85" spans="2:29" x14ac:dyDescent="0.3">
      <c r="B85" s="257">
        <v>41122</v>
      </c>
      <c r="C85" s="313">
        <v>282810</v>
      </c>
      <c r="D85" s="313">
        <v>24014.115769007258</v>
      </c>
      <c r="E85" s="313">
        <v>13990.675440000001</v>
      </c>
      <c r="F85" s="313">
        <v>207070</v>
      </c>
      <c r="G85" s="313">
        <v>17684.737556362074</v>
      </c>
      <c r="H85" s="313">
        <v>10303.166095</v>
      </c>
      <c r="I85" s="313">
        <v>489880</v>
      </c>
      <c r="J85" s="313">
        <v>41698.853325369331</v>
      </c>
      <c r="K85" s="313">
        <v>24293.841535</v>
      </c>
      <c r="L85" s="313">
        <v>23663</v>
      </c>
      <c r="M85" s="313">
        <v>3282.3999209551698</v>
      </c>
      <c r="N85" s="313">
        <v>1912.3332459999999</v>
      </c>
      <c r="O85" s="313">
        <v>19160</v>
      </c>
      <c r="P85" s="313">
        <v>2603.4052295406232</v>
      </c>
      <c r="Q85" s="313">
        <v>1516.7494799999999</v>
      </c>
      <c r="R85" s="313">
        <v>42823</v>
      </c>
      <c r="S85" s="313">
        <v>5885.805150495793</v>
      </c>
      <c r="T85" s="313">
        <v>3429.0827260000001</v>
      </c>
      <c r="U85" s="313">
        <v>306473</v>
      </c>
      <c r="V85" s="313">
        <v>27296.515689962431</v>
      </c>
      <c r="W85" s="313">
        <v>15903.008685999999</v>
      </c>
      <c r="X85" s="313">
        <v>226230</v>
      </c>
      <c r="Y85" s="313">
        <v>20288.142785902695</v>
      </c>
      <c r="Z85" s="313">
        <v>11819.915575000001</v>
      </c>
      <c r="AA85" s="315">
        <v>532703</v>
      </c>
      <c r="AB85" s="315">
        <v>47584.658475865122</v>
      </c>
      <c r="AC85" s="295">
        <v>27722.924261</v>
      </c>
    </row>
    <row r="86" spans="2:29" x14ac:dyDescent="0.3">
      <c r="B86" s="257">
        <v>41153</v>
      </c>
      <c r="C86" s="313">
        <v>287696</v>
      </c>
      <c r="D86" s="313">
        <v>23964.734640078765</v>
      </c>
      <c r="E86" s="313">
        <v>14069.211756999999</v>
      </c>
      <c r="F86" s="313">
        <v>211511</v>
      </c>
      <c r="G86" s="313">
        <v>17787.540717598775</v>
      </c>
      <c r="H86" s="313">
        <v>10442.705948999999</v>
      </c>
      <c r="I86" s="313">
        <v>499207</v>
      </c>
      <c r="J86" s="313">
        <v>41752.275357677543</v>
      </c>
      <c r="K86" s="313">
        <v>24511.917706</v>
      </c>
      <c r="L86" s="313">
        <v>23918</v>
      </c>
      <c r="M86" s="313">
        <v>3260.2451988654652</v>
      </c>
      <c r="N86" s="313">
        <v>1914.024118</v>
      </c>
      <c r="O86" s="313">
        <v>19316</v>
      </c>
      <c r="P86" s="313">
        <v>2644.9451570807655</v>
      </c>
      <c r="Q86" s="313">
        <v>1552.793889</v>
      </c>
      <c r="R86" s="313">
        <v>43234</v>
      </c>
      <c r="S86" s="313">
        <v>5905.1903559462307</v>
      </c>
      <c r="T86" s="313">
        <v>3466.8180069999999</v>
      </c>
      <c r="U86" s="313">
        <v>311614</v>
      </c>
      <c r="V86" s="313">
        <v>27224.979838944229</v>
      </c>
      <c r="W86" s="313">
        <v>15983.235875</v>
      </c>
      <c r="X86" s="313">
        <v>230827</v>
      </c>
      <c r="Y86" s="313">
        <v>20432.48587467954</v>
      </c>
      <c r="Z86" s="313">
        <v>11995.499838</v>
      </c>
      <c r="AA86" s="315">
        <v>542441</v>
      </c>
      <c r="AB86" s="315">
        <v>47657.465713623773</v>
      </c>
      <c r="AC86" s="295">
        <v>27978.735712999998</v>
      </c>
    </row>
    <row r="87" spans="2:29" x14ac:dyDescent="0.3">
      <c r="B87" s="257">
        <v>41183</v>
      </c>
      <c r="C87" s="313">
        <v>294781</v>
      </c>
      <c r="D87" s="313">
        <v>24873.690478129305</v>
      </c>
      <c r="E87" s="313">
        <v>14684.423467000001</v>
      </c>
      <c r="F87" s="313">
        <v>216179</v>
      </c>
      <c r="G87" s="313">
        <v>18162.752384242005</v>
      </c>
      <c r="H87" s="313">
        <v>10722.556332</v>
      </c>
      <c r="I87" s="313">
        <v>510960</v>
      </c>
      <c r="J87" s="313">
        <v>43036.442862371317</v>
      </c>
      <c r="K87" s="313">
        <v>25406.979799000001</v>
      </c>
      <c r="L87" s="313">
        <v>22975</v>
      </c>
      <c r="M87" s="313">
        <v>3157.3388149535926</v>
      </c>
      <c r="N87" s="313">
        <v>1863.965471</v>
      </c>
      <c r="O87" s="313">
        <v>18437</v>
      </c>
      <c r="P87" s="313">
        <v>2495.6815522539123</v>
      </c>
      <c r="Q87" s="313">
        <v>1473.3497139999999</v>
      </c>
      <c r="R87" s="313">
        <v>41412</v>
      </c>
      <c r="S87" s="313">
        <v>5653.0203672075049</v>
      </c>
      <c r="T87" s="313">
        <v>3337.3151849999999</v>
      </c>
      <c r="U87" s="313">
        <v>317756</v>
      </c>
      <c r="V87" s="313">
        <v>28031.029293082902</v>
      </c>
      <c r="W87" s="313">
        <v>16548.388938</v>
      </c>
      <c r="X87" s="313">
        <v>234616</v>
      </c>
      <c r="Y87" s="313">
        <v>20658.43393649592</v>
      </c>
      <c r="Z87" s="313">
        <v>12195.906046</v>
      </c>
      <c r="AA87" s="315">
        <v>552372</v>
      </c>
      <c r="AB87" s="315">
        <v>48689.463229578818</v>
      </c>
      <c r="AC87" s="295">
        <v>28744.294984</v>
      </c>
    </row>
    <row r="88" spans="2:29" x14ac:dyDescent="0.3">
      <c r="B88" s="257">
        <v>41214</v>
      </c>
      <c r="C88" s="313">
        <v>303521</v>
      </c>
      <c r="D88" s="313">
        <v>25604.416126335826</v>
      </c>
      <c r="E88" s="313">
        <v>15047.736121</v>
      </c>
      <c r="F88" s="313">
        <v>223185</v>
      </c>
      <c r="G88" s="313">
        <v>18922.631982217776</v>
      </c>
      <c r="H88" s="313">
        <v>11120.846160999999</v>
      </c>
      <c r="I88" s="313">
        <v>526706</v>
      </c>
      <c r="J88" s="313">
        <v>44527.048108553601</v>
      </c>
      <c r="K88" s="313">
        <v>26168.582281999999</v>
      </c>
      <c r="L88" s="313">
        <v>21524</v>
      </c>
      <c r="M88" s="313">
        <v>2909.1517863927029</v>
      </c>
      <c r="N88" s="313">
        <v>1709.7108639999999</v>
      </c>
      <c r="O88" s="313">
        <v>16946</v>
      </c>
      <c r="P88" s="313">
        <v>2241.3916800645784</v>
      </c>
      <c r="Q88" s="313">
        <v>1317.2677080000001</v>
      </c>
      <c r="R88" s="313">
        <v>38470</v>
      </c>
      <c r="S88" s="313">
        <v>5150.5434664572822</v>
      </c>
      <c r="T88" s="313">
        <v>3026.978572</v>
      </c>
      <c r="U88" s="313">
        <v>325045</v>
      </c>
      <c r="V88" s="313">
        <v>28513.567912728526</v>
      </c>
      <c r="W88" s="313">
        <v>16757.446984999999</v>
      </c>
      <c r="X88" s="313">
        <v>240131</v>
      </c>
      <c r="Y88" s="313">
        <v>21164.023662282354</v>
      </c>
      <c r="Z88" s="313">
        <v>12438.113869000001</v>
      </c>
      <c r="AA88" s="315">
        <v>565176</v>
      </c>
      <c r="AB88" s="315">
        <v>49677.591575010876</v>
      </c>
      <c r="AC88" s="295">
        <v>29195.560853999999</v>
      </c>
    </row>
    <row r="89" spans="2:29" x14ac:dyDescent="0.3">
      <c r="B89" s="257">
        <v>41244</v>
      </c>
      <c r="C89" s="313">
        <v>312354</v>
      </c>
      <c r="D89" s="313">
        <v>26176.36436601965</v>
      </c>
      <c r="E89" s="313">
        <v>15379.786630000001</v>
      </c>
      <c r="F89" s="313">
        <v>227534</v>
      </c>
      <c r="G89" s="313">
        <v>18909.917601794226</v>
      </c>
      <c r="H89" s="313">
        <v>11110.423656999999</v>
      </c>
      <c r="I89" s="313">
        <v>539888</v>
      </c>
      <c r="J89" s="313">
        <v>45086.281967813877</v>
      </c>
      <c r="K89" s="313">
        <v>26490.210287000002</v>
      </c>
      <c r="L89" s="313">
        <v>22465</v>
      </c>
      <c r="M89" s="313">
        <v>3148.5456536720526</v>
      </c>
      <c r="N89" s="313">
        <v>1849.9116100000001</v>
      </c>
      <c r="O89" s="313">
        <v>17699</v>
      </c>
      <c r="P89" s="313">
        <v>2419.1175184996778</v>
      </c>
      <c r="Q89" s="313">
        <v>1421.3399059999999</v>
      </c>
      <c r="R89" s="313">
        <v>40164</v>
      </c>
      <c r="S89" s="313">
        <v>5567.6631721717304</v>
      </c>
      <c r="T89" s="313">
        <v>3271.2515159999998</v>
      </c>
      <c r="U89" s="313">
        <v>334819</v>
      </c>
      <c r="V89" s="313">
        <v>29324.910019691699</v>
      </c>
      <c r="W89" s="313">
        <v>17229.698240000002</v>
      </c>
      <c r="X89" s="313">
        <v>245233</v>
      </c>
      <c r="Y89" s="313">
        <v>21329.035120293902</v>
      </c>
      <c r="Z89" s="313">
        <v>12531.763563</v>
      </c>
      <c r="AA89" s="315">
        <v>580052</v>
      </c>
      <c r="AB89" s="315">
        <v>50653.945139985604</v>
      </c>
      <c r="AC89" s="295">
        <v>29761.461802999998</v>
      </c>
    </row>
    <row r="90" spans="2:29" x14ac:dyDescent="0.3">
      <c r="B90" s="257">
        <v>41275</v>
      </c>
      <c r="C90" s="313">
        <v>316102</v>
      </c>
      <c r="D90" s="313">
        <v>25748.023274756793</v>
      </c>
      <c r="E90" s="313">
        <v>15155.009141</v>
      </c>
      <c r="F90" s="313">
        <v>230222</v>
      </c>
      <c r="G90" s="313">
        <v>18888.463413397658</v>
      </c>
      <c r="H90" s="313">
        <v>11117.546098000001</v>
      </c>
      <c r="I90" s="313">
        <v>546324</v>
      </c>
      <c r="J90" s="313">
        <v>44636.486688154451</v>
      </c>
      <c r="K90" s="313">
        <v>26272.555239000001</v>
      </c>
      <c r="L90" s="313">
        <v>22998</v>
      </c>
      <c r="M90" s="313">
        <v>3130.2401767690817</v>
      </c>
      <c r="N90" s="313">
        <v>1842.425649</v>
      </c>
      <c r="O90" s="313">
        <v>18080</v>
      </c>
      <c r="P90" s="313">
        <v>2416.8533884152444</v>
      </c>
      <c r="Q90" s="313">
        <v>1422.53387</v>
      </c>
      <c r="R90" s="313">
        <v>41078</v>
      </c>
      <c r="S90" s="313">
        <v>5547.0935651843265</v>
      </c>
      <c r="T90" s="313">
        <v>3264.959519</v>
      </c>
      <c r="U90" s="313">
        <v>339100</v>
      </c>
      <c r="V90" s="313">
        <v>28878.263451525876</v>
      </c>
      <c r="W90" s="313">
        <v>16997.434789999999</v>
      </c>
      <c r="X90" s="313">
        <v>248302</v>
      </c>
      <c r="Y90" s="313">
        <v>21305.3168018129</v>
      </c>
      <c r="Z90" s="313">
        <v>12540.079968</v>
      </c>
      <c r="AA90" s="315">
        <v>587402</v>
      </c>
      <c r="AB90" s="315">
        <v>50183.580253338776</v>
      </c>
      <c r="AC90" s="295">
        <v>29537.514758000001</v>
      </c>
    </row>
    <row r="91" spans="2:29" x14ac:dyDescent="0.3">
      <c r="B91" s="257">
        <v>41306</v>
      </c>
      <c r="C91" s="313">
        <v>318370</v>
      </c>
      <c r="D91" s="313">
        <v>25348.025957923059</v>
      </c>
      <c r="E91" s="313">
        <v>14937.260643</v>
      </c>
      <c r="F91" s="313">
        <v>231652</v>
      </c>
      <c r="G91" s="313">
        <v>18687.643577298204</v>
      </c>
      <c r="H91" s="313">
        <v>11012.384292999999</v>
      </c>
      <c r="I91" s="313">
        <v>550022</v>
      </c>
      <c r="J91" s="313">
        <v>44035.669535221263</v>
      </c>
      <c r="K91" s="313">
        <v>25949.644936000001</v>
      </c>
      <c r="L91" s="313">
        <v>23375</v>
      </c>
      <c r="M91" s="313">
        <v>3161.5881799378317</v>
      </c>
      <c r="N91" s="313">
        <v>1863.082623</v>
      </c>
      <c r="O91" s="313">
        <v>18243</v>
      </c>
      <c r="P91" s="313">
        <v>2408.9500809824281</v>
      </c>
      <c r="Q91" s="313">
        <v>1419.562821</v>
      </c>
      <c r="R91" s="313">
        <v>41618</v>
      </c>
      <c r="S91" s="313">
        <v>5570.5382609202607</v>
      </c>
      <c r="T91" s="313">
        <v>3282.6454440000002</v>
      </c>
      <c r="U91" s="313">
        <v>341745</v>
      </c>
      <c r="V91" s="313">
        <v>28509.614137860888</v>
      </c>
      <c r="W91" s="313">
        <v>16800.343266</v>
      </c>
      <c r="X91" s="313">
        <v>249895</v>
      </c>
      <c r="Y91" s="313">
        <v>21096.593658280632</v>
      </c>
      <c r="Z91" s="313">
        <v>12431.947114000001</v>
      </c>
      <c r="AA91" s="315">
        <v>591640</v>
      </c>
      <c r="AB91" s="315">
        <v>49606.207796141527</v>
      </c>
      <c r="AC91" s="295">
        <v>29232.290379999999</v>
      </c>
    </row>
    <row r="92" spans="2:29" x14ac:dyDescent="0.3">
      <c r="B92" s="257">
        <v>41334</v>
      </c>
      <c r="C92" s="313">
        <v>320652</v>
      </c>
      <c r="D92" s="313">
        <v>25532.495997705268</v>
      </c>
      <c r="E92" s="313">
        <v>15129.817061</v>
      </c>
      <c r="F92" s="313">
        <v>233004</v>
      </c>
      <c r="G92" s="313">
        <v>18791.137078773056</v>
      </c>
      <c r="H92" s="313">
        <v>11135.083166</v>
      </c>
      <c r="I92" s="313">
        <v>553656</v>
      </c>
      <c r="J92" s="313">
        <v>44323.633076478327</v>
      </c>
      <c r="K92" s="313">
        <v>26264.900226999998</v>
      </c>
      <c r="L92" s="313">
        <v>23775</v>
      </c>
      <c r="M92" s="313">
        <v>3184.9166753092281</v>
      </c>
      <c r="N92" s="313">
        <v>1887.2893059999999</v>
      </c>
      <c r="O92" s="313">
        <v>18581</v>
      </c>
      <c r="P92" s="313">
        <v>2426.5070942516982</v>
      </c>
      <c r="Q92" s="313">
        <v>1437.8777709999999</v>
      </c>
      <c r="R92" s="313">
        <v>42356</v>
      </c>
      <c r="S92" s="313">
        <v>5611.4237695609254</v>
      </c>
      <c r="T92" s="313">
        <v>3325.1670770000001</v>
      </c>
      <c r="U92" s="313">
        <v>344427</v>
      </c>
      <c r="V92" s="313">
        <v>28717.412673014496</v>
      </c>
      <c r="W92" s="313">
        <v>17017.106367</v>
      </c>
      <c r="X92" s="313">
        <v>251585</v>
      </c>
      <c r="Y92" s="313">
        <v>21217.644173024757</v>
      </c>
      <c r="Z92" s="313">
        <v>12572.960937</v>
      </c>
      <c r="AA92" s="315">
        <v>596012</v>
      </c>
      <c r="AB92" s="315">
        <v>49935.056846039253</v>
      </c>
      <c r="AC92" s="295">
        <v>29590.067304</v>
      </c>
    </row>
    <row r="93" spans="2:29" x14ac:dyDescent="0.3">
      <c r="B93" s="257">
        <v>41365</v>
      </c>
      <c r="C93" s="313">
        <v>322878</v>
      </c>
      <c r="D93" s="313">
        <v>25800.697114220089</v>
      </c>
      <c r="E93" s="313">
        <v>15261.790779999999</v>
      </c>
      <c r="F93" s="313">
        <v>234782</v>
      </c>
      <c r="G93" s="313">
        <v>18893.21307082165</v>
      </c>
      <c r="H93" s="313">
        <v>11175.832334000001</v>
      </c>
      <c r="I93" s="313">
        <v>557660</v>
      </c>
      <c r="J93" s="313">
        <v>44693.910185041743</v>
      </c>
      <c r="K93" s="313">
        <v>26437.623114000002</v>
      </c>
      <c r="L93" s="313">
        <v>24167</v>
      </c>
      <c r="M93" s="313">
        <v>3228.9129717350042</v>
      </c>
      <c r="N93" s="313">
        <v>1909.986928</v>
      </c>
      <c r="O93" s="313">
        <v>18856</v>
      </c>
      <c r="P93" s="313">
        <v>2462.227560439946</v>
      </c>
      <c r="Q93" s="313">
        <v>1456.4723469999999</v>
      </c>
      <c r="R93" s="313">
        <v>43023</v>
      </c>
      <c r="S93" s="313">
        <v>5691.1405321749507</v>
      </c>
      <c r="T93" s="313">
        <v>3366.4592750000002</v>
      </c>
      <c r="U93" s="313">
        <v>347045</v>
      </c>
      <c r="V93" s="313">
        <v>29029.610085955093</v>
      </c>
      <c r="W93" s="313">
        <v>17171.777708000001</v>
      </c>
      <c r="X93" s="313">
        <v>253638</v>
      </c>
      <c r="Y93" s="313">
        <v>21355.440631261597</v>
      </c>
      <c r="Z93" s="313">
        <v>12632.304681</v>
      </c>
      <c r="AA93" s="315">
        <v>600683</v>
      </c>
      <c r="AB93" s="315">
        <v>50385.050717216691</v>
      </c>
      <c r="AC93" s="295">
        <v>29804.082388999999</v>
      </c>
    </row>
    <row r="94" spans="2:29" x14ac:dyDescent="0.3">
      <c r="B94" s="257">
        <v>41395</v>
      </c>
      <c r="C94" s="313">
        <v>323526</v>
      </c>
      <c r="D94" s="313">
        <v>25762.917380503</v>
      </c>
      <c r="E94" s="313">
        <v>15231.41418</v>
      </c>
      <c r="F94" s="313">
        <v>234339</v>
      </c>
      <c r="G94" s="313">
        <v>18887.071990747183</v>
      </c>
      <c r="H94" s="313">
        <v>11166.313655</v>
      </c>
      <c r="I94" s="313">
        <v>557865</v>
      </c>
      <c r="J94" s="313">
        <v>44649.989371250187</v>
      </c>
      <c r="K94" s="313">
        <v>26397.727835000002</v>
      </c>
      <c r="L94" s="313">
        <v>25946</v>
      </c>
      <c r="M94" s="313">
        <v>3459.7711326691156</v>
      </c>
      <c r="N94" s="313">
        <v>2045.4673789999999</v>
      </c>
      <c r="O94" s="313">
        <v>20403</v>
      </c>
      <c r="P94" s="313">
        <v>2666.6482371785623</v>
      </c>
      <c r="Q94" s="313">
        <v>1576.561504</v>
      </c>
      <c r="R94" s="313">
        <v>46349</v>
      </c>
      <c r="S94" s="313">
        <v>6126.4193698476774</v>
      </c>
      <c r="T94" s="313">
        <v>3622.028883</v>
      </c>
      <c r="U94" s="313">
        <v>349472</v>
      </c>
      <c r="V94" s="313">
        <v>29222.688513172117</v>
      </c>
      <c r="W94" s="313">
        <v>17276.881559000001</v>
      </c>
      <c r="X94" s="313">
        <v>254742</v>
      </c>
      <c r="Y94" s="313">
        <v>21553.720227925747</v>
      </c>
      <c r="Z94" s="313">
        <v>12742.875158999999</v>
      </c>
      <c r="AA94" s="315">
        <v>604214</v>
      </c>
      <c r="AB94" s="315">
        <v>50776.408741097868</v>
      </c>
      <c r="AC94" s="295">
        <v>30019.756718000001</v>
      </c>
    </row>
    <row r="95" spans="2:29" x14ac:dyDescent="0.3">
      <c r="B95" s="257">
        <v>41426</v>
      </c>
      <c r="C95" s="313">
        <v>325229</v>
      </c>
      <c r="D95" s="313">
        <v>25732.521960152826</v>
      </c>
      <c r="E95" s="313">
        <v>15283.216640000001</v>
      </c>
      <c r="F95" s="313">
        <v>235609</v>
      </c>
      <c r="G95" s="313">
        <v>18871.053035101559</v>
      </c>
      <c r="H95" s="313">
        <v>11208.0111</v>
      </c>
      <c r="I95" s="313">
        <v>560838</v>
      </c>
      <c r="J95" s="313">
        <v>44603.574995254377</v>
      </c>
      <c r="K95" s="313">
        <v>26491.227739999998</v>
      </c>
      <c r="L95" s="313">
        <v>26338</v>
      </c>
      <c r="M95" s="313">
        <v>3505.1524437149005</v>
      </c>
      <c r="N95" s="313">
        <v>2081.8015519999999</v>
      </c>
      <c r="O95" s="313">
        <v>20883</v>
      </c>
      <c r="P95" s="313">
        <v>2732.4695524891358</v>
      </c>
      <c r="Q95" s="313">
        <v>1622.8850090000001</v>
      </c>
      <c r="R95" s="313">
        <v>47221</v>
      </c>
      <c r="S95" s="313">
        <v>6237.6219962040368</v>
      </c>
      <c r="T95" s="313">
        <v>3704.686561</v>
      </c>
      <c r="U95" s="313">
        <v>351567</v>
      </c>
      <c r="V95" s="313">
        <v>29237.674403867724</v>
      </c>
      <c r="W95" s="313">
        <v>17365.018192</v>
      </c>
      <c r="X95" s="313">
        <v>256492</v>
      </c>
      <c r="Y95" s="313">
        <v>21603.522587590694</v>
      </c>
      <c r="Z95" s="313">
        <v>12830.896108999999</v>
      </c>
      <c r="AA95" s="315">
        <v>608059</v>
      </c>
      <c r="AB95" s="315">
        <v>50841.196991458419</v>
      </c>
      <c r="AC95" s="295">
        <v>30195.914301000001</v>
      </c>
    </row>
    <row r="96" spans="2:29" x14ac:dyDescent="0.3">
      <c r="B96" s="257">
        <v>41456</v>
      </c>
      <c r="C96" s="313">
        <v>327498</v>
      </c>
      <c r="D96" s="313">
        <v>26319.622100079323</v>
      </c>
      <c r="E96" s="313">
        <v>15640.3174</v>
      </c>
      <c r="F96" s="313">
        <v>237441</v>
      </c>
      <c r="G96" s="313">
        <v>19340.767762058622</v>
      </c>
      <c r="H96" s="313">
        <v>11493.164507</v>
      </c>
      <c r="I96" s="313">
        <v>564939</v>
      </c>
      <c r="J96" s="313">
        <v>45660.389862137941</v>
      </c>
      <c r="K96" s="313">
        <v>27133.481907000001</v>
      </c>
      <c r="L96" s="313">
        <v>26760</v>
      </c>
      <c r="M96" s="313">
        <v>3573.3913474634246</v>
      </c>
      <c r="N96" s="313">
        <v>2123.471783</v>
      </c>
      <c r="O96" s="313">
        <v>21252</v>
      </c>
      <c r="P96" s="313">
        <v>2776.4051258996824</v>
      </c>
      <c r="Q96" s="313">
        <v>1649.866295</v>
      </c>
      <c r="R96" s="313">
        <v>48012</v>
      </c>
      <c r="S96" s="313">
        <v>6349.796473363107</v>
      </c>
      <c r="T96" s="313">
        <v>3773.3380780000002</v>
      </c>
      <c r="U96" s="313">
        <v>354258</v>
      </c>
      <c r="V96" s="313">
        <v>29893.013447542748</v>
      </c>
      <c r="W96" s="313">
        <v>17763.789183000001</v>
      </c>
      <c r="X96" s="313">
        <v>258693</v>
      </c>
      <c r="Y96" s="313">
        <v>22117.172887958302</v>
      </c>
      <c r="Z96" s="313">
        <v>13143.030801999999</v>
      </c>
      <c r="AA96" s="315">
        <v>612951</v>
      </c>
      <c r="AB96" s="315">
        <v>52010.18633550105</v>
      </c>
      <c r="AC96" s="295">
        <v>30906.819984999998</v>
      </c>
    </row>
    <row r="97" spans="2:29" x14ac:dyDescent="0.3">
      <c r="B97" s="257">
        <v>41487</v>
      </c>
      <c r="C97" s="313">
        <v>329632</v>
      </c>
      <c r="D97" s="313">
        <v>26943.734084390322</v>
      </c>
      <c r="E97" s="313">
        <v>16056.738143</v>
      </c>
      <c r="F97" s="313">
        <v>239444</v>
      </c>
      <c r="G97" s="313">
        <v>19819.981122895537</v>
      </c>
      <c r="H97" s="313">
        <v>11811.438083999999</v>
      </c>
      <c r="I97" s="313">
        <v>569076</v>
      </c>
      <c r="J97" s="313">
        <v>46763.715207285859</v>
      </c>
      <c r="K97" s="313">
        <v>27868.176227</v>
      </c>
      <c r="L97" s="313">
        <v>27306</v>
      </c>
      <c r="M97" s="313">
        <v>3648.4460067534956</v>
      </c>
      <c r="N97" s="313">
        <v>2174.2399169999999</v>
      </c>
      <c r="O97" s="313">
        <v>21757</v>
      </c>
      <c r="P97" s="313">
        <v>2859.4369151060005</v>
      </c>
      <c r="Q97" s="313">
        <v>1704.041082</v>
      </c>
      <c r="R97" s="313">
        <v>49063</v>
      </c>
      <c r="S97" s="313">
        <v>6507.8829218594965</v>
      </c>
      <c r="T97" s="313">
        <v>3878.2809990000001</v>
      </c>
      <c r="U97" s="313">
        <v>356938</v>
      </c>
      <c r="V97" s="313">
        <v>30592.180091143819</v>
      </c>
      <c r="W97" s="313">
        <v>18230.978060000001</v>
      </c>
      <c r="X97" s="313">
        <v>261201</v>
      </c>
      <c r="Y97" s="313">
        <v>22679.418038001539</v>
      </c>
      <c r="Z97" s="313">
        <v>13515.479165999999</v>
      </c>
      <c r="AA97" s="315">
        <v>618139</v>
      </c>
      <c r="AB97" s="315">
        <v>53271.598129145357</v>
      </c>
      <c r="AC97" s="295">
        <v>31746.457225999999</v>
      </c>
    </row>
    <row r="98" spans="2:29" x14ac:dyDescent="0.3">
      <c r="B98" s="257">
        <v>41518</v>
      </c>
      <c r="C98" s="313">
        <v>331319</v>
      </c>
      <c r="D98" s="313">
        <v>27427.399083139233</v>
      </c>
      <c r="E98" s="313">
        <v>16424.761710999999</v>
      </c>
      <c r="F98" s="313">
        <v>241073</v>
      </c>
      <c r="G98" s="313">
        <v>20248.233728871837</v>
      </c>
      <c r="H98" s="313">
        <v>12125.554196999999</v>
      </c>
      <c r="I98" s="313">
        <v>572392</v>
      </c>
      <c r="J98" s="313">
        <v>47675.63281201107</v>
      </c>
      <c r="K98" s="313">
        <v>28550.315908</v>
      </c>
      <c r="L98" s="313">
        <v>28726</v>
      </c>
      <c r="M98" s="313">
        <v>3940.115037606723</v>
      </c>
      <c r="N98" s="313">
        <v>2359.5183200000001</v>
      </c>
      <c r="O98" s="313">
        <v>22887</v>
      </c>
      <c r="P98" s="313">
        <v>3087.435965725243</v>
      </c>
      <c r="Q98" s="313">
        <v>1848.8956929999999</v>
      </c>
      <c r="R98" s="313">
        <v>51613</v>
      </c>
      <c r="S98" s="313">
        <v>7027.5510033319651</v>
      </c>
      <c r="T98" s="313">
        <v>4208.4140129999996</v>
      </c>
      <c r="U98" s="313">
        <v>360045</v>
      </c>
      <c r="V98" s="313">
        <v>31367.514120745956</v>
      </c>
      <c r="W98" s="313">
        <v>18784.280030999998</v>
      </c>
      <c r="X98" s="313">
        <v>263960</v>
      </c>
      <c r="Y98" s="313">
        <v>23335.66969459708</v>
      </c>
      <c r="Z98" s="313">
        <v>13974.44989</v>
      </c>
      <c r="AA98" s="315">
        <v>624005</v>
      </c>
      <c r="AB98" s="315">
        <v>54703.183815343036</v>
      </c>
      <c r="AC98" s="295">
        <v>32758.729920999998</v>
      </c>
    </row>
    <row r="99" spans="2:29" x14ac:dyDescent="0.3">
      <c r="B99" s="257">
        <v>41548</v>
      </c>
      <c r="C99" s="313">
        <v>333585</v>
      </c>
      <c r="D99" s="313">
        <v>27527.145654365355</v>
      </c>
      <c r="E99" s="313">
        <v>16533.519283000001</v>
      </c>
      <c r="F99" s="313">
        <v>242881</v>
      </c>
      <c r="G99" s="313">
        <v>20271.860639906234</v>
      </c>
      <c r="H99" s="313">
        <v>12175.806493</v>
      </c>
      <c r="I99" s="313">
        <v>576466</v>
      </c>
      <c r="J99" s="313">
        <v>47799.006294271589</v>
      </c>
      <c r="K99" s="313">
        <v>28709.325776000001</v>
      </c>
      <c r="L99" s="313">
        <v>29640</v>
      </c>
      <c r="M99" s="313">
        <v>4189.1584307775847</v>
      </c>
      <c r="N99" s="313">
        <v>2516.1174559999999</v>
      </c>
      <c r="O99" s="313">
        <v>23639</v>
      </c>
      <c r="P99" s="313">
        <v>3211.6270873949384</v>
      </c>
      <c r="Q99" s="313">
        <v>1928.986719</v>
      </c>
      <c r="R99" s="313">
        <v>53279</v>
      </c>
      <c r="S99" s="313">
        <v>7400.7855181725236</v>
      </c>
      <c r="T99" s="313">
        <v>4445.1041750000004</v>
      </c>
      <c r="U99" s="313">
        <v>363225</v>
      </c>
      <c r="V99" s="313">
        <v>31716.304085142943</v>
      </c>
      <c r="W99" s="313">
        <v>19049.636739000001</v>
      </c>
      <c r="X99" s="313">
        <v>266520</v>
      </c>
      <c r="Y99" s="313">
        <v>23483.487727301173</v>
      </c>
      <c r="Z99" s="313">
        <v>14104.793212</v>
      </c>
      <c r="AA99" s="315">
        <v>629745</v>
      </c>
      <c r="AB99" s="315">
        <v>55199.791812444113</v>
      </c>
      <c r="AC99" s="295">
        <v>33154.429950999998</v>
      </c>
    </row>
    <row r="100" spans="2:29" x14ac:dyDescent="0.3">
      <c r="B100" s="257">
        <v>41579</v>
      </c>
      <c r="C100" s="313">
        <v>336778</v>
      </c>
      <c r="D100" s="313">
        <v>27816.197216884397</v>
      </c>
      <c r="E100" s="313">
        <v>16747.936438000001</v>
      </c>
      <c r="F100" s="313">
        <v>245366</v>
      </c>
      <c r="G100" s="313">
        <v>20414.391986747964</v>
      </c>
      <c r="H100" s="313">
        <v>12291.361639000001</v>
      </c>
      <c r="I100" s="313">
        <v>582144</v>
      </c>
      <c r="J100" s="313">
        <v>48230.589203632364</v>
      </c>
      <c r="K100" s="313">
        <v>29039.298076999999</v>
      </c>
      <c r="L100" s="313">
        <v>30000</v>
      </c>
      <c r="M100" s="313">
        <v>4055.3372168656615</v>
      </c>
      <c r="N100" s="313">
        <v>2441.689977</v>
      </c>
      <c r="O100" s="313">
        <v>23904</v>
      </c>
      <c r="P100" s="313">
        <v>3163.2378082063046</v>
      </c>
      <c r="Q100" s="313">
        <v>1904.563206</v>
      </c>
      <c r="R100" s="313">
        <v>53904</v>
      </c>
      <c r="S100" s="313">
        <v>7218.5750250719666</v>
      </c>
      <c r="T100" s="313">
        <v>4346.2531829999998</v>
      </c>
      <c r="U100" s="313">
        <v>366778</v>
      </c>
      <c r="V100" s="313">
        <v>31871.534433750057</v>
      </c>
      <c r="W100" s="313">
        <v>19189.626414999999</v>
      </c>
      <c r="X100" s="313">
        <v>269270</v>
      </c>
      <c r="Y100" s="313">
        <v>23577.629794954268</v>
      </c>
      <c r="Z100" s="313">
        <v>14195.924845</v>
      </c>
      <c r="AA100" s="315">
        <v>636048</v>
      </c>
      <c r="AB100" s="315">
        <v>55449.164228704321</v>
      </c>
      <c r="AC100" s="295">
        <v>33385.55126</v>
      </c>
    </row>
    <row r="101" spans="2:29" x14ac:dyDescent="0.3">
      <c r="B101" s="257">
        <v>41609</v>
      </c>
      <c r="C101" s="313">
        <v>339536</v>
      </c>
      <c r="D101" s="313">
        <v>27972.994357398173</v>
      </c>
      <c r="E101" s="313">
        <v>16901.835812000001</v>
      </c>
      <c r="F101" s="313">
        <v>247347</v>
      </c>
      <c r="G101" s="313">
        <v>20496.835203919109</v>
      </c>
      <c r="H101" s="313">
        <v>12384.592756</v>
      </c>
      <c r="I101" s="313">
        <v>586883</v>
      </c>
      <c r="J101" s="313">
        <v>48469.829561317281</v>
      </c>
      <c r="K101" s="313">
        <v>29286.428567999999</v>
      </c>
      <c r="L101" s="313">
        <v>30254</v>
      </c>
      <c r="M101" s="313">
        <v>4044.2854055086841</v>
      </c>
      <c r="N101" s="313">
        <v>2443.6371389999999</v>
      </c>
      <c r="O101" s="313">
        <v>24221</v>
      </c>
      <c r="P101" s="313">
        <v>3179.4863514893468</v>
      </c>
      <c r="Q101" s="313">
        <v>1921.1084659999999</v>
      </c>
      <c r="R101" s="313">
        <v>54475</v>
      </c>
      <c r="S101" s="313">
        <v>7223.7717569980314</v>
      </c>
      <c r="T101" s="313">
        <v>4364.7456050000001</v>
      </c>
      <c r="U101" s="313">
        <v>369790</v>
      </c>
      <c r="V101" s="313">
        <v>32017.279762906859</v>
      </c>
      <c r="W101" s="313">
        <v>19345.472951</v>
      </c>
      <c r="X101" s="313">
        <v>271568</v>
      </c>
      <c r="Y101" s="313">
        <v>23676.321555408456</v>
      </c>
      <c r="Z101" s="313">
        <v>14305.701222</v>
      </c>
      <c r="AA101" s="315">
        <v>641358</v>
      </c>
      <c r="AB101" s="315">
        <v>55693.601318315312</v>
      </c>
      <c r="AC101" s="295">
        <v>33651.174172999999</v>
      </c>
    </row>
    <row r="102" spans="2:29" x14ac:dyDescent="0.3">
      <c r="B102" s="257">
        <v>41640</v>
      </c>
      <c r="C102" s="313">
        <v>343977</v>
      </c>
      <c r="D102" s="313">
        <v>28114.358941020615</v>
      </c>
      <c r="E102" s="313">
        <v>17017.659095999999</v>
      </c>
      <c r="F102" s="313">
        <v>250199</v>
      </c>
      <c r="G102" s="313">
        <v>20527.283083995375</v>
      </c>
      <c r="H102" s="313">
        <v>12425.191924999999</v>
      </c>
      <c r="I102" s="313">
        <v>594176</v>
      </c>
      <c r="J102" s="313">
        <v>48641.642025015994</v>
      </c>
      <c r="K102" s="313">
        <v>29442.851020999999</v>
      </c>
      <c r="L102" s="313">
        <v>30730</v>
      </c>
      <c r="M102" s="313">
        <v>4116.4643406830537</v>
      </c>
      <c r="N102" s="313">
        <v>2491.7013750000001</v>
      </c>
      <c r="O102" s="313">
        <v>24692</v>
      </c>
      <c r="P102" s="313">
        <v>3249.8532071876289</v>
      </c>
      <c r="Q102" s="313">
        <v>1967.140496</v>
      </c>
      <c r="R102" s="313">
        <v>55422</v>
      </c>
      <c r="S102" s="313">
        <v>7366.3175478706817</v>
      </c>
      <c r="T102" s="313">
        <v>4458.8418709999996</v>
      </c>
      <c r="U102" s="313">
        <v>374707</v>
      </c>
      <c r="V102" s="313">
        <v>32230.823281703666</v>
      </c>
      <c r="W102" s="313">
        <v>19509.360471</v>
      </c>
      <c r="X102" s="313">
        <v>274891</v>
      </c>
      <c r="Y102" s="313">
        <v>23777.136291183007</v>
      </c>
      <c r="Z102" s="313">
        <v>14392.332420999999</v>
      </c>
      <c r="AA102" s="315">
        <v>649598</v>
      </c>
      <c r="AB102" s="315">
        <v>56007.95957288667</v>
      </c>
      <c r="AC102" s="295">
        <v>33901.692891999999</v>
      </c>
    </row>
    <row r="103" spans="2:29" x14ac:dyDescent="0.3">
      <c r="B103" s="257">
        <v>41671</v>
      </c>
      <c r="C103" s="313">
        <v>345030</v>
      </c>
      <c r="D103" s="313">
        <v>27767.349366167236</v>
      </c>
      <c r="E103" s="313">
        <v>16889.411189999999</v>
      </c>
      <c r="F103" s="313">
        <v>250279</v>
      </c>
      <c r="G103" s="313">
        <v>20399.069522842125</v>
      </c>
      <c r="H103" s="313">
        <v>12407.675955000001</v>
      </c>
      <c r="I103" s="313">
        <v>595309</v>
      </c>
      <c r="J103" s="313">
        <v>48166.418889009365</v>
      </c>
      <c r="K103" s="313">
        <v>29297.087145000001</v>
      </c>
      <c r="L103" s="313">
        <v>31813</v>
      </c>
      <c r="M103" s="313">
        <v>4350.5635945077038</v>
      </c>
      <c r="N103" s="313">
        <v>2646.2179190000002</v>
      </c>
      <c r="O103" s="313">
        <v>25927</v>
      </c>
      <c r="P103" s="313">
        <v>3432.3592091344863</v>
      </c>
      <c r="Q103" s="313">
        <v>2087.7227160000002</v>
      </c>
      <c r="R103" s="313">
        <v>57740</v>
      </c>
      <c r="S103" s="313">
        <v>7782.92280364219</v>
      </c>
      <c r="T103" s="313">
        <v>4733.9406349999999</v>
      </c>
      <c r="U103" s="313">
        <v>376843</v>
      </c>
      <c r="V103" s="313">
        <v>32117.912960674941</v>
      </c>
      <c r="W103" s="313">
        <v>19535.629109000001</v>
      </c>
      <c r="X103" s="313">
        <v>276206</v>
      </c>
      <c r="Y103" s="313">
        <v>23831.428731976608</v>
      </c>
      <c r="Z103" s="313">
        <v>14495.398671000001</v>
      </c>
      <c r="AA103" s="315">
        <v>653049</v>
      </c>
      <c r="AB103" s="315">
        <v>55949.341692651549</v>
      </c>
      <c r="AC103" s="295">
        <v>34031.027779999997</v>
      </c>
    </row>
    <row r="104" spans="2:29" x14ac:dyDescent="0.3">
      <c r="B104" s="257">
        <v>41699</v>
      </c>
      <c r="C104" s="313">
        <v>347209</v>
      </c>
      <c r="D104" s="313">
        <v>27734.313122542906</v>
      </c>
      <c r="E104" s="313">
        <v>17010.565615</v>
      </c>
      <c r="F104" s="313">
        <v>251731</v>
      </c>
      <c r="G104" s="313">
        <v>20366.312053807083</v>
      </c>
      <c r="H104" s="313">
        <v>12491.475307000001</v>
      </c>
      <c r="I104" s="313">
        <v>598940</v>
      </c>
      <c r="J104" s="313">
        <v>48100.625176349989</v>
      </c>
      <c r="K104" s="313">
        <v>29502.040922</v>
      </c>
      <c r="L104" s="313">
        <v>32148</v>
      </c>
      <c r="M104" s="313">
        <v>4349.4049575422778</v>
      </c>
      <c r="N104" s="313">
        <v>2667.6643509999999</v>
      </c>
      <c r="O104" s="313">
        <v>26144</v>
      </c>
      <c r="P104" s="313">
        <v>3414.1915434325201</v>
      </c>
      <c r="Q104" s="313">
        <v>2094.0604880000001</v>
      </c>
      <c r="R104" s="313">
        <v>58292</v>
      </c>
      <c r="S104" s="313">
        <v>7763.596500974797</v>
      </c>
      <c r="T104" s="313">
        <v>4761.7248390000004</v>
      </c>
      <c r="U104" s="313">
        <v>379357</v>
      </c>
      <c r="V104" s="313">
        <v>32083.718080085182</v>
      </c>
      <c r="W104" s="313">
        <v>19678.229965999999</v>
      </c>
      <c r="X104" s="313">
        <v>277875</v>
      </c>
      <c r="Y104" s="313">
        <v>23780.5035972396</v>
      </c>
      <c r="Z104" s="313">
        <v>14585.535795</v>
      </c>
      <c r="AA104" s="315">
        <v>657232</v>
      </c>
      <c r="AB104" s="315">
        <v>55864.221677324786</v>
      </c>
      <c r="AC104" s="295">
        <v>34263.765761000002</v>
      </c>
    </row>
    <row r="105" spans="2:29" x14ac:dyDescent="0.3">
      <c r="B105" s="257">
        <v>41730</v>
      </c>
      <c r="C105" s="313">
        <v>348949</v>
      </c>
      <c r="D105" s="313">
        <v>27625.609510199989</v>
      </c>
      <c r="E105" s="313">
        <v>17049.109342</v>
      </c>
      <c r="F105" s="313">
        <v>253310</v>
      </c>
      <c r="G105" s="313">
        <v>20353.155853737164</v>
      </c>
      <c r="H105" s="313">
        <v>12560.923930999999</v>
      </c>
      <c r="I105" s="313">
        <v>602259</v>
      </c>
      <c r="J105" s="313">
        <v>47978.765363937149</v>
      </c>
      <c r="K105" s="313">
        <v>29610.033273000001</v>
      </c>
      <c r="L105" s="313">
        <v>32204</v>
      </c>
      <c r="M105" s="313">
        <v>4233.5481399626333</v>
      </c>
      <c r="N105" s="313">
        <v>2612.7287839999999</v>
      </c>
      <c r="O105" s="313">
        <v>26100</v>
      </c>
      <c r="P105" s="313">
        <v>3342.7258764782214</v>
      </c>
      <c r="Q105" s="313">
        <v>2062.958971</v>
      </c>
      <c r="R105" s="313">
        <v>58304</v>
      </c>
      <c r="S105" s="313">
        <v>7576.2740164408551</v>
      </c>
      <c r="T105" s="313">
        <v>4675.6877549999999</v>
      </c>
      <c r="U105" s="313">
        <v>381153</v>
      </c>
      <c r="V105" s="313">
        <v>31859.157650162626</v>
      </c>
      <c r="W105" s="313">
        <v>19661.838125999999</v>
      </c>
      <c r="X105" s="313">
        <v>279410</v>
      </c>
      <c r="Y105" s="313">
        <v>23695.881730215384</v>
      </c>
      <c r="Z105" s="313">
        <v>14623.882901999999</v>
      </c>
      <c r="AA105" s="315">
        <v>660563</v>
      </c>
      <c r="AB105" s="315">
        <v>55555.039380378003</v>
      </c>
      <c r="AC105" s="295">
        <v>34285.721028</v>
      </c>
    </row>
    <row r="106" spans="2:29" x14ac:dyDescent="0.3">
      <c r="B106" s="257">
        <v>41760</v>
      </c>
      <c r="C106" s="313">
        <v>350968</v>
      </c>
      <c r="D106" s="313">
        <v>27774.312104546359</v>
      </c>
      <c r="E106" s="313">
        <v>17198.754387000001</v>
      </c>
      <c r="F106" s="313">
        <v>254716</v>
      </c>
      <c r="G106" s="313">
        <v>20408.527038696928</v>
      </c>
      <c r="H106" s="313">
        <v>12637.621504999999</v>
      </c>
      <c r="I106" s="313">
        <v>605684</v>
      </c>
      <c r="J106" s="313">
        <v>48182.839143243284</v>
      </c>
      <c r="K106" s="313">
        <v>29836.375892</v>
      </c>
      <c r="L106" s="313">
        <v>32394</v>
      </c>
      <c r="M106" s="313">
        <v>4250.2515792651247</v>
      </c>
      <c r="N106" s="313">
        <v>2631.8935540000002</v>
      </c>
      <c r="O106" s="313">
        <v>26240</v>
      </c>
      <c r="P106" s="313">
        <v>3349.3289327871589</v>
      </c>
      <c r="Q106" s="313">
        <v>2074.0130469999999</v>
      </c>
      <c r="R106" s="313">
        <v>58634</v>
      </c>
      <c r="S106" s="313">
        <v>7599.5805120522837</v>
      </c>
      <c r="T106" s="313">
        <v>4705.9066009999997</v>
      </c>
      <c r="U106" s="313">
        <v>383362</v>
      </c>
      <c r="V106" s="313">
        <v>32024.563683811484</v>
      </c>
      <c r="W106" s="313">
        <v>19830.647940999999</v>
      </c>
      <c r="X106" s="313">
        <v>280956</v>
      </c>
      <c r="Y106" s="313">
        <v>23757.855971484085</v>
      </c>
      <c r="Z106" s="313">
        <v>14711.634552</v>
      </c>
      <c r="AA106" s="315">
        <v>664318</v>
      </c>
      <c r="AB106" s="315">
        <v>55782.419655295569</v>
      </c>
      <c r="AC106" s="295">
        <v>34542.282492999999</v>
      </c>
    </row>
    <row r="107" spans="2:29" x14ac:dyDescent="0.3">
      <c r="B107" s="257">
        <v>41791</v>
      </c>
      <c r="C107" s="313">
        <v>353222</v>
      </c>
      <c r="D107" s="313">
        <v>28341.348209683605</v>
      </c>
      <c r="E107" s="313">
        <v>17558.967080999999</v>
      </c>
      <c r="F107" s="313">
        <v>256647</v>
      </c>
      <c r="G107" s="313">
        <v>20885.950389732621</v>
      </c>
      <c r="H107" s="313">
        <v>12939.953055</v>
      </c>
      <c r="I107" s="313">
        <v>609869</v>
      </c>
      <c r="J107" s="313">
        <v>49227.29859941623</v>
      </c>
      <c r="K107" s="313">
        <v>30498.920136000001</v>
      </c>
      <c r="L107" s="313">
        <v>32788</v>
      </c>
      <c r="M107" s="313">
        <v>4341.6130608280509</v>
      </c>
      <c r="N107" s="313">
        <v>2689.8593620000001</v>
      </c>
      <c r="O107" s="313">
        <v>26540</v>
      </c>
      <c r="P107" s="313">
        <v>3387.5300160845277</v>
      </c>
      <c r="Q107" s="313">
        <v>2098.7543569999998</v>
      </c>
      <c r="R107" s="313">
        <v>59328</v>
      </c>
      <c r="S107" s="313">
        <v>7729.1430769125773</v>
      </c>
      <c r="T107" s="313">
        <v>4788.6137189999999</v>
      </c>
      <c r="U107" s="313">
        <v>386010</v>
      </c>
      <c r="V107" s="313">
        <v>32682.961270511656</v>
      </c>
      <c r="W107" s="313">
        <v>20248.826443000002</v>
      </c>
      <c r="X107" s="313">
        <v>283187</v>
      </c>
      <c r="Y107" s="313">
        <v>24273.480405817147</v>
      </c>
      <c r="Z107" s="313">
        <v>15038.707412</v>
      </c>
      <c r="AA107" s="315">
        <v>669197</v>
      </c>
      <c r="AB107" s="315">
        <v>56956.441676328803</v>
      </c>
      <c r="AC107" s="295">
        <v>35287.533855000001</v>
      </c>
    </row>
    <row r="108" spans="2:29" x14ac:dyDescent="0.3">
      <c r="B108" s="257">
        <v>41821</v>
      </c>
      <c r="C108" s="313">
        <v>355536</v>
      </c>
      <c r="D108" s="313">
        <v>29036.676740383773</v>
      </c>
      <c r="E108" s="313">
        <v>18031.541399000002</v>
      </c>
      <c r="F108" s="313">
        <v>259553</v>
      </c>
      <c r="G108" s="313">
        <v>21811.243137595146</v>
      </c>
      <c r="H108" s="313">
        <v>13544.605573000001</v>
      </c>
      <c r="I108" s="313">
        <v>615089</v>
      </c>
      <c r="J108" s="313">
        <v>50847.919877978922</v>
      </c>
      <c r="K108" s="313">
        <v>31576.146971999999</v>
      </c>
      <c r="L108" s="313">
        <v>33848</v>
      </c>
      <c r="M108" s="313">
        <v>4640.4228841234408</v>
      </c>
      <c r="N108" s="313">
        <v>2881.665078</v>
      </c>
      <c r="O108" s="313">
        <v>27793</v>
      </c>
      <c r="P108" s="313">
        <v>3694.311941433537</v>
      </c>
      <c r="Q108" s="313">
        <v>2294.137835</v>
      </c>
      <c r="R108" s="313">
        <v>61641</v>
      </c>
      <c r="S108" s="313">
        <v>8334.7348255569777</v>
      </c>
      <c r="T108" s="313">
        <v>5175.8029130000004</v>
      </c>
      <c r="U108" s="313">
        <v>389384</v>
      </c>
      <c r="V108" s="313">
        <v>33677.099624507217</v>
      </c>
      <c r="W108" s="313">
        <v>20913.206477</v>
      </c>
      <c r="X108" s="313">
        <v>287346</v>
      </c>
      <c r="Y108" s="313">
        <v>25505.555079028683</v>
      </c>
      <c r="Z108" s="313">
        <v>15838.743408</v>
      </c>
      <c r="AA108" s="315">
        <v>676730</v>
      </c>
      <c r="AB108" s="315">
        <v>59182.654703535896</v>
      </c>
      <c r="AC108" s="295">
        <v>36751.949885000002</v>
      </c>
    </row>
    <row r="109" spans="2:29" x14ac:dyDescent="0.3">
      <c r="B109" s="257">
        <v>41852</v>
      </c>
      <c r="C109" s="313">
        <v>357619</v>
      </c>
      <c r="D109" s="313">
        <v>30521.122492792394</v>
      </c>
      <c r="E109" s="313">
        <v>19014.906999999999</v>
      </c>
      <c r="F109" s="313">
        <v>261086</v>
      </c>
      <c r="G109" s="313">
        <v>22380.778454344967</v>
      </c>
      <c r="H109" s="313">
        <v>13943.406602999999</v>
      </c>
      <c r="I109" s="313">
        <v>618705</v>
      </c>
      <c r="J109" s="313">
        <v>52901.900947137357</v>
      </c>
      <c r="K109" s="313">
        <v>32958.313603000002</v>
      </c>
      <c r="L109" s="313">
        <v>34057</v>
      </c>
      <c r="M109" s="313">
        <v>4607.3695264468133</v>
      </c>
      <c r="N109" s="313">
        <v>2870.4286050000001</v>
      </c>
      <c r="O109" s="313">
        <v>28023</v>
      </c>
      <c r="P109" s="313">
        <v>3694.0118139904298</v>
      </c>
      <c r="Q109" s="313">
        <v>2301.3993380000002</v>
      </c>
      <c r="R109" s="313">
        <v>62080</v>
      </c>
      <c r="S109" s="313">
        <v>8301.3813404372431</v>
      </c>
      <c r="T109" s="313">
        <v>5171.8279430000002</v>
      </c>
      <c r="U109" s="313">
        <v>391676</v>
      </c>
      <c r="V109" s="313">
        <v>35128.492019239202</v>
      </c>
      <c r="W109" s="313">
        <v>21885.335605</v>
      </c>
      <c r="X109" s="313">
        <v>289109</v>
      </c>
      <c r="Y109" s="313">
        <v>26074.790268335397</v>
      </c>
      <c r="Z109" s="313">
        <v>16244.805941000001</v>
      </c>
      <c r="AA109" s="315">
        <v>680785</v>
      </c>
      <c r="AB109" s="315">
        <v>61203.282287574599</v>
      </c>
      <c r="AC109" s="295">
        <v>38130.141545999999</v>
      </c>
    </row>
    <row r="110" spans="2:29" x14ac:dyDescent="0.3">
      <c r="B110" s="257">
        <v>41883</v>
      </c>
      <c r="C110" s="313">
        <v>360197</v>
      </c>
      <c r="D110" s="313">
        <v>30690.285658809007</v>
      </c>
      <c r="E110" s="313">
        <v>19280.307315999999</v>
      </c>
      <c r="F110" s="313">
        <v>262411</v>
      </c>
      <c r="G110" s="313">
        <v>22424.224107020487</v>
      </c>
      <c r="H110" s="313">
        <v>14087.387029</v>
      </c>
      <c r="I110" s="313">
        <v>622608</v>
      </c>
      <c r="J110" s="313">
        <v>53114.509765829498</v>
      </c>
      <c r="K110" s="313">
        <v>33367.694345000004</v>
      </c>
      <c r="L110" s="313">
        <v>34152</v>
      </c>
      <c r="M110" s="313">
        <v>4535.3454373581817</v>
      </c>
      <c r="N110" s="313">
        <v>2849.2029950000001</v>
      </c>
      <c r="O110" s="313">
        <v>28113</v>
      </c>
      <c r="P110" s="313">
        <v>3625.6476876369534</v>
      </c>
      <c r="Q110" s="313">
        <v>2277.7110130000001</v>
      </c>
      <c r="R110" s="313">
        <v>62265</v>
      </c>
      <c r="S110" s="313">
        <v>8160.9931249951351</v>
      </c>
      <c r="T110" s="313">
        <v>5126.9140079999997</v>
      </c>
      <c r="U110" s="313">
        <v>394349</v>
      </c>
      <c r="V110" s="313">
        <v>35225.631096167192</v>
      </c>
      <c r="W110" s="313">
        <v>22129.510310999998</v>
      </c>
      <c r="X110" s="313">
        <v>290524</v>
      </c>
      <c r="Y110" s="313">
        <v>26049.871794657443</v>
      </c>
      <c r="Z110" s="313">
        <v>16365.098042</v>
      </c>
      <c r="AA110" s="315">
        <v>684873</v>
      </c>
      <c r="AB110" s="315">
        <v>61275.502890824631</v>
      </c>
      <c r="AC110" s="295">
        <v>38494.608353000003</v>
      </c>
    </row>
    <row r="111" spans="2:29" x14ac:dyDescent="0.3">
      <c r="B111" s="257">
        <v>41913</v>
      </c>
      <c r="C111" s="313">
        <v>362823</v>
      </c>
      <c r="D111" s="313">
        <v>30611.621508815326</v>
      </c>
      <c r="E111" s="313">
        <v>19431.06914</v>
      </c>
      <c r="F111" s="313">
        <v>264197</v>
      </c>
      <c r="G111" s="313">
        <v>22293.22268295239</v>
      </c>
      <c r="H111" s="313">
        <v>14150.872445000001</v>
      </c>
      <c r="I111" s="313">
        <v>627020</v>
      </c>
      <c r="J111" s="313">
        <v>52904.844191767712</v>
      </c>
      <c r="K111" s="313">
        <v>33581.941585</v>
      </c>
      <c r="L111" s="313">
        <v>34073</v>
      </c>
      <c r="M111" s="313">
        <v>4510.1438985217465</v>
      </c>
      <c r="N111" s="313">
        <v>2862.8642850000001</v>
      </c>
      <c r="O111" s="313">
        <v>27992</v>
      </c>
      <c r="P111" s="313">
        <v>3613.6070314973845</v>
      </c>
      <c r="Q111" s="313">
        <v>2293.7774810000001</v>
      </c>
      <c r="R111" s="313">
        <v>62065</v>
      </c>
      <c r="S111" s="313">
        <v>8123.7509300191314</v>
      </c>
      <c r="T111" s="313">
        <v>5156.6417659999997</v>
      </c>
      <c r="U111" s="313">
        <v>396896</v>
      </c>
      <c r="V111" s="313">
        <v>35121.765407337072</v>
      </c>
      <c r="W111" s="313">
        <v>22293.933424999999</v>
      </c>
      <c r="X111" s="313">
        <v>292189</v>
      </c>
      <c r="Y111" s="313">
        <v>25906.82971444977</v>
      </c>
      <c r="Z111" s="313">
        <v>16444.649925999998</v>
      </c>
      <c r="AA111" s="315">
        <v>689085</v>
      </c>
      <c r="AB111" s="315">
        <v>61028.595121786842</v>
      </c>
      <c r="AC111" s="295">
        <v>38738.583351000001</v>
      </c>
    </row>
    <row r="112" spans="2:29" x14ac:dyDescent="0.3">
      <c r="B112" s="257">
        <v>41944</v>
      </c>
      <c r="C112" s="313">
        <v>364650</v>
      </c>
      <c r="D112" s="313">
        <v>30688.682091502709</v>
      </c>
      <c r="E112" s="313">
        <v>19484.811820999999</v>
      </c>
      <c r="F112" s="313">
        <v>265553</v>
      </c>
      <c r="G112" s="313">
        <v>22385.103390343633</v>
      </c>
      <c r="H112" s="313">
        <v>14212.716135999999</v>
      </c>
      <c r="I112" s="313">
        <v>630203</v>
      </c>
      <c r="J112" s="313">
        <v>53073.785481846338</v>
      </c>
      <c r="K112" s="313">
        <v>33697.527956999998</v>
      </c>
      <c r="L112" s="313">
        <v>34283</v>
      </c>
      <c r="M112" s="313">
        <v>4530.1234670260883</v>
      </c>
      <c r="N112" s="313">
        <v>2876.2591699999998</v>
      </c>
      <c r="O112" s="313">
        <v>28146</v>
      </c>
      <c r="P112" s="313">
        <v>3652.2628579320799</v>
      </c>
      <c r="Q112" s="313">
        <v>2318.8892340000002</v>
      </c>
      <c r="R112" s="313">
        <v>62429</v>
      </c>
      <c r="S112" s="313">
        <v>8182.3863249581682</v>
      </c>
      <c r="T112" s="313">
        <v>5195.1484039999996</v>
      </c>
      <c r="U112" s="313">
        <v>398933</v>
      </c>
      <c r="V112" s="313">
        <v>35218.805558528795</v>
      </c>
      <c r="W112" s="313">
        <v>22361.070991000001</v>
      </c>
      <c r="X112" s="313">
        <v>293699</v>
      </c>
      <c r="Y112" s="313">
        <v>26037.36624827571</v>
      </c>
      <c r="Z112" s="313">
        <v>16531.605370000001</v>
      </c>
      <c r="AA112" s="315">
        <v>692632</v>
      </c>
      <c r="AB112" s="315">
        <v>61256.171806804501</v>
      </c>
      <c r="AC112" s="295">
        <v>38892.676360999998</v>
      </c>
    </row>
    <row r="113" spans="2:29" x14ac:dyDescent="0.3">
      <c r="B113" s="257">
        <v>41974</v>
      </c>
      <c r="C113" s="313">
        <v>367802</v>
      </c>
      <c r="D113" s="313">
        <v>31379.320681732632</v>
      </c>
      <c r="E113" s="313">
        <v>19840.959570999999</v>
      </c>
      <c r="F113" s="313">
        <v>267943</v>
      </c>
      <c r="G113" s="313">
        <v>22842.015286698988</v>
      </c>
      <c r="H113" s="313">
        <v>14442.871674</v>
      </c>
      <c r="I113" s="313">
        <v>635745</v>
      </c>
      <c r="J113" s="313">
        <v>54221.335968431624</v>
      </c>
      <c r="K113" s="313">
        <v>34283.831245000001</v>
      </c>
      <c r="L113" s="313">
        <v>34413</v>
      </c>
      <c r="M113" s="313">
        <v>4552.5079198121039</v>
      </c>
      <c r="N113" s="313">
        <v>2878.5239329999999</v>
      </c>
      <c r="O113" s="313">
        <v>28268</v>
      </c>
      <c r="P113" s="313">
        <v>3630.1107791644536</v>
      </c>
      <c r="Q113" s="313">
        <v>2295.2976560000002</v>
      </c>
      <c r="R113" s="313">
        <v>62681</v>
      </c>
      <c r="S113" s="313">
        <v>8182.6186989765574</v>
      </c>
      <c r="T113" s="313">
        <v>5173.8215890000001</v>
      </c>
      <c r="U113" s="313">
        <v>402215</v>
      </c>
      <c r="V113" s="313">
        <v>35931.828601544737</v>
      </c>
      <c r="W113" s="313">
        <v>22719.483504</v>
      </c>
      <c r="X113" s="313">
        <v>296211</v>
      </c>
      <c r="Y113" s="313">
        <v>26472.126065863442</v>
      </c>
      <c r="Z113" s="313">
        <v>16738.169330000001</v>
      </c>
      <c r="AA113" s="315">
        <v>698426</v>
      </c>
      <c r="AB113" s="315">
        <v>62403.954667408179</v>
      </c>
      <c r="AC113" s="295">
        <v>39457.652834</v>
      </c>
    </row>
    <row r="114" spans="2:29" x14ac:dyDescent="0.3">
      <c r="B114" s="257">
        <v>42005</v>
      </c>
      <c r="C114" s="313">
        <v>373408</v>
      </c>
      <c r="D114" s="313">
        <v>31432.206436569286</v>
      </c>
      <c r="E114" s="313">
        <v>19889.787520999998</v>
      </c>
      <c r="F114" s="313">
        <v>270420</v>
      </c>
      <c r="G114" s="313">
        <v>23359.690701289201</v>
      </c>
      <c r="H114" s="313">
        <v>14781.631240000001</v>
      </c>
      <c r="I114" s="313">
        <v>643828</v>
      </c>
      <c r="J114" s="313">
        <v>54791.897137858483</v>
      </c>
      <c r="K114" s="313">
        <v>34671.418761000001</v>
      </c>
      <c r="L114" s="313">
        <v>34985</v>
      </c>
      <c r="M114" s="313">
        <v>4643.8610227089639</v>
      </c>
      <c r="N114" s="313">
        <v>2938.5595060000001</v>
      </c>
      <c r="O114" s="313">
        <v>28687</v>
      </c>
      <c r="P114" s="313">
        <v>3693.5600097426905</v>
      </c>
      <c r="Q114" s="313">
        <v>2337.224526</v>
      </c>
      <c r="R114" s="313">
        <v>63672</v>
      </c>
      <c r="S114" s="313">
        <v>8337.4210324516553</v>
      </c>
      <c r="T114" s="313">
        <v>5275.7840319999996</v>
      </c>
      <c r="U114" s="313">
        <v>408393</v>
      </c>
      <c r="V114" s="313">
        <v>36076.067459278252</v>
      </c>
      <c r="W114" s="313">
        <v>22828.347027</v>
      </c>
      <c r="X114" s="313">
        <v>299107</v>
      </c>
      <c r="Y114" s="313">
        <v>27053.250711031891</v>
      </c>
      <c r="Z114" s="313">
        <v>17118.855766000001</v>
      </c>
      <c r="AA114" s="315">
        <v>707500</v>
      </c>
      <c r="AB114" s="315">
        <v>63129.318170310144</v>
      </c>
      <c r="AC114" s="295">
        <v>39947.202792999997</v>
      </c>
    </row>
    <row r="115" spans="2:29" x14ac:dyDescent="0.3">
      <c r="B115" s="257">
        <v>42036</v>
      </c>
      <c r="C115" s="313">
        <v>375153</v>
      </c>
      <c r="D115" s="313">
        <v>30934.228884181925</v>
      </c>
      <c r="E115" s="313">
        <v>19643.531189000001</v>
      </c>
      <c r="F115" s="313">
        <v>271647</v>
      </c>
      <c r="G115" s="313">
        <v>22527.631513600285</v>
      </c>
      <c r="H115" s="313">
        <v>14305.26146</v>
      </c>
      <c r="I115" s="313">
        <v>646800</v>
      </c>
      <c r="J115" s="313">
        <v>53461.860397782213</v>
      </c>
      <c r="K115" s="313">
        <v>33948.792649000003</v>
      </c>
      <c r="L115" s="313">
        <v>35009</v>
      </c>
      <c r="M115" s="313">
        <v>4613.1514770486392</v>
      </c>
      <c r="N115" s="313">
        <v>2929.3953069999998</v>
      </c>
      <c r="O115" s="313">
        <v>28687</v>
      </c>
      <c r="P115" s="313">
        <v>3664.6473845535397</v>
      </c>
      <c r="Q115" s="313">
        <v>2327.0861369999998</v>
      </c>
      <c r="R115" s="313">
        <v>63696</v>
      </c>
      <c r="S115" s="313">
        <v>8277.7988616021794</v>
      </c>
      <c r="T115" s="313">
        <v>5256.481444</v>
      </c>
      <c r="U115" s="313">
        <v>410162</v>
      </c>
      <c r="V115" s="313">
        <v>35547.380361230564</v>
      </c>
      <c r="W115" s="313">
        <v>22572.926496</v>
      </c>
      <c r="X115" s="313">
        <v>300334</v>
      </c>
      <c r="Y115" s="313">
        <v>26192.278898153825</v>
      </c>
      <c r="Z115" s="313">
        <v>16632.347597</v>
      </c>
      <c r="AA115" s="315">
        <v>710496</v>
      </c>
      <c r="AB115" s="315">
        <v>61739.659259384382</v>
      </c>
      <c r="AC115" s="295">
        <v>39205.274093</v>
      </c>
    </row>
    <row r="116" spans="2:29" x14ac:dyDescent="0.3">
      <c r="B116" s="257">
        <v>42064</v>
      </c>
      <c r="C116" s="313">
        <v>377612</v>
      </c>
      <c r="D116" s="313">
        <v>31036.217334031535</v>
      </c>
      <c r="E116" s="313">
        <v>19832.220368999999</v>
      </c>
      <c r="F116" s="313">
        <v>273086</v>
      </c>
      <c r="G116" s="313">
        <v>22553.888011719118</v>
      </c>
      <c r="H116" s="313">
        <v>14411.990753</v>
      </c>
      <c r="I116" s="313">
        <v>650698</v>
      </c>
      <c r="J116" s="313">
        <v>53590.105345750657</v>
      </c>
      <c r="K116" s="313">
        <v>34244.211122000001</v>
      </c>
      <c r="L116" s="313">
        <v>35086</v>
      </c>
      <c r="M116" s="313">
        <v>4596.8913306498689</v>
      </c>
      <c r="N116" s="313">
        <v>2937.4250379999999</v>
      </c>
      <c r="O116" s="313">
        <v>28777</v>
      </c>
      <c r="P116" s="313">
        <v>3679.8919309680091</v>
      </c>
      <c r="Q116" s="313">
        <v>2351.4601320000002</v>
      </c>
      <c r="R116" s="313">
        <v>63863</v>
      </c>
      <c r="S116" s="313">
        <v>8276.7832616178785</v>
      </c>
      <c r="T116" s="313">
        <v>5288.8851699999996</v>
      </c>
      <c r="U116" s="313">
        <v>412698</v>
      </c>
      <c r="V116" s="313">
        <v>35633.108664681407</v>
      </c>
      <c r="W116" s="313">
        <v>22769.645407</v>
      </c>
      <c r="X116" s="313">
        <v>301863</v>
      </c>
      <c r="Y116" s="313">
        <v>26233.779942687128</v>
      </c>
      <c r="Z116" s="313">
        <v>16763.450884999998</v>
      </c>
      <c r="AA116" s="315">
        <v>714561</v>
      </c>
      <c r="AB116" s="315">
        <v>61866.888607368528</v>
      </c>
      <c r="AC116" s="295">
        <v>39533.096292000002</v>
      </c>
    </row>
    <row r="117" spans="2:29" x14ac:dyDescent="0.3">
      <c r="B117" s="257">
        <v>42095</v>
      </c>
      <c r="C117" s="313">
        <v>379874</v>
      </c>
      <c r="D117" s="313">
        <v>31041.887845776029</v>
      </c>
      <c r="E117" s="313">
        <v>19949.869049000001</v>
      </c>
      <c r="F117" s="313">
        <v>274911</v>
      </c>
      <c r="G117" s="313">
        <v>22645.320897738755</v>
      </c>
      <c r="H117" s="313">
        <v>14553.598953999999</v>
      </c>
      <c r="I117" s="313">
        <v>654785</v>
      </c>
      <c r="J117" s="313">
        <v>53687.208743514784</v>
      </c>
      <c r="K117" s="313">
        <v>34503.468003000002</v>
      </c>
      <c r="L117" s="313">
        <v>35272</v>
      </c>
      <c r="M117" s="313">
        <v>4551.3898917643</v>
      </c>
      <c r="N117" s="313">
        <v>2925.0679850000001</v>
      </c>
      <c r="O117" s="313">
        <v>29023</v>
      </c>
      <c r="P117" s="313">
        <v>3651.8809144634083</v>
      </c>
      <c r="Q117" s="313">
        <v>2346.9753639999999</v>
      </c>
      <c r="R117" s="313">
        <v>64295</v>
      </c>
      <c r="S117" s="313">
        <v>8203.2708062277088</v>
      </c>
      <c r="T117" s="313">
        <v>5272.0433489999996</v>
      </c>
      <c r="U117" s="313">
        <v>415146</v>
      </c>
      <c r="V117" s="313">
        <v>35593.277737540331</v>
      </c>
      <c r="W117" s="313">
        <v>22874.937033999999</v>
      </c>
      <c r="X117" s="313">
        <v>303934</v>
      </c>
      <c r="Y117" s="313">
        <v>26297.201812202165</v>
      </c>
      <c r="Z117" s="313">
        <v>16900.574317999999</v>
      </c>
      <c r="AA117" s="315">
        <v>719080</v>
      </c>
      <c r="AB117" s="315">
        <v>61890.479549742493</v>
      </c>
      <c r="AC117" s="295">
        <v>39775.511352000001</v>
      </c>
    </row>
    <row r="118" spans="2:29" x14ac:dyDescent="0.3">
      <c r="B118" s="257">
        <v>42125</v>
      </c>
      <c r="C118" s="313">
        <v>381450</v>
      </c>
      <c r="D118" s="313">
        <v>31105.148652098353</v>
      </c>
      <c r="E118" s="313">
        <v>20025.843294999999</v>
      </c>
      <c r="F118" s="313">
        <v>275948</v>
      </c>
      <c r="G118" s="313">
        <v>22634.870020067705</v>
      </c>
      <c r="H118" s="313">
        <v>14572.582985999999</v>
      </c>
      <c r="I118" s="313">
        <v>657398</v>
      </c>
      <c r="J118" s="313">
        <v>53740.018672166065</v>
      </c>
      <c r="K118" s="313">
        <v>34598.426281</v>
      </c>
      <c r="L118" s="313">
        <v>35349</v>
      </c>
      <c r="M118" s="313">
        <v>4546.6955631656829</v>
      </c>
      <c r="N118" s="313">
        <v>2927.2135579999999</v>
      </c>
      <c r="O118" s="313">
        <v>29091</v>
      </c>
      <c r="P118" s="313">
        <v>3651.8054636905572</v>
      </c>
      <c r="Q118" s="313">
        <v>2351.0732830000002</v>
      </c>
      <c r="R118" s="313">
        <v>64440</v>
      </c>
      <c r="S118" s="313">
        <v>8198.5010268562401</v>
      </c>
      <c r="T118" s="313">
        <v>5278.2868410000001</v>
      </c>
      <c r="U118" s="313">
        <v>416799</v>
      </c>
      <c r="V118" s="313">
        <v>35651.844215264035</v>
      </c>
      <c r="W118" s="313">
        <v>22953.056852999998</v>
      </c>
      <c r="X118" s="313">
        <v>305039</v>
      </c>
      <c r="Y118" s="313">
        <v>26286.675483758259</v>
      </c>
      <c r="Z118" s="313">
        <v>16923.656268999999</v>
      </c>
      <c r="AA118" s="315">
        <v>721838</v>
      </c>
      <c r="AB118" s="315">
        <v>61938.519699022298</v>
      </c>
      <c r="AC118" s="295">
        <v>39876.713122000001</v>
      </c>
    </row>
    <row r="119" spans="2:29" x14ac:dyDescent="0.3">
      <c r="B119" s="257">
        <v>42156</v>
      </c>
      <c r="C119" s="313">
        <v>383881</v>
      </c>
      <c r="D119" s="313">
        <v>31262.519022382014</v>
      </c>
      <c r="E119" s="313">
        <v>20224.673155</v>
      </c>
      <c r="F119" s="313">
        <v>277655</v>
      </c>
      <c r="G119" s="313">
        <v>22732.051653479637</v>
      </c>
      <c r="H119" s="313">
        <v>14706.054700999999</v>
      </c>
      <c r="I119" s="313">
        <v>661536</v>
      </c>
      <c r="J119" s="313">
        <v>53994.570675861651</v>
      </c>
      <c r="K119" s="313">
        <v>34930.727855999998</v>
      </c>
      <c r="L119" s="313">
        <v>35662</v>
      </c>
      <c r="M119" s="313">
        <v>4574.5045715941624</v>
      </c>
      <c r="N119" s="313">
        <v>2959.3859579999998</v>
      </c>
      <c r="O119" s="313">
        <v>29464</v>
      </c>
      <c r="P119" s="313">
        <v>3679.7834062935108</v>
      </c>
      <c r="Q119" s="313">
        <v>2380.5636589999999</v>
      </c>
      <c r="R119" s="313">
        <v>65126</v>
      </c>
      <c r="S119" s="313">
        <v>8254.2879778876741</v>
      </c>
      <c r="T119" s="313">
        <v>5339.9496170000002</v>
      </c>
      <c r="U119" s="313">
        <v>419543</v>
      </c>
      <c r="V119" s="313">
        <v>35837.023593976177</v>
      </c>
      <c r="W119" s="313">
        <v>23184.059112999999</v>
      </c>
      <c r="X119" s="313">
        <v>307119</v>
      </c>
      <c r="Y119" s="313">
        <v>26411.835059773148</v>
      </c>
      <c r="Z119" s="313">
        <v>17086.61836</v>
      </c>
      <c r="AA119" s="315">
        <v>726662</v>
      </c>
      <c r="AB119" s="315">
        <v>62248.858653749317</v>
      </c>
      <c r="AC119" s="295">
        <v>40270.677473000003</v>
      </c>
    </row>
    <row r="120" spans="2:29" x14ac:dyDescent="0.3">
      <c r="B120" s="257">
        <v>42186</v>
      </c>
      <c r="C120" s="313">
        <v>387145</v>
      </c>
      <c r="D120" s="313">
        <v>33719.256313707578</v>
      </c>
      <c r="E120" s="313">
        <v>21906.233716999999</v>
      </c>
      <c r="F120" s="313">
        <v>281099</v>
      </c>
      <c r="G120" s="313">
        <v>24691.519505727825</v>
      </c>
      <c r="H120" s="313">
        <v>16041.225586</v>
      </c>
      <c r="I120" s="313">
        <v>668244</v>
      </c>
      <c r="J120" s="313">
        <v>58410.775819435403</v>
      </c>
      <c r="K120" s="313">
        <v>37947.459303000003</v>
      </c>
      <c r="L120" s="313">
        <v>35854</v>
      </c>
      <c r="M120" s="313">
        <v>4801.5769907725689</v>
      </c>
      <c r="N120" s="313">
        <v>3119.4183760000001</v>
      </c>
      <c r="O120" s="313">
        <v>29626</v>
      </c>
      <c r="P120" s="313">
        <v>3887.716738272723</v>
      </c>
      <c r="Q120" s="313">
        <v>2525.715001</v>
      </c>
      <c r="R120" s="313">
        <v>65480</v>
      </c>
      <c r="S120" s="313">
        <v>8689.2937290452919</v>
      </c>
      <c r="T120" s="313">
        <v>5645.1333770000001</v>
      </c>
      <c r="U120" s="313">
        <v>422999</v>
      </c>
      <c r="V120" s="313">
        <v>38520.833304480147</v>
      </c>
      <c r="W120" s="313">
        <v>25025.652093000001</v>
      </c>
      <c r="X120" s="313">
        <v>310725</v>
      </c>
      <c r="Y120" s="313">
        <v>28579.236244000549</v>
      </c>
      <c r="Z120" s="313">
        <v>18566.940587000001</v>
      </c>
      <c r="AA120" s="315">
        <v>733724</v>
      </c>
      <c r="AB120" s="315">
        <v>67100.069548480693</v>
      </c>
      <c r="AC120" s="295">
        <v>43592.592680000002</v>
      </c>
    </row>
    <row r="121" spans="2:29" x14ac:dyDescent="0.3">
      <c r="B121" s="257">
        <v>42217</v>
      </c>
      <c r="C121" s="313">
        <v>388790</v>
      </c>
      <c r="D121" s="313">
        <v>33524.256601087596</v>
      </c>
      <c r="E121" s="313">
        <v>21926.701459</v>
      </c>
      <c r="F121" s="313">
        <v>282181</v>
      </c>
      <c r="G121" s="313">
        <v>24299.157360264155</v>
      </c>
      <c r="H121" s="313">
        <v>15892.980879000001</v>
      </c>
      <c r="I121" s="313">
        <v>670971</v>
      </c>
      <c r="J121" s="313">
        <v>57823.413961351755</v>
      </c>
      <c r="K121" s="313">
        <v>37819.682337999999</v>
      </c>
      <c r="L121" s="313">
        <v>35902</v>
      </c>
      <c r="M121" s="313">
        <v>4727.8038456503718</v>
      </c>
      <c r="N121" s="313">
        <v>3092.2428709999999</v>
      </c>
      <c r="O121" s="313">
        <v>29711</v>
      </c>
      <c r="P121" s="313">
        <v>3808.7172263853818</v>
      </c>
      <c r="Q121" s="313">
        <v>2491.1098419999998</v>
      </c>
      <c r="R121" s="313">
        <v>65613</v>
      </c>
      <c r="S121" s="313">
        <v>8536.5210720357536</v>
      </c>
      <c r="T121" s="313">
        <v>5583.3527130000002</v>
      </c>
      <c r="U121" s="313">
        <v>424692</v>
      </c>
      <c r="V121" s="313">
        <v>38252.060446737967</v>
      </c>
      <c r="W121" s="313">
        <v>25018.944329999998</v>
      </c>
      <c r="X121" s="313">
        <v>311892</v>
      </c>
      <c r="Y121" s="313">
        <v>28107.874586649541</v>
      </c>
      <c r="Z121" s="313">
        <v>18384.090721</v>
      </c>
      <c r="AA121" s="315">
        <v>736584</v>
      </c>
      <c r="AB121" s="315">
        <v>66359.935033387505</v>
      </c>
      <c r="AC121" s="295">
        <v>43403.035050999999</v>
      </c>
    </row>
    <row r="122" spans="2:29" x14ac:dyDescent="0.3">
      <c r="B122" s="257">
        <v>42248</v>
      </c>
      <c r="C122" s="313">
        <v>391060</v>
      </c>
      <c r="D122" s="313">
        <v>33842.37633020572</v>
      </c>
      <c r="E122" s="313">
        <v>22248.031107999999</v>
      </c>
      <c r="F122" s="313">
        <v>283655</v>
      </c>
      <c r="G122" s="313">
        <v>24497.670854594988</v>
      </c>
      <c r="H122" s="313">
        <v>16104.807118999999</v>
      </c>
      <c r="I122" s="313">
        <v>674715</v>
      </c>
      <c r="J122" s="313">
        <v>58340.047184800707</v>
      </c>
      <c r="K122" s="313">
        <v>38352.838227</v>
      </c>
      <c r="L122" s="313">
        <v>35845</v>
      </c>
      <c r="M122" s="313">
        <v>4717.5500268826781</v>
      </c>
      <c r="N122" s="313">
        <v>3101.3247630000001</v>
      </c>
      <c r="O122" s="313">
        <v>29687</v>
      </c>
      <c r="P122" s="313">
        <v>3820.528857709739</v>
      </c>
      <c r="Q122" s="313">
        <v>2511.6216439999998</v>
      </c>
      <c r="R122" s="313">
        <v>65532</v>
      </c>
      <c r="S122" s="313">
        <v>8538.078884592418</v>
      </c>
      <c r="T122" s="313">
        <v>5612.9464070000004</v>
      </c>
      <c r="U122" s="313">
        <v>426905</v>
      </c>
      <c r="V122" s="313">
        <v>38559.9263570884</v>
      </c>
      <c r="W122" s="313">
        <v>25349.355871</v>
      </c>
      <c r="X122" s="313">
        <v>313342</v>
      </c>
      <c r="Y122" s="313">
        <v>28318.199712304726</v>
      </c>
      <c r="Z122" s="313">
        <v>18616.428763</v>
      </c>
      <c r="AA122" s="315">
        <v>740247</v>
      </c>
      <c r="AB122" s="315">
        <v>66878.126069393125</v>
      </c>
      <c r="AC122" s="295">
        <v>43965.784634000003</v>
      </c>
    </row>
    <row r="123" spans="2:29" x14ac:dyDescent="0.3">
      <c r="B123" s="257">
        <v>42278</v>
      </c>
      <c r="C123" s="313">
        <v>393767</v>
      </c>
      <c r="D123" s="313">
        <v>34023.934999523022</v>
      </c>
      <c r="E123" s="313">
        <v>22458.624022</v>
      </c>
      <c r="F123" s="313">
        <v>285404</v>
      </c>
      <c r="G123" s="313">
        <v>24599.752084879034</v>
      </c>
      <c r="H123" s="313">
        <v>16237.880278000001</v>
      </c>
      <c r="I123" s="313">
        <v>679171</v>
      </c>
      <c r="J123" s="313">
        <v>58623.687084402052</v>
      </c>
      <c r="K123" s="313">
        <v>38696.504300000001</v>
      </c>
      <c r="L123" s="313">
        <v>35726</v>
      </c>
      <c r="M123" s="313">
        <v>4676.3705026574071</v>
      </c>
      <c r="N123" s="313">
        <v>3086.7930740000002</v>
      </c>
      <c r="O123" s="313">
        <v>29631</v>
      </c>
      <c r="P123" s="313">
        <v>3788.6019396129509</v>
      </c>
      <c r="Q123" s="313">
        <v>2500.7920610000001</v>
      </c>
      <c r="R123" s="313">
        <v>65357</v>
      </c>
      <c r="S123" s="313">
        <v>8464.9724422703584</v>
      </c>
      <c r="T123" s="313">
        <v>5587.5851350000003</v>
      </c>
      <c r="U123" s="313">
        <v>429493</v>
      </c>
      <c r="V123" s="313">
        <v>38700.305502180425</v>
      </c>
      <c r="W123" s="313">
        <v>25545.417096000001</v>
      </c>
      <c r="X123" s="313">
        <v>315035</v>
      </c>
      <c r="Y123" s="313">
        <v>28388.354024491982</v>
      </c>
      <c r="Z123" s="313">
        <v>18738.672339000001</v>
      </c>
      <c r="AA123" s="315">
        <v>744528</v>
      </c>
      <c r="AB123" s="315">
        <v>67088.659526672403</v>
      </c>
      <c r="AC123" s="295">
        <v>44284.089435000002</v>
      </c>
    </row>
    <row r="124" spans="2:29" x14ac:dyDescent="0.3">
      <c r="B124" s="257">
        <v>42309</v>
      </c>
      <c r="C124" s="313">
        <v>394851</v>
      </c>
      <c r="D124" s="313">
        <v>34074.235826059514</v>
      </c>
      <c r="E124" s="313">
        <v>22486.036004000001</v>
      </c>
      <c r="F124" s="313">
        <v>286695</v>
      </c>
      <c r="G124" s="313">
        <v>24693.576510681076</v>
      </c>
      <c r="H124" s="313">
        <v>16295.615647000001</v>
      </c>
      <c r="I124" s="313">
        <v>681546</v>
      </c>
      <c r="J124" s="313">
        <v>58767.812336740586</v>
      </c>
      <c r="K124" s="313">
        <v>38781.651651</v>
      </c>
      <c r="L124" s="313">
        <v>35684</v>
      </c>
      <c r="M124" s="313">
        <v>4676.0790739224294</v>
      </c>
      <c r="N124" s="313">
        <v>3085.8060310000001</v>
      </c>
      <c r="O124" s="313">
        <v>29591</v>
      </c>
      <c r="P124" s="313">
        <v>3786.1294181625422</v>
      </c>
      <c r="Q124" s="313">
        <v>2498.5165579999998</v>
      </c>
      <c r="R124" s="313">
        <v>65275</v>
      </c>
      <c r="S124" s="313">
        <v>8462.208492084972</v>
      </c>
      <c r="T124" s="313">
        <v>5584.3225890000003</v>
      </c>
      <c r="U124" s="313">
        <v>430535</v>
      </c>
      <c r="V124" s="313">
        <v>38750.314899981939</v>
      </c>
      <c r="W124" s="313">
        <v>25571.842035000001</v>
      </c>
      <c r="X124" s="313">
        <v>316286</v>
      </c>
      <c r="Y124" s="313">
        <v>28479.705928843618</v>
      </c>
      <c r="Z124" s="313">
        <v>18794.132205000002</v>
      </c>
      <c r="AA124" s="315">
        <v>746821</v>
      </c>
      <c r="AB124" s="315">
        <v>67230.020828825567</v>
      </c>
      <c r="AC124" s="295">
        <v>44365.974240000003</v>
      </c>
    </row>
    <row r="125" spans="2:29" x14ac:dyDescent="0.3">
      <c r="B125" s="257">
        <v>42339</v>
      </c>
      <c r="C125" s="313">
        <v>397672</v>
      </c>
      <c r="D125" s="313">
        <v>34415.716072715804</v>
      </c>
      <c r="E125" s="313">
        <v>22713.656138999999</v>
      </c>
      <c r="F125" s="313">
        <v>288817</v>
      </c>
      <c r="G125" s="313">
        <v>24877.84395279676</v>
      </c>
      <c r="H125" s="313">
        <v>16418.859100000001</v>
      </c>
      <c r="I125" s="313">
        <v>686489</v>
      </c>
      <c r="J125" s="313">
        <v>59293.560025512568</v>
      </c>
      <c r="K125" s="313">
        <v>39132.515239</v>
      </c>
      <c r="L125" s="313">
        <v>35597</v>
      </c>
      <c r="M125" s="313">
        <v>4651.9615195278984</v>
      </c>
      <c r="N125" s="313">
        <v>3070.1977579999998</v>
      </c>
      <c r="O125" s="313">
        <v>29530</v>
      </c>
      <c r="P125" s="313">
        <v>3770.0283965721851</v>
      </c>
      <c r="Q125" s="313">
        <v>2488.140257</v>
      </c>
      <c r="R125" s="313">
        <v>65127</v>
      </c>
      <c r="S125" s="313">
        <v>8421.9899161000831</v>
      </c>
      <c r="T125" s="313">
        <v>5558.3380150000003</v>
      </c>
      <c r="U125" s="313">
        <v>433269</v>
      </c>
      <c r="V125" s="313">
        <v>39067.677592243708</v>
      </c>
      <c r="W125" s="313">
        <v>25783.853897000001</v>
      </c>
      <c r="X125" s="313">
        <v>318347</v>
      </c>
      <c r="Y125" s="313">
        <v>28647.872349368947</v>
      </c>
      <c r="Z125" s="313">
        <v>18906.999357000001</v>
      </c>
      <c r="AA125" s="315">
        <v>751616</v>
      </c>
      <c r="AB125" s="315">
        <v>67715.549941612655</v>
      </c>
      <c r="AC125" s="295">
        <v>44690.853254000001</v>
      </c>
    </row>
    <row r="126" spans="2:29" x14ac:dyDescent="0.3">
      <c r="B126" s="257">
        <v>42370</v>
      </c>
      <c r="C126" s="313">
        <v>399583</v>
      </c>
      <c r="D126" s="313">
        <v>34369.008528908256</v>
      </c>
      <c r="E126" s="313">
        <v>22789.592183000001</v>
      </c>
      <c r="F126" s="313">
        <v>290198</v>
      </c>
      <c r="G126" s="313">
        <v>24956.509101412852</v>
      </c>
      <c r="H126" s="313">
        <v>16548.300026000001</v>
      </c>
      <c r="I126" s="313">
        <v>689781</v>
      </c>
      <c r="J126" s="313">
        <v>59325.517630321105</v>
      </c>
      <c r="K126" s="313">
        <v>39337.892208999998</v>
      </c>
      <c r="L126" s="313">
        <v>35653</v>
      </c>
      <c r="M126" s="313">
        <v>4661.3811255745486</v>
      </c>
      <c r="N126" s="313">
        <v>3090.8943669999999</v>
      </c>
      <c r="O126" s="313">
        <v>29617</v>
      </c>
      <c r="P126" s="313">
        <v>3775.3474183309968</v>
      </c>
      <c r="Q126" s="313">
        <v>2503.3782379999998</v>
      </c>
      <c r="R126" s="313">
        <v>65270</v>
      </c>
      <c r="S126" s="313">
        <v>8436.7285439055449</v>
      </c>
      <c r="T126" s="313">
        <v>5594.2726050000001</v>
      </c>
      <c r="U126" s="313">
        <v>435236</v>
      </c>
      <c r="V126" s="313">
        <v>39030.389654482802</v>
      </c>
      <c r="W126" s="313">
        <v>25880.486550000001</v>
      </c>
      <c r="X126" s="313">
        <v>319815</v>
      </c>
      <c r="Y126" s="313">
        <v>28731.856519743847</v>
      </c>
      <c r="Z126" s="313">
        <v>19051.678263999998</v>
      </c>
      <c r="AA126" s="315">
        <v>755051</v>
      </c>
      <c r="AB126" s="315">
        <v>67762.246174226661</v>
      </c>
      <c r="AC126" s="295">
        <v>44932.164814000003</v>
      </c>
    </row>
    <row r="127" spans="2:29" x14ac:dyDescent="0.3">
      <c r="B127" s="257">
        <v>42401</v>
      </c>
      <c r="C127" s="313">
        <v>401765</v>
      </c>
      <c r="D127" s="313">
        <v>34041.515369844929</v>
      </c>
      <c r="E127" s="313">
        <v>22635.180851000001</v>
      </c>
      <c r="F127" s="313">
        <v>291345</v>
      </c>
      <c r="G127" s="313">
        <v>24676.007891843277</v>
      </c>
      <c r="H127" s="313">
        <v>16407.786058999998</v>
      </c>
      <c r="I127" s="313">
        <v>693110</v>
      </c>
      <c r="J127" s="313">
        <v>58717.523261688213</v>
      </c>
      <c r="K127" s="313">
        <v>39042.966910000003</v>
      </c>
      <c r="L127" s="313">
        <v>35604</v>
      </c>
      <c r="M127" s="313">
        <v>4628.7883009920415</v>
      </c>
      <c r="N127" s="313">
        <v>3077.8142269999998</v>
      </c>
      <c r="O127" s="313">
        <v>29599</v>
      </c>
      <c r="P127" s="313">
        <v>3745.8441590477664</v>
      </c>
      <c r="Q127" s="313">
        <v>2490.7193189999998</v>
      </c>
      <c r="R127" s="313">
        <v>65203</v>
      </c>
      <c r="S127" s="313">
        <v>8374.6324600398075</v>
      </c>
      <c r="T127" s="313">
        <v>5568.5335459999997</v>
      </c>
      <c r="U127" s="313">
        <v>437369</v>
      </c>
      <c r="V127" s="313">
        <v>38670.303670836969</v>
      </c>
      <c r="W127" s="313">
        <v>25712.995078</v>
      </c>
      <c r="X127" s="313">
        <v>320944</v>
      </c>
      <c r="Y127" s="313">
        <v>28421.852050891044</v>
      </c>
      <c r="Z127" s="313">
        <v>18898.505378000002</v>
      </c>
      <c r="AA127" s="315">
        <v>758313</v>
      </c>
      <c r="AB127" s="315">
        <v>67092.155721728006</v>
      </c>
      <c r="AC127" s="295">
        <v>44611.500456000002</v>
      </c>
    </row>
    <row r="128" spans="2:29" x14ac:dyDescent="0.3">
      <c r="B128" s="257">
        <v>42430</v>
      </c>
      <c r="C128" s="313">
        <v>402760</v>
      </c>
      <c r="D128" s="313">
        <v>33891.591158197043</v>
      </c>
      <c r="E128" s="313">
        <v>22620.982057000001</v>
      </c>
      <c r="F128" s="313">
        <v>292122</v>
      </c>
      <c r="G128" s="313">
        <v>24500.185814217199</v>
      </c>
      <c r="H128" s="313">
        <v>16352.677604</v>
      </c>
      <c r="I128" s="313">
        <v>694882</v>
      </c>
      <c r="J128" s="313">
        <v>58391.776972414234</v>
      </c>
      <c r="K128" s="313">
        <v>38973.659660999998</v>
      </c>
      <c r="L128" s="313">
        <v>35532</v>
      </c>
      <c r="M128" s="313">
        <v>4579.7840904219138</v>
      </c>
      <c r="N128" s="313">
        <v>3056.7822339999998</v>
      </c>
      <c r="O128" s="313">
        <v>29505</v>
      </c>
      <c r="P128" s="313">
        <v>3710.3713827591532</v>
      </c>
      <c r="Q128" s="313">
        <v>2476.491708</v>
      </c>
      <c r="R128" s="313">
        <v>65037</v>
      </c>
      <c r="S128" s="313">
        <v>8290.1554731810684</v>
      </c>
      <c r="T128" s="313">
        <v>5533.2739419999998</v>
      </c>
      <c r="U128" s="313">
        <v>438292</v>
      </c>
      <c r="V128" s="313">
        <v>38471.375248618948</v>
      </c>
      <c r="W128" s="313">
        <v>25677.764291</v>
      </c>
      <c r="X128" s="313">
        <v>321627</v>
      </c>
      <c r="Y128" s="313">
        <v>28210.557196976348</v>
      </c>
      <c r="Z128" s="313">
        <v>18829.169312000002</v>
      </c>
      <c r="AA128" s="315">
        <v>759919</v>
      </c>
      <c r="AB128" s="315">
        <v>66681.932445595303</v>
      </c>
      <c r="AC128" s="295">
        <v>44506.933602999998</v>
      </c>
    </row>
    <row r="129" spans="2:29" x14ac:dyDescent="0.3">
      <c r="B129" s="257">
        <v>42461</v>
      </c>
      <c r="C129" s="313">
        <v>405007</v>
      </c>
      <c r="D129" s="313">
        <v>33966.500360532584</v>
      </c>
      <c r="E129" s="313">
        <v>22744.876348999998</v>
      </c>
      <c r="F129" s="313">
        <v>293491</v>
      </c>
      <c r="G129" s="313">
        <v>24633.251773490909</v>
      </c>
      <c r="H129" s="313">
        <v>16495.083676999999</v>
      </c>
      <c r="I129" s="313">
        <v>698498</v>
      </c>
      <c r="J129" s="313">
        <v>58599.752134023496</v>
      </c>
      <c r="K129" s="313">
        <v>39239.960026000001</v>
      </c>
      <c r="L129" s="313">
        <v>35542</v>
      </c>
      <c r="M129" s="313">
        <v>4603.4733476149186</v>
      </c>
      <c r="N129" s="313">
        <v>3082.6087750000002</v>
      </c>
      <c r="O129" s="313">
        <v>29521</v>
      </c>
      <c r="P129" s="313">
        <v>3728.6347661440263</v>
      </c>
      <c r="Q129" s="313">
        <v>2496.793482</v>
      </c>
      <c r="R129" s="313">
        <v>65063</v>
      </c>
      <c r="S129" s="313">
        <v>8332.1081137589463</v>
      </c>
      <c r="T129" s="313">
        <v>5579.4022569999997</v>
      </c>
      <c r="U129" s="313">
        <v>440549</v>
      </c>
      <c r="V129" s="313">
        <v>38569.973708147503</v>
      </c>
      <c r="W129" s="313">
        <v>25827.485123999999</v>
      </c>
      <c r="X129" s="313">
        <v>323012</v>
      </c>
      <c r="Y129" s="313">
        <v>28361.886539634936</v>
      </c>
      <c r="Z129" s="313">
        <v>18991.877159</v>
      </c>
      <c r="AA129" s="315">
        <v>763561</v>
      </c>
      <c r="AB129" s="315">
        <v>66931.860247782446</v>
      </c>
      <c r="AC129" s="295">
        <v>44819.362283000002</v>
      </c>
    </row>
    <row r="130" spans="2:29" x14ac:dyDescent="0.3">
      <c r="B130" s="257">
        <v>42491</v>
      </c>
      <c r="C130" s="313">
        <v>407494</v>
      </c>
      <c r="D130" s="313">
        <v>34496.537354179483</v>
      </c>
      <c r="E130" s="313">
        <v>23151.650998000001</v>
      </c>
      <c r="F130" s="313">
        <v>295268</v>
      </c>
      <c r="G130" s="313">
        <v>24975.490860716916</v>
      </c>
      <c r="H130" s="313">
        <v>16761.793857000001</v>
      </c>
      <c r="I130" s="313">
        <v>702762</v>
      </c>
      <c r="J130" s="313">
        <v>59472.028214896396</v>
      </c>
      <c r="K130" s="313">
        <v>39913.444855000002</v>
      </c>
      <c r="L130" s="313">
        <v>35521</v>
      </c>
      <c r="M130" s="313">
        <v>4576.6002997053092</v>
      </c>
      <c r="N130" s="313">
        <v>3071.4924169999999</v>
      </c>
      <c r="O130" s="313">
        <v>29498</v>
      </c>
      <c r="P130" s="313">
        <v>3702.181269959146</v>
      </c>
      <c r="Q130" s="313">
        <v>2484.64383</v>
      </c>
      <c r="R130" s="313">
        <v>65019</v>
      </c>
      <c r="S130" s="313">
        <v>8278.7815696644539</v>
      </c>
      <c r="T130" s="313">
        <v>5556.1362470000004</v>
      </c>
      <c r="U130" s="313">
        <v>443015</v>
      </c>
      <c r="V130" s="313">
        <v>39073.137653884791</v>
      </c>
      <c r="W130" s="313">
        <v>26223.143414999999</v>
      </c>
      <c r="X130" s="313">
        <v>324766</v>
      </c>
      <c r="Y130" s="313">
        <v>28677.672130676059</v>
      </c>
      <c r="Z130" s="313">
        <v>19246.437687000001</v>
      </c>
      <c r="AA130" s="315">
        <v>767781</v>
      </c>
      <c r="AB130" s="315">
        <v>67750.809784560857</v>
      </c>
      <c r="AC130" s="295">
        <v>45469.581101999996</v>
      </c>
    </row>
    <row r="131" spans="2:29" x14ac:dyDescent="0.3">
      <c r="B131" s="257">
        <v>42522</v>
      </c>
      <c r="C131" s="313">
        <v>409023</v>
      </c>
      <c r="D131" s="313">
        <v>33955.58587334249</v>
      </c>
      <c r="E131" s="313">
        <v>22891.099246000002</v>
      </c>
      <c r="F131" s="313">
        <v>296574</v>
      </c>
      <c r="G131" s="313">
        <v>24662.479108828837</v>
      </c>
      <c r="H131" s="313">
        <v>16626.167460000001</v>
      </c>
      <c r="I131" s="313">
        <v>705597</v>
      </c>
      <c r="J131" s="313">
        <v>58618.064982171323</v>
      </c>
      <c r="K131" s="313">
        <v>39517.266706000002</v>
      </c>
      <c r="L131" s="313">
        <v>35515</v>
      </c>
      <c r="M131" s="313">
        <v>4545.3263841103089</v>
      </c>
      <c r="N131" s="313">
        <v>3064.223888</v>
      </c>
      <c r="O131" s="313">
        <v>29478</v>
      </c>
      <c r="P131" s="313">
        <v>3677.5607962669387</v>
      </c>
      <c r="Q131" s="313">
        <v>2479.2212239999999</v>
      </c>
      <c r="R131" s="313">
        <v>64993</v>
      </c>
      <c r="S131" s="313">
        <v>8222.8871803772472</v>
      </c>
      <c r="T131" s="313">
        <v>5543.4451120000003</v>
      </c>
      <c r="U131" s="313">
        <v>444538</v>
      </c>
      <c r="V131" s="313">
        <v>38500.912257452794</v>
      </c>
      <c r="W131" s="313">
        <v>25955.323133999998</v>
      </c>
      <c r="X131" s="313">
        <v>326052</v>
      </c>
      <c r="Y131" s="313">
        <v>28340.039905095775</v>
      </c>
      <c r="Z131" s="313">
        <v>19105.388684000001</v>
      </c>
      <c r="AA131" s="315">
        <v>770590</v>
      </c>
      <c r="AB131" s="315">
        <v>66840.95216254858</v>
      </c>
      <c r="AC131" s="295">
        <v>45060.711818000003</v>
      </c>
    </row>
    <row r="132" spans="2:29" x14ac:dyDescent="0.3">
      <c r="B132" s="257">
        <v>42552</v>
      </c>
      <c r="C132" s="313">
        <v>409755</v>
      </c>
      <c r="D132" s="313">
        <v>36385.44285156898</v>
      </c>
      <c r="E132" s="313">
        <v>24588.525248000002</v>
      </c>
      <c r="F132" s="313">
        <v>298366</v>
      </c>
      <c r="G132" s="313">
        <v>26405.9342255843</v>
      </c>
      <c r="H132" s="313">
        <v>17844.580951</v>
      </c>
      <c r="I132" s="313">
        <v>708121</v>
      </c>
      <c r="J132" s="313">
        <v>62791.37707715328</v>
      </c>
      <c r="K132" s="313">
        <v>42433.106199000002</v>
      </c>
      <c r="L132" s="313">
        <v>35484</v>
      </c>
      <c r="M132" s="313">
        <v>4728.688732645116</v>
      </c>
      <c r="N132" s="313">
        <v>3195.5494610000001</v>
      </c>
      <c r="O132" s="313">
        <v>29434</v>
      </c>
      <c r="P132" s="313">
        <v>3840.4714566160933</v>
      </c>
      <c r="Q132" s="313">
        <v>2595.3107060000002</v>
      </c>
      <c r="R132" s="313">
        <v>64918</v>
      </c>
      <c r="S132" s="313">
        <v>8569.1601892612089</v>
      </c>
      <c r="T132" s="313">
        <v>5790.8601669999998</v>
      </c>
      <c r="U132" s="313">
        <v>445239</v>
      </c>
      <c r="V132" s="313">
        <v>41114.131584214098</v>
      </c>
      <c r="W132" s="313">
        <v>27784.074709</v>
      </c>
      <c r="X132" s="313">
        <v>327800</v>
      </c>
      <c r="Y132" s="313">
        <v>30246.405682200395</v>
      </c>
      <c r="Z132" s="313">
        <v>20439.891657</v>
      </c>
      <c r="AA132" s="315">
        <v>773039</v>
      </c>
      <c r="AB132" s="315">
        <v>71360.537266414496</v>
      </c>
      <c r="AC132" s="295">
        <v>48223.966366000001</v>
      </c>
    </row>
    <row r="133" spans="2:29" x14ac:dyDescent="0.3">
      <c r="B133" s="257">
        <v>42583</v>
      </c>
      <c r="C133" s="313">
        <v>411971</v>
      </c>
      <c r="D133" s="313">
        <v>36780.926645272288</v>
      </c>
      <c r="E133" s="313">
        <v>24867.925234999999</v>
      </c>
      <c r="F133" s="313">
        <v>299699</v>
      </c>
      <c r="G133" s="313">
        <v>26586.26147600347</v>
      </c>
      <c r="H133" s="313">
        <v>17975.217672999999</v>
      </c>
      <c r="I133" s="313">
        <v>711670</v>
      </c>
      <c r="J133" s="313">
        <v>63367.188121275758</v>
      </c>
      <c r="K133" s="313">
        <v>42843.142908000002</v>
      </c>
      <c r="L133" s="313">
        <v>35469</v>
      </c>
      <c r="M133" s="313">
        <v>4722.1182582035617</v>
      </c>
      <c r="N133" s="313">
        <v>3192.667899</v>
      </c>
      <c r="O133" s="313">
        <v>29404</v>
      </c>
      <c r="P133" s="313">
        <v>3825.2147538549261</v>
      </c>
      <c r="Q133" s="313">
        <v>2586.2631310000002</v>
      </c>
      <c r="R133" s="313">
        <v>64873</v>
      </c>
      <c r="S133" s="313">
        <v>8547.3330120584887</v>
      </c>
      <c r="T133" s="313">
        <v>5778.9310299999997</v>
      </c>
      <c r="U133" s="313">
        <v>447440</v>
      </c>
      <c r="V133" s="313">
        <v>41503.044903475849</v>
      </c>
      <c r="W133" s="313">
        <v>28060.593133999999</v>
      </c>
      <c r="X133" s="313">
        <v>329103</v>
      </c>
      <c r="Y133" s="313">
        <v>30411.476229858396</v>
      </c>
      <c r="Z133" s="313">
        <v>20561.480803999999</v>
      </c>
      <c r="AA133" s="315">
        <v>776543</v>
      </c>
      <c r="AB133" s="315">
        <v>71914.521133334245</v>
      </c>
      <c r="AC133" s="295">
        <v>48622.073938000001</v>
      </c>
    </row>
    <row r="134" spans="2:29" x14ac:dyDescent="0.3">
      <c r="B134" s="257">
        <v>42614</v>
      </c>
      <c r="C134" s="313">
        <v>413826</v>
      </c>
      <c r="D134" s="313">
        <v>36936.645430786462</v>
      </c>
      <c r="E134" s="313">
        <v>25033.986455999999</v>
      </c>
      <c r="F134" s="313">
        <v>300890</v>
      </c>
      <c r="G134" s="313">
        <v>26601.353203949344</v>
      </c>
      <c r="H134" s="313">
        <v>18029.193178000001</v>
      </c>
      <c r="I134" s="313">
        <v>714716</v>
      </c>
      <c r="J134" s="313">
        <v>63537.998634735799</v>
      </c>
      <c r="K134" s="313">
        <v>43063.179634</v>
      </c>
      <c r="L134" s="313">
        <v>35378</v>
      </c>
      <c r="M134" s="313">
        <v>4684.6304507876403</v>
      </c>
      <c r="N134" s="313">
        <v>3175.0304850000002</v>
      </c>
      <c r="O134" s="313">
        <v>29305</v>
      </c>
      <c r="P134" s="313">
        <v>3796.9988075947563</v>
      </c>
      <c r="Q134" s="313">
        <v>2573.4339329999998</v>
      </c>
      <c r="R134" s="313">
        <v>64683</v>
      </c>
      <c r="S134" s="313">
        <v>8481.6292583823961</v>
      </c>
      <c r="T134" s="313">
        <v>5748.4644179999996</v>
      </c>
      <c r="U134" s="313">
        <v>449204</v>
      </c>
      <c r="V134" s="313">
        <v>41621.275881574096</v>
      </c>
      <c r="W134" s="313">
        <v>28209.016941000002</v>
      </c>
      <c r="X134" s="313">
        <v>330195</v>
      </c>
      <c r="Y134" s="313">
        <v>30398.352011544102</v>
      </c>
      <c r="Z134" s="313">
        <v>20602.627111000002</v>
      </c>
      <c r="AA134" s="315">
        <v>779399</v>
      </c>
      <c r="AB134" s="315">
        <v>72019.627893118188</v>
      </c>
      <c r="AC134" s="295">
        <v>48811.644052000003</v>
      </c>
    </row>
    <row r="135" spans="2:29" x14ac:dyDescent="0.3">
      <c r="B135" s="257">
        <v>42644</v>
      </c>
      <c r="C135" s="313">
        <v>415563</v>
      </c>
      <c r="D135" s="313">
        <v>36967.422935206625</v>
      </c>
      <c r="E135" s="313">
        <v>25096.386040000001</v>
      </c>
      <c r="F135" s="313">
        <v>302315</v>
      </c>
      <c r="G135" s="313">
        <v>26615.627088707533</v>
      </c>
      <c r="H135" s="313">
        <v>18068.775129000001</v>
      </c>
      <c r="I135" s="313">
        <v>717878</v>
      </c>
      <c r="J135" s="313">
        <v>63583.050023914162</v>
      </c>
      <c r="K135" s="313">
        <v>43165.161168999999</v>
      </c>
      <c r="L135" s="313">
        <v>35331</v>
      </c>
      <c r="M135" s="313">
        <v>4675.7360436829949</v>
      </c>
      <c r="N135" s="313">
        <v>3174.2563439999999</v>
      </c>
      <c r="O135" s="313">
        <v>29264</v>
      </c>
      <c r="P135" s="313">
        <v>3782.1738574721867</v>
      </c>
      <c r="Q135" s="313">
        <v>2567.63625</v>
      </c>
      <c r="R135" s="313">
        <v>64595</v>
      </c>
      <c r="S135" s="313">
        <v>8457.9099011551807</v>
      </c>
      <c r="T135" s="313">
        <v>5741.8925939999999</v>
      </c>
      <c r="U135" s="313">
        <v>450894</v>
      </c>
      <c r="V135" s="313">
        <v>41643.158978889616</v>
      </c>
      <c r="W135" s="313">
        <v>28270.642383999999</v>
      </c>
      <c r="X135" s="313">
        <v>331579</v>
      </c>
      <c r="Y135" s="313">
        <v>30397.800946179723</v>
      </c>
      <c r="Z135" s="313">
        <v>20636.411379000001</v>
      </c>
      <c r="AA135" s="315">
        <v>782473</v>
      </c>
      <c r="AB135" s="315">
        <v>72040.959925069343</v>
      </c>
      <c r="AC135" s="295">
        <v>48907.053763000004</v>
      </c>
    </row>
    <row r="136" spans="2:29" x14ac:dyDescent="0.3">
      <c r="B136" s="257">
        <v>42675</v>
      </c>
      <c r="C136" s="313">
        <v>418973</v>
      </c>
      <c r="D136" s="313">
        <v>37658.31718602719</v>
      </c>
      <c r="E136" s="313">
        <v>25579.163465000001</v>
      </c>
      <c r="F136" s="313">
        <v>304146</v>
      </c>
      <c r="G136" s="313">
        <v>26951.593075677243</v>
      </c>
      <c r="H136" s="313">
        <v>18306.691760000002</v>
      </c>
      <c r="I136" s="313">
        <v>723119</v>
      </c>
      <c r="J136" s="313">
        <v>64609.910261704426</v>
      </c>
      <c r="K136" s="313">
        <v>43885.855224999999</v>
      </c>
      <c r="L136" s="313">
        <v>35297</v>
      </c>
      <c r="M136" s="313">
        <v>4673.0600052869813</v>
      </c>
      <c r="N136" s="313">
        <v>3174.1451740000002</v>
      </c>
      <c r="O136" s="313">
        <v>29235</v>
      </c>
      <c r="P136" s="313">
        <v>3775.8902196991316</v>
      </c>
      <c r="Q136" s="313">
        <v>2564.748517</v>
      </c>
      <c r="R136" s="313">
        <v>64532</v>
      </c>
      <c r="S136" s="313">
        <v>8448.9502249861125</v>
      </c>
      <c r="T136" s="313">
        <v>5738.8936910000002</v>
      </c>
      <c r="U136" s="313">
        <v>454270</v>
      </c>
      <c r="V136" s="313">
        <v>42331.377191314168</v>
      </c>
      <c r="W136" s="313">
        <v>28753.308638999999</v>
      </c>
      <c r="X136" s="313">
        <v>333381</v>
      </c>
      <c r="Y136" s="313">
        <v>30727.483295376373</v>
      </c>
      <c r="Z136" s="313">
        <v>20871.440277000002</v>
      </c>
      <c r="AA136" s="315">
        <v>787651</v>
      </c>
      <c r="AB136" s="315">
        <v>73058.860486690537</v>
      </c>
      <c r="AC136" s="295">
        <v>49624.748915999997</v>
      </c>
    </row>
    <row r="137" spans="2:29" x14ac:dyDescent="0.3">
      <c r="B137" s="257">
        <v>42705</v>
      </c>
      <c r="C137" s="313">
        <v>420635</v>
      </c>
      <c r="D137" s="313">
        <v>37564.639705774141</v>
      </c>
      <c r="E137" s="313">
        <v>25463.423946999999</v>
      </c>
      <c r="F137" s="313">
        <v>305119</v>
      </c>
      <c r="G137" s="313">
        <v>26863.782603890879</v>
      </c>
      <c r="H137" s="313">
        <v>18209.781609000001</v>
      </c>
      <c r="I137" s="313">
        <v>725754</v>
      </c>
      <c r="J137" s="313">
        <v>64428.422309665017</v>
      </c>
      <c r="K137" s="313">
        <v>43673.205556000001</v>
      </c>
      <c r="L137" s="313">
        <v>35407</v>
      </c>
      <c r="M137" s="313">
        <v>4685.3159701077739</v>
      </c>
      <c r="N137" s="313">
        <v>3175.9704820000002</v>
      </c>
      <c r="O137" s="313">
        <v>29476</v>
      </c>
      <c r="P137" s="313">
        <v>3812.286348934048</v>
      </c>
      <c r="Q137" s="313">
        <v>2584.1819399999999</v>
      </c>
      <c r="R137" s="313">
        <v>64883</v>
      </c>
      <c r="S137" s="313">
        <v>8497.6023190418218</v>
      </c>
      <c r="T137" s="313">
        <v>5760.1524220000001</v>
      </c>
      <c r="U137" s="313">
        <v>456042</v>
      </c>
      <c r="V137" s="313">
        <v>42249.955675881909</v>
      </c>
      <c r="W137" s="313">
        <v>28639.394429</v>
      </c>
      <c r="X137" s="313">
        <v>334595</v>
      </c>
      <c r="Y137" s="313">
        <v>30676.068952824928</v>
      </c>
      <c r="Z137" s="313">
        <v>20793.963549</v>
      </c>
      <c r="AA137" s="315">
        <v>790637</v>
      </c>
      <c r="AB137" s="315">
        <v>72926.024628706844</v>
      </c>
      <c r="AC137" s="295">
        <v>49433.357978</v>
      </c>
    </row>
    <row r="138" spans="2:29" x14ac:dyDescent="0.3">
      <c r="B138" s="257">
        <v>42736</v>
      </c>
      <c r="C138" s="313">
        <v>422492</v>
      </c>
      <c r="D138" s="313">
        <v>41221.038089715519</v>
      </c>
      <c r="E138" s="313">
        <v>28092.849912999998</v>
      </c>
      <c r="F138" s="313">
        <v>306164</v>
      </c>
      <c r="G138" s="313">
        <v>29438.201696187356</v>
      </c>
      <c r="H138" s="313">
        <v>20062.643259</v>
      </c>
      <c r="I138" s="313">
        <v>728656</v>
      </c>
      <c r="J138" s="313">
        <v>70659.239785902872</v>
      </c>
      <c r="K138" s="313">
        <v>48155.493172000002</v>
      </c>
      <c r="L138" s="313">
        <v>35386</v>
      </c>
      <c r="M138" s="313">
        <v>5150.4487921320688</v>
      </c>
      <c r="N138" s="313">
        <v>3510.1198709999999</v>
      </c>
      <c r="O138" s="313">
        <v>29465</v>
      </c>
      <c r="P138" s="313">
        <v>4202.3025346704981</v>
      </c>
      <c r="Q138" s="313">
        <v>2863.9418089999999</v>
      </c>
      <c r="R138" s="313">
        <v>64851</v>
      </c>
      <c r="S138" s="313">
        <v>9352.7513268025668</v>
      </c>
      <c r="T138" s="313">
        <v>6374.0616799999998</v>
      </c>
      <c r="U138" s="313">
        <v>457878</v>
      </c>
      <c r="V138" s="313">
        <v>46371.486881847588</v>
      </c>
      <c r="W138" s="313">
        <v>31602.969784000001</v>
      </c>
      <c r="X138" s="313">
        <v>335629</v>
      </c>
      <c r="Y138" s="313">
        <v>33640.504230857856</v>
      </c>
      <c r="Z138" s="313">
        <v>22926.585068</v>
      </c>
      <c r="AA138" s="315">
        <v>793507</v>
      </c>
      <c r="AB138" s="315">
        <v>80011.991112705451</v>
      </c>
      <c r="AC138" s="295">
        <v>54529.554852000001</v>
      </c>
    </row>
    <row r="139" spans="2:29" x14ac:dyDescent="0.3">
      <c r="B139" s="257">
        <v>42767</v>
      </c>
      <c r="C139" s="313">
        <v>424127</v>
      </c>
      <c r="D139" s="313">
        <v>40955.809322507201</v>
      </c>
      <c r="E139" s="313">
        <v>27978.911712000001</v>
      </c>
      <c r="F139" s="313">
        <v>306699</v>
      </c>
      <c r="G139" s="313">
        <v>29311.018437233306</v>
      </c>
      <c r="H139" s="313">
        <v>20023.786872000001</v>
      </c>
      <c r="I139" s="313">
        <v>730826</v>
      </c>
      <c r="J139" s="313">
        <v>70266.82775974051</v>
      </c>
      <c r="K139" s="313">
        <v>48002.698583999998</v>
      </c>
      <c r="L139" s="313">
        <v>35320</v>
      </c>
      <c r="M139" s="313">
        <v>5130.4317873899081</v>
      </c>
      <c r="N139" s="313">
        <v>3504.8482840000001</v>
      </c>
      <c r="O139" s="313">
        <v>29378</v>
      </c>
      <c r="P139" s="313">
        <v>4174.590085658554</v>
      </c>
      <c r="Q139" s="313">
        <v>2851.8661790000001</v>
      </c>
      <c r="R139" s="313">
        <v>64698</v>
      </c>
      <c r="S139" s="313">
        <v>9305.0218730484612</v>
      </c>
      <c r="T139" s="313">
        <v>6356.7144630000003</v>
      </c>
      <c r="U139" s="313">
        <v>459447</v>
      </c>
      <c r="V139" s="313">
        <v>46086.241109897113</v>
      </c>
      <c r="W139" s="313">
        <v>31483.759996000001</v>
      </c>
      <c r="X139" s="313">
        <v>336077</v>
      </c>
      <c r="Y139" s="313">
        <v>33485.60852289186</v>
      </c>
      <c r="Z139" s="313">
        <v>22875.653051000001</v>
      </c>
      <c r="AA139" s="315">
        <v>795524</v>
      </c>
      <c r="AB139" s="315">
        <v>79571.849632788973</v>
      </c>
      <c r="AC139" s="295">
        <v>54359.413047000002</v>
      </c>
    </row>
    <row r="140" spans="2:29" x14ac:dyDescent="0.3">
      <c r="B140" s="257">
        <v>42795</v>
      </c>
      <c r="C140" s="313">
        <v>424388</v>
      </c>
      <c r="D140" s="313">
        <v>40655.534771039456</v>
      </c>
      <c r="E140" s="313">
        <v>27879.944389</v>
      </c>
      <c r="F140" s="313">
        <v>308300</v>
      </c>
      <c r="G140" s="313">
        <v>29244.392037921225</v>
      </c>
      <c r="H140" s="313">
        <v>20054.637782999998</v>
      </c>
      <c r="I140" s="313">
        <v>732688</v>
      </c>
      <c r="J140" s="313">
        <v>69899.926808960692</v>
      </c>
      <c r="K140" s="313">
        <v>47934.582172000002</v>
      </c>
      <c r="L140" s="313">
        <v>35219</v>
      </c>
      <c r="M140" s="313">
        <v>5087.9399239250406</v>
      </c>
      <c r="N140" s="313">
        <v>3489.1062910000001</v>
      </c>
      <c r="O140" s="313">
        <v>29336</v>
      </c>
      <c r="P140" s="313">
        <v>4148.5648034684773</v>
      </c>
      <c r="Q140" s="313">
        <v>2844.9202959999998</v>
      </c>
      <c r="R140" s="313">
        <v>64555</v>
      </c>
      <c r="S140" s="313">
        <v>9236.5047273935179</v>
      </c>
      <c r="T140" s="313">
        <v>6334.0265870000003</v>
      </c>
      <c r="U140" s="313">
        <v>459607</v>
      </c>
      <c r="V140" s="313">
        <v>45743.474694964498</v>
      </c>
      <c r="W140" s="313">
        <v>31369.05068</v>
      </c>
      <c r="X140" s="313">
        <v>337636</v>
      </c>
      <c r="Y140" s="313">
        <v>33392.956841389707</v>
      </c>
      <c r="Z140" s="313">
        <v>22899.558078999999</v>
      </c>
      <c r="AA140" s="315">
        <v>797243</v>
      </c>
      <c r="AB140" s="315">
        <v>79136.431536354197</v>
      </c>
      <c r="AC140" s="295">
        <v>54268.608759000002</v>
      </c>
    </row>
    <row r="141" spans="2:29" x14ac:dyDescent="0.3">
      <c r="B141" s="257">
        <v>42826</v>
      </c>
      <c r="C141" s="313">
        <v>427169</v>
      </c>
      <c r="D141" s="313">
        <v>41019.466188746432</v>
      </c>
      <c r="E141" s="313">
        <v>28196.861346000002</v>
      </c>
      <c r="F141" s="313">
        <v>310215</v>
      </c>
      <c r="G141" s="313">
        <v>29464.378001231376</v>
      </c>
      <c r="H141" s="313">
        <v>20253.871109</v>
      </c>
      <c r="I141" s="313">
        <v>737384</v>
      </c>
      <c r="J141" s="313">
        <v>70483.844189977812</v>
      </c>
      <c r="K141" s="313">
        <v>48450.732454999998</v>
      </c>
      <c r="L141" s="313">
        <v>35233</v>
      </c>
      <c r="M141" s="313">
        <v>5081.8801850154241</v>
      </c>
      <c r="N141" s="313">
        <v>3493.294386</v>
      </c>
      <c r="O141" s="313">
        <v>29366</v>
      </c>
      <c r="P141" s="313">
        <v>4136.6418974468679</v>
      </c>
      <c r="Q141" s="313">
        <v>2843.5357370000002</v>
      </c>
      <c r="R141" s="313">
        <v>64599</v>
      </c>
      <c r="S141" s="313">
        <v>9218.522082462292</v>
      </c>
      <c r="T141" s="313">
        <v>6336.8301229999997</v>
      </c>
      <c r="U141" s="313">
        <v>462402</v>
      </c>
      <c r="V141" s="313">
        <v>46101.346373761859</v>
      </c>
      <c r="W141" s="313">
        <v>31690.155731999999</v>
      </c>
      <c r="X141" s="313">
        <v>339581</v>
      </c>
      <c r="Y141" s="313">
        <v>33601.019898678242</v>
      </c>
      <c r="Z141" s="313">
        <v>23097.406846000002</v>
      </c>
      <c r="AA141" s="315">
        <v>801983</v>
      </c>
      <c r="AB141" s="315">
        <v>79702.366272440093</v>
      </c>
      <c r="AC141" s="295">
        <v>54787.562577999997</v>
      </c>
    </row>
    <row r="142" spans="2:29" x14ac:dyDescent="0.3">
      <c r="B142" s="257">
        <v>42856</v>
      </c>
      <c r="C142" s="313">
        <v>429990</v>
      </c>
      <c r="D142" s="313">
        <v>41261.010567057892</v>
      </c>
      <c r="E142" s="313">
        <v>28398.884397000002</v>
      </c>
      <c r="F142" s="313">
        <v>312104</v>
      </c>
      <c r="G142" s="313">
        <v>29671.180317776823</v>
      </c>
      <c r="H142" s="313">
        <v>20421.904557999998</v>
      </c>
      <c r="I142" s="313">
        <v>742094</v>
      </c>
      <c r="J142" s="313">
        <v>70932.190884834723</v>
      </c>
      <c r="K142" s="313">
        <v>48820.788955000004</v>
      </c>
      <c r="L142" s="313">
        <v>35231</v>
      </c>
      <c r="M142" s="313">
        <v>5069.6947922587824</v>
      </c>
      <c r="N142" s="313">
        <v>3489.3395569999998</v>
      </c>
      <c r="O142" s="313">
        <v>29372</v>
      </c>
      <c r="P142" s="313">
        <v>4132.8070832494086</v>
      </c>
      <c r="Q142" s="313">
        <v>2844.5040239999998</v>
      </c>
      <c r="R142" s="313">
        <v>64603</v>
      </c>
      <c r="S142" s="313">
        <v>9202.501875508191</v>
      </c>
      <c r="T142" s="313">
        <v>6333.8435810000001</v>
      </c>
      <c r="U142" s="313">
        <v>465221</v>
      </c>
      <c r="V142" s="313">
        <v>46330.705359316671</v>
      </c>
      <c r="W142" s="313">
        <v>31888.223954000001</v>
      </c>
      <c r="X142" s="313">
        <v>341476</v>
      </c>
      <c r="Y142" s="313">
        <v>33803.987401026228</v>
      </c>
      <c r="Z142" s="313">
        <v>23266.408582</v>
      </c>
      <c r="AA142" s="315">
        <v>806697</v>
      </c>
      <c r="AB142" s="315">
        <v>80134.692760342907</v>
      </c>
      <c r="AC142" s="295">
        <v>55154.632535999997</v>
      </c>
    </row>
    <row r="143" spans="2:29" x14ac:dyDescent="0.3">
      <c r="B143" s="257">
        <v>42887</v>
      </c>
      <c r="C143" s="313">
        <v>432504</v>
      </c>
      <c r="D143" s="313">
        <v>41580.183514078781</v>
      </c>
      <c r="E143" s="313">
        <v>28506.998823000002</v>
      </c>
      <c r="F143" s="313">
        <v>313616</v>
      </c>
      <c r="G143" s="313">
        <v>29770.790241077582</v>
      </c>
      <c r="H143" s="313">
        <v>20410.585298999998</v>
      </c>
      <c r="I143" s="313">
        <v>746120</v>
      </c>
      <c r="J143" s="313">
        <v>71350.973755156374</v>
      </c>
      <c r="K143" s="313">
        <v>48917.584122</v>
      </c>
      <c r="L143" s="313">
        <v>35330</v>
      </c>
      <c r="M143" s="313">
        <v>5096.4257636063103</v>
      </c>
      <c r="N143" s="313">
        <v>3494.063541</v>
      </c>
      <c r="O143" s="313">
        <v>29496</v>
      </c>
      <c r="P143" s="313">
        <v>4157.2878658653708</v>
      </c>
      <c r="Q143" s="313">
        <v>2850.1990679999999</v>
      </c>
      <c r="R143" s="313">
        <v>64826</v>
      </c>
      <c r="S143" s="313">
        <v>9253.7136294716802</v>
      </c>
      <c r="T143" s="313">
        <v>6344.2626090000003</v>
      </c>
      <c r="U143" s="313">
        <v>467834</v>
      </c>
      <c r="V143" s="313">
        <v>46676.6092776851</v>
      </c>
      <c r="W143" s="313">
        <v>32001.062364000001</v>
      </c>
      <c r="X143" s="313">
        <v>343112</v>
      </c>
      <c r="Y143" s="313">
        <v>33928.078106942958</v>
      </c>
      <c r="Z143" s="313">
        <v>23260.784367</v>
      </c>
      <c r="AA143" s="315">
        <v>810946</v>
      </c>
      <c r="AB143" s="315">
        <v>80604.68738462805</v>
      </c>
      <c r="AC143" s="295">
        <v>55261.846730999998</v>
      </c>
    </row>
    <row r="144" spans="2:29" x14ac:dyDescent="0.3">
      <c r="B144" s="257">
        <v>42917</v>
      </c>
      <c r="C144" s="313">
        <v>434836</v>
      </c>
      <c r="D144" s="313">
        <v>43392.083033221556</v>
      </c>
      <c r="E144" s="313">
        <v>29820.947832999998</v>
      </c>
      <c r="F144" s="313">
        <v>316011</v>
      </c>
      <c r="G144" s="313">
        <v>31248.51305368379</v>
      </c>
      <c r="H144" s="313">
        <v>21475.352471999999</v>
      </c>
      <c r="I144" s="313">
        <v>750847</v>
      </c>
      <c r="J144" s="313">
        <v>74640.596086905352</v>
      </c>
      <c r="K144" s="313">
        <v>51296.300304999997</v>
      </c>
      <c r="L144" s="313">
        <v>35288</v>
      </c>
      <c r="M144" s="313">
        <v>5194.2190637241738</v>
      </c>
      <c r="N144" s="313">
        <v>3569.6957809999999</v>
      </c>
      <c r="O144" s="313">
        <v>29485</v>
      </c>
      <c r="P144" s="313">
        <v>4242.5614409879981</v>
      </c>
      <c r="Q144" s="313">
        <v>2915.6748090000001</v>
      </c>
      <c r="R144" s="313">
        <v>64773</v>
      </c>
      <c r="S144" s="313">
        <v>9436.780504712171</v>
      </c>
      <c r="T144" s="313">
        <v>6485.3705900000004</v>
      </c>
      <c r="U144" s="313">
        <v>470124</v>
      </c>
      <c r="V144" s="313">
        <v>48586.302096945721</v>
      </c>
      <c r="W144" s="313">
        <v>33390.643614000001</v>
      </c>
      <c r="X144" s="313">
        <v>345496</v>
      </c>
      <c r="Y144" s="313">
        <v>35491.074494671782</v>
      </c>
      <c r="Z144" s="313">
        <v>24391.027280999999</v>
      </c>
      <c r="AA144" s="315">
        <v>815620</v>
      </c>
      <c r="AB144" s="315">
        <v>84077.376591617503</v>
      </c>
      <c r="AC144" s="295">
        <v>57781.670895000003</v>
      </c>
    </row>
    <row r="145" spans="2:29" x14ac:dyDescent="0.3">
      <c r="B145" s="257">
        <v>42948</v>
      </c>
      <c r="C145" s="313">
        <v>436895</v>
      </c>
      <c r="D145" s="313">
        <v>43193.505924508747</v>
      </c>
      <c r="E145" s="313">
        <v>29744.478147999998</v>
      </c>
      <c r="F145" s="313">
        <v>317865</v>
      </c>
      <c r="G145" s="313">
        <v>31080.705424282893</v>
      </c>
      <c r="H145" s="313">
        <v>21403.202716</v>
      </c>
      <c r="I145" s="313">
        <v>754760</v>
      </c>
      <c r="J145" s="313">
        <v>74274.211348791636</v>
      </c>
      <c r="K145" s="313">
        <v>51147.680864000002</v>
      </c>
      <c r="L145" s="313">
        <v>35290</v>
      </c>
      <c r="M145" s="313">
        <v>5155.4965010664819</v>
      </c>
      <c r="N145" s="313">
        <v>3550.2455690000002</v>
      </c>
      <c r="O145" s="313">
        <v>29535</v>
      </c>
      <c r="P145" s="313">
        <v>4234.9904182366481</v>
      </c>
      <c r="Q145" s="313">
        <v>2916.3546059999999</v>
      </c>
      <c r="R145" s="313">
        <v>64825</v>
      </c>
      <c r="S145" s="313">
        <v>9390.48691930313</v>
      </c>
      <c r="T145" s="313">
        <v>6466.6001749999996</v>
      </c>
      <c r="U145" s="313">
        <v>472185</v>
      </c>
      <c r="V145" s="313">
        <v>48349.002425575229</v>
      </c>
      <c r="W145" s="313">
        <v>33294.723717000001</v>
      </c>
      <c r="X145" s="313">
        <v>347400</v>
      </c>
      <c r="Y145" s="313">
        <v>35315.695842519541</v>
      </c>
      <c r="Z145" s="313">
        <v>24319.557322000001</v>
      </c>
      <c r="AA145" s="315">
        <v>819585</v>
      </c>
      <c r="AB145" s="315">
        <v>83664.698268094769</v>
      </c>
      <c r="AC145" s="295">
        <v>57614.281039000001</v>
      </c>
    </row>
    <row r="146" spans="2:29" x14ac:dyDescent="0.3">
      <c r="B146" s="257">
        <v>42979</v>
      </c>
      <c r="C146" s="313">
        <v>439139</v>
      </c>
      <c r="D146" s="313">
        <v>43595.864854769723</v>
      </c>
      <c r="E146" s="313">
        <v>29976.170539999999</v>
      </c>
      <c r="F146" s="313">
        <v>319533</v>
      </c>
      <c r="G146" s="313">
        <v>31237.950866970979</v>
      </c>
      <c r="H146" s="313">
        <v>21478.966999</v>
      </c>
      <c r="I146" s="313">
        <v>758672</v>
      </c>
      <c r="J146" s="313">
        <v>74833.815721740713</v>
      </c>
      <c r="K146" s="313">
        <v>51455.137539000003</v>
      </c>
      <c r="L146" s="313">
        <v>35214</v>
      </c>
      <c r="M146" s="313">
        <v>5141.9533960175486</v>
      </c>
      <c r="N146" s="313">
        <v>3535.5663300000001</v>
      </c>
      <c r="O146" s="313">
        <v>29509</v>
      </c>
      <c r="P146" s="313">
        <v>4220.5190608972234</v>
      </c>
      <c r="Q146" s="313">
        <v>2901.9953970000001</v>
      </c>
      <c r="R146" s="313">
        <v>64723</v>
      </c>
      <c r="S146" s="313">
        <v>9362.4724569147729</v>
      </c>
      <c r="T146" s="313">
        <v>6437.5617270000002</v>
      </c>
      <c r="U146" s="313">
        <v>474353</v>
      </c>
      <c r="V146" s="313">
        <v>48737.818250787277</v>
      </c>
      <c r="W146" s="313">
        <v>33511.736870000001</v>
      </c>
      <c r="X146" s="313">
        <v>349042</v>
      </c>
      <c r="Y146" s="313">
        <v>35458.469927868202</v>
      </c>
      <c r="Z146" s="313">
        <v>24380.962395999999</v>
      </c>
      <c r="AA146" s="315">
        <v>823395</v>
      </c>
      <c r="AB146" s="315">
        <v>84196.288178655479</v>
      </c>
      <c r="AC146" s="295">
        <v>57892.699266000003</v>
      </c>
    </row>
    <row r="147" spans="2:29" x14ac:dyDescent="0.3">
      <c r="B147" s="257">
        <v>43009</v>
      </c>
      <c r="C147" s="313">
        <v>442652</v>
      </c>
      <c r="D147" s="313">
        <v>43870.655416503934</v>
      </c>
      <c r="E147" s="313">
        <v>30342.106068000001</v>
      </c>
      <c r="F147" s="313">
        <v>321666</v>
      </c>
      <c r="G147" s="313">
        <v>31403.991077034636</v>
      </c>
      <c r="H147" s="313">
        <v>21719.831152999999</v>
      </c>
      <c r="I147" s="313">
        <v>764318</v>
      </c>
      <c r="J147" s="313">
        <v>75274.646493538574</v>
      </c>
      <c r="K147" s="313">
        <v>52061.937221</v>
      </c>
      <c r="L147" s="313">
        <v>35178</v>
      </c>
      <c r="M147" s="313">
        <v>5128.3639945775512</v>
      </c>
      <c r="N147" s="313">
        <v>3546.9122309999998</v>
      </c>
      <c r="O147" s="313">
        <v>29486</v>
      </c>
      <c r="P147" s="313">
        <v>4195.8981722656072</v>
      </c>
      <c r="Q147" s="313">
        <v>2901.9941960000001</v>
      </c>
      <c r="R147" s="313">
        <v>64664</v>
      </c>
      <c r="S147" s="313">
        <v>9324.2621668431584</v>
      </c>
      <c r="T147" s="313">
        <v>6448.9064269999999</v>
      </c>
      <c r="U147" s="313">
        <v>477830</v>
      </c>
      <c r="V147" s="313">
        <v>48999.019411081492</v>
      </c>
      <c r="W147" s="313">
        <v>33889.018299000003</v>
      </c>
      <c r="X147" s="313">
        <v>351152</v>
      </c>
      <c r="Y147" s="313">
        <v>35599.889249300242</v>
      </c>
      <c r="Z147" s="313">
        <v>24621.825348999999</v>
      </c>
      <c r="AA147" s="315">
        <v>828982</v>
      </c>
      <c r="AB147" s="315">
        <v>84598.908660381727</v>
      </c>
      <c r="AC147" s="295">
        <v>58510.843648000002</v>
      </c>
    </row>
    <row r="148" spans="2:29" x14ac:dyDescent="0.3">
      <c r="B148" s="257">
        <v>43040</v>
      </c>
      <c r="C148" s="313">
        <v>445509</v>
      </c>
      <c r="D148" s="313">
        <v>44119.919471720212</v>
      </c>
      <c r="E148" s="313">
        <v>30540.62113</v>
      </c>
      <c r="F148" s="313">
        <v>323597</v>
      </c>
      <c r="G148" s="313">
        <v>31481.795070683751</v>
      </c>
      <c r="H148" s="313">
        <v>21792.278573</v>
      </c>
      <c r="I148" s="313">
        <v>769106</v>
      </c>
      <c r="J148" s="313">
        <v>75601.714542403963</v>
      </c>
      <c r="K148" s="313">
        <v>52332.899703000003</v>
      </c>
      <c r="L148" s="313">
        <v>35101</v>
      </c>
      <c r="M148" s="313">
        <v>5108.1548203245075</v>
      </c>
      <c r="N148" s="313">
        <v>3535.9588800000001</v>
      </c>
      <c r="O148" s="313">
        <v>29463</v>
      </c>
      <c r="P148" s="313">
        <v>4192.4078192454444</v>
      </c>
      <c r="Q148" s="313">
        <v>2902.0619339999998</v>
      </c>
      <c r="R148" s="313">
        <v>64564</v>
      </c>
      <c r="S148" s="313">
        <v>9300.5626395699528</v>
      </c>
      <c r="T148" s="313">
        <v>6438.0208140000004</v>
      </c>
      <c r="U148" s="313">
        <v>480610</v>
      </c>
      <c r="V148" s="313">
        <v>49228.074292044723</v>
      </c>
      <c r="W148" s="313">
        <v>34076.580009999998</v>
      </c>
      <c r="X148" s="313">
        <v>353060</v>
      </c>
      <c r="Y148" s="313">
        <v>35674.202889929191</v>
      </c>
      <c r="Z148" s="313">
        <v>24694.340507000001</v>
      </c>
      <c r="AA148" s="315">
        <v>833670</v>
      </c>
      <c r="AB148" s="315">
        <v>84902.277181973928</v>
      </c>
      <c r="AC148" s="295">
        <v>58770.920516999999</v>
      </c>
    </row>
    <row r="149" spans="2:29" x14ac:dyDescent="0.3">
      <c r="B149" s="257">
        <v>43070</v>
      </c>
      <c r="C149" s="313">
        <v>448472</v>
      </c>
      <c r="D149" s="313">
        <v>44444.767060875478</v>
      </c>
      <c r="E149" s="313">
        <v>30810.925061000002</v>
      </c>
      <c r="F149" s="313">
        <v>325611</v>
      </c>
      <c r="G149" s="313">
        <v>31666.250404774008</v>
      </c>
      <c r="H149" s="313">
        <v>21952.336185</v>
      </c>
      <c r="I149" s="313">
        <v>774083</v>
      </c>
      <c r="J149" s="313">
        <v>76111.017465649493</v>
      </c>
      <c r="K149" s="313">
        <v>52763.261246000002</v>
      </c>
      <c r="L149" s="313">
        <v>35047</v>
      </c>
      <c r="M149" s="313">
        <v>5088.5946657767727</v>
      </c>
      <c r="N149" s="313">
        <v>3527.6213440000001</v>
      </c>
      <c r="O149" s="313">
        <v>29394</v>
      </c>
      <c r="P149" s="313">
        <v>4168.8980628002882</v>
      </c>
      <c r="Q149" s="313">
        <v>2890.0501519999998</v>
      </c>
      <c r="R149" s="313">
        <v>64441</v>
      </c>
      <c r="S149" s="313">
        <v>9257.4927285770609</v>
      </c>
      <c r="T149" s="313">
        <v>6417.6714959999999</v>
      </c>
      <c r="U149" s="313">
        <v>483519</v>
      </c>
      <c r="V149" s="313">
        <v>49533.361726652249</v>
      </c>
      <c r="W149" s="313">
        <v>34338.546405000001</v>
      </c>
      <c r="X149" s="313">
        <v>355005</v>
      </c>
      <c r="Y149" s="313">
        <v>35835.148467574298</v>
      </c>
      <c r="Z149" s="313">
        <v>24842.386337</v>
      </c>
      <c r="AA149" s="315">
        <v>838524</v>
      </c>
      <c r="AB149" s="315">
        <v>85368.510194226546</v>
      </c>
      <c r="AC149" s="295">
        <v>59180.932741999997</v>
      </c>
    </row>
    <row r="150" spans="2:29" x14ac:dyDescent="0.3">
      <c r="B150" s="257">
        <v>43101</v>
      </c>
      <c r="C150" s="313">
        <v>451178</v>
      </c>
      <c r="D150" s="313">
        <v>44535.499312195294</v>
      </c>
      <c r="E150" s="313">
        <v>31016.005504000001</v>
      </c>
      <c r="F150" s="313">
        <v>327550</v>
      </c>
      <c r="G150" s="313">
        <v>31703.977755625598</v>
      </c>
      <c r="H150" s="313">
        <v>22079.706386000002</v>
      </c>
      <c r="I150" s="313">
        <v>778728</v>
      </c>
      <c r="J150" s="313">
        <v>76239.477067820888</v>
      </c>
      <c r="K150" s="313">
        <v>53095.711889999999</v>
      </c>
      <c r="L150" s="313">
        <v>35049</v>
      </c>
      <c r="M150" s="313">
        <v>5064.5495521432595</v>
      </c>
      <c r="N150" s="313">
        <v>3527.1210430000001</v>
      </c>
      <c r="O150" s="313">
        <v>29405</v>
      </c>
      <c r="P150" s="313">
        <v>4159.7333884920226</v>
      </c>
      <c r="Q150" s="313">
        <v>2896.9769209999999</v>
      </c>
      <c r="R150" s="313">
        <v>64454</v>
      </c>
      <c r="S150" s="313">
        <v>9224.282940635283</v>
      </c>
      <c r="T150" s="313">
        <v>6424.0979639999996</v>
      </c>
      <c r="U150" s="313">
        <v>486227</v>
      </c>
      <c r="V150" s="313">
        <v>49600.048864338562</v>
      </c>
      <c r="W150" s="313">
        <v>34543.126547</v>
      </c>
      <c r="X150" s="313">
        <v>356955</v>
      </c>
      <c r="Y150" s="313">
        <v>35863.711144117624</v>
      </c>
      <c r="Z150" s="313">
        <v>24976.683306999999</v>
      </c>
      <c r="AA150" s="315">
        <v>843182</v>
      </c>
      <c r="AB150" s="315">
        <v>85463.760008456171</v>
      </c>
      <c r="AC150" s="295">
        <v>59519.809853999999</v>
      </c>
    </row>
    <row r="151" spans="2:29" x14ac:dyDescent="0.3">
      <c r="B151" s="257">
        <v>43132</v>
      </c>
      <c r="C151" s="313">
        <v>453700</v>
      </c>
      <c r="D151" s="313">
        <v>44430.293468173033</v>
      </c>
      <c r="E151" s="313">
        <v>30974.827267000001</v>
      </c>
      <c r="F151" s="313">
        <v>329547</v>
      </c>
      <c r="G151" s="313">
        <v>31759.243966735394</v>
      </c>
      <c r="H151" s="313">
        <v>22141.134330000001</v>
      </c>
      <c r="I151" s="313">
        <v>783247</v>
      </c>
      <c r="J151" s="313">
        <v>76189.53743490843</v>
      </c>
      <c r="K151" s="313">
        <v>53115.961597000001</v>
      </c>
      <c r="L151" s="313">
        <v>35033</v>
      </c>
      <c r="M151" s="313">
        <v>5050.8600950364917</v>
      </c>
      <c r="N151" s="313">
        <v>3521.2353280000002</v>
      </c>
      <c r="O151" s="313">
        <v>29490</v>
      </c>
      <c r="P151" s="313">
        <v>4168.4553440868885</v>
      </c>
      <c r="Q151" s="313">
        <v>2906.0619270000002</v>
      </c>
      <c r="R151" s="313">
        <v>64523</v>
      </c>
      <c r="S151" s="313">
        <v>9219.3154391233802</v>
      </c>
      <c r="T151" s="313">
        <v>6427.2972550000004</v>
      </c>
      <c r="U151" s="313">
        <v>488733</v>
      </c>
      <c r="V151" s="313">
        <v>49481.153563209526</v>
      </c>
      <c r="W151" s="313">
        <v>34496.062595000003</v>
      </c>
      <c r="X151" s="313">
        <v>359037</v>
      </c>
      <c r="Y151" s="313">
        <v>35927.699310822281</v>
      </c>
      <c r="Z151" s="313">
        <v>25047.196257</v>
      </c>
      <c r="AA151" s="315">
        <v>847770</v>
      </c>
      <c r="AB151" s="315">
        <v>85408.8528740318</v>
      </c>
      <c r="AC151" s="295">
        <v>59543.258851999999</v>
      </c>
    </row>
    <row r="152" spans="2:29" x14ac:dyDescent="0.3">
      <c r="B152" s="257">
        <v>43160</v>
      </c>
      <c r="C152" s="313">
        <v>458631</v>
      </c>
      <c r="D152" s="313">
        <v>45404.482019817515</v>
      </c>
      <c r="E152" s="313">
        <v>31717.601551</v>
      </c>
      <c r="F152" s="313">
        <v>332732</v>
      </c>
      <c r="G152" s="313">
        <v>32307.159298635386</v>
      </c>
      <c r="H152" s="313">
        <v>22568.380043000001</v>
      </c>
      <c r="I152" s="313">
        <v>791363</v>
      </c>
      <c r="J152" s="313">
        <v>77711.641318452894</v>
      </c>
      <c r="K152" s="313">
        <v>54285.981593999997</v>
      </c>
      <c r="L152" s="313">
        <v>35283</v>
      </c>
      <c r="M152" s="313">
        <v>5122.5505921236927</v>
      </c>
      <c r="N152" s="313">
        <v>3578.3916340000001</v>
      </c>
      <c r="O152" s="313">
        <v>29743</v>
      </c>
      <c r="P152" s="313">
        <v>4226.6509958275974</v>
      </c>
      <c r="Q152" s="313">
        <v>2952.5550389999999</v>
      </c>
      <c r="R152" s="313">
        <v>65026</v>
      </c>
      <c r="S152" s="313">
        <v>9349.201587951291</v>
      </c>
      <c r="T152" s="313">
        <v>6530.9466730000004</v>
      </c>
      <c r="U152" s="313">
        <v>493914</v>
      </c>
      <c r="V152" s="313">
        <v>50527.032611941206</v>
      </c>
      <c r="W152" s="313">
        <v>35295.993184999999</v>
      </c>
      <c r="X152" s="313">
        <v>362475</v>
      </c>
      <c r="Y152" s="313">
        <v>36533.810294462979</v>
      </c>
      <c r="Z152" s="313">
        <v>25520.935082</v>
      </c>
      <c r="AA152" s="315">
        <v>856389</v>
      </c>
      <c r="AB152" s="315">
        <v>87060.842906404185</v>
      </c>
      <c r="AC152" s="295">
        <v>60816.928267000003</v>
      </c>
    </row>
    <row r="153" spans="2:29" x14ac:dyDescent="0.3">
      <c r="B153" s="257">
        <v>43191</v>
      </c>
      <c r="C153" s="313">
        <v>464449</v>
      </c>
      <c r="D153" s="313">
        <v>45948.711454735138</v>
      </c>
      <c r="E153" s="313">
        <v>32183.666956000001</v>
      </c>
      <c r="F153" s="313">
        <v>336427</v>
      </c>
      <c r="G153" s="313">
        <v>32555.432005347076</v>
      </c>
      <c r="H153" s="313">
        <v>22802.667323999998</v>
      </c>
      <c r="I153" s="313">
        <v>800876</v>
      </c>
      <c r="J153" s="313">
        <v>78504.14346008221</v>
      </c>
      <c r="K153" s="313">
        <v>54986.334280000003</v>
      </c>
      <c r="L153" s="313">
        <v>35549</v>
      </c>
      <c r="M153" s="313">
        <v>5121.2475722813178</v>
      </c>
      <c r="N153" s="313">
        <v>3587.0543710000002</v>
      </c>
      <c r="O153" s="313">
        <v>29988</v>
      </c>
      <c r="P153" s="313">
        <v>4219.3272176215332</v>
      </c>
      <c r="Q153" s="313">
        <v>2955.3260070000001</v>
      </c>
      <c r="R153" s="313">
        <v>65537</v>
      </c>
      <c r="S153" s="313">
        <v>9340.574789902852</v>
      </c>
      <c r="T153" s="313">
        <v>6542.3803779999998</v>
      </c>
      <c r="U153" s="313">
        <v>499998</v>
      </c>
      <c r="V153" s="313">
        <v>51069.959027016455</v>
      </c>
      <c r="W153" s="313">
        <v>35770.721326999999</v>
      </c>
      <c r="X153" s="313">
        <v>366415</v>
      </c>
      <c r="Y153" s="313">
        <v>36774.759222968612</v>
      </c>
      <c r="Z153" s="313">
        <v>25757.993331000001</v>
      </c>
      <c r="AA153" s="315">
        <v>866413</v>
      </c>
      <c r="AB153" s="315">
        <v>87844.718249985061</v>
      </c>
      <c r="AC153" s="295">
        <v>61528.714657999997</v>
      </c>
    </row>
    <row r="154" spans="2:29" x14ac:dyDescent="0.3">
      <c r="B154" s="257">
        <v>43221</v>
      </c>
      <c r="C154" s="313">
        <v>468409</v>
      </c>
      <c r="D154" s="313">
        <v>45995.443287032482</v>
      </c>
      <c r="E154" s="313">
        <v>32299.686548999998</v>
      </c>
      <c r="F154" s="313">
        <v>339383</v>
      </c>
      <c r="G154" s="313">
        <v>32711.348190195331</v>
      </c>
      <c r="H154" s="313">
        <v>22971.107953999999</v>
      </c>
      <c r="I154" s="313">
        <v>807792</v>
      </c>
      <c r="J154" s="313">
        <v>78706.791477227816</v>
      </c>
      <c r="K154" s="313">
        <v>55270.794502999997</v>
      </c>
      <c r="L154" s="313">
        <v>35884</v>
      </c>
      <c r="M154" s="313">
        <v>5166.990433146636</v>
      </c>
      <c r="N154" s="313">
        <v>3628.4501129999999</v>
      </c>
      <c r="O154" s="313">
        <v>30386</v>
      </c>
      <c r="P154" s="313">
        <v>4270.4356314610213</v>
      </c>
      <c r="Q154" s="313">
        <v>2998.8564620000002</v>
      </c>
      <c r="R154" s="313">
        <v>66270</v>
      </c>
      <c r="S154" s="313">
        <v>9437.4260646076564</v>
      </c>
      <c r="T154" s="313">
        <v>6627.3065749999996</v>
      </c>
      <c r="U154" s="313">
        <v>504293</v>
      </c>
      <c r="V154" s="313">
        <v>51162.433720179113</v>
      </c>
      <c r="W154" s="313">
        <v>35928.136661999997</v>
      </c>
      <c r="X154" s="313">
        <v>369769</v>
      </c>
      <c r="Y154" s="313">
        <v>36981.783821656347</v>
      </c>
      <c r="Z154" s="313">
        <v>25969.964415999999</v>
      </c>
      <c r="AA154" s="315">
        <v>874062</v>
      </c>
      <c r="AB154" s="315">
        <v>88144.21754183546</v>
      </c>
      <c r="AC154" s="295">
        <v>61898.101078</v>
      </c>
    </row>
    <row r="155" spans="2:29" x14ac:dyDescent="0.3">
      <c r="B155" s="257">
        <v>43252</v>
      </c>
      <c r="C155" s="313">
        <v>471975</v>
      </c>
      <c r="D155" s="313">
        <v>46294.355078962886</v>
      </c>
      <c r="E155" s="313">
        <v>32539.504044000001</v>
      </c>
      <c r="F155" s="313">
        <v>342712</v>
      </c>
      <c r="G155" s="313">
        <v>33005.221147785276</v>
      </c>
      <c r="H155" s="313">
        <v>23198.800916</v>
      </c>
      <c r="I155" s="313">
        <v>814687</v>
      </c>
      <c r="J155" s="313">
        <v>79299.576226748148</v>
      </c>
      <c r="K155" s="313">
        <v>55738.304960000001</v>
      </c>
      <c r="L155" s="313">
        <v>36044</v>
      </c>
      <c r="M155" s="313">
        <v>5156.6636574382755</v>
      </c>
      <c r="N155" s="313">
        <v>3624.5299810000001</v>
      </c>
      <c r="O155" s="313">
        <v>30563</v>
      </c>
      <c r="P155" s="313">
        <v>4254.9791097725047</v>
      </c>
      <c r="Q155" s="313">
        <v>2990.7514580000002</v>
      </c>
      <c r="R155" s="313">
        <v>66607</v>
      </c>
      <c r="S155" s="313">
        <v>9411.6427672107802</v>
      </c>
      <c r="T155" s="313">
        <v>6615.2814390000003</v>
      </c>
      <c r="U155" s="313">
        <v>508019</v>
      </c>
      <c r="V155" s="313">
        <v>51451.018736401158</v>
      </c>
      <c r="W155" s="313">
        <v>36164.034025000001</v>
      </c>
      <c r="X155" s="313">
        <v>373275</v>
      </c>
      <c r="Y155" s="313">
        <v>37260.200257557786</v>
      </c>
      <c r="Z155" s="313">
        <v>26189.552373999999</v>
      </c>
      <c r="AA155" s="315">
        <v>881294</v>
      </c>
      <c r="AB155" s="315">
        <v>88711.218993958944</v>
      </c>
      <c r="AC155" s="295">
        <v>62353.586399</v>
      </c>
    </row>
    <row r="156" spans="2:29" x14ac:dyDescent="0.3">
      <c r="B156" s="257">
        <v>43282</v>
      </c>
      <c r="C156" s="313">
        <v>475671</v>
      </c>
      <c r="D156" s="313">
        <v>48348.610748348183</v>
      </c>
      <c r="E156" s="313">
        <v>34093.858626000001</v>
      </c>
      <c r="F156" s="313">
        <v>346201</v>
      </c>
      <c r="G156" s="313">
        <v>34471.445001297077</v>
      </c>
      <c r="H156" s="313">
        <v>24308.135318000001</v>
      </c>
      <c r="I156" s="313">
        <v>821872</v>
      </c>
      <c r="J156" s="313">
        <v>82820.055749645267</v>
      </c>
      <c r="K156" s="313">
        <v>58401.993944000002</v>
      </c>
      <c r="L156" s="313">
        <v>36149</v>
      </c>
      <c r="M156" s="313">
        <v>5268.0876048239816</v>
      </c>
      <c r="N156" s="313">
        <v>3714.8830389999998</v>
      </c>
      <c r="O156" s="313">
        <v>30697</v>
      </c>
      <c r="P156" s="313">
        <v>4367.8373896581415</v>
      </c>
      <c r="Q156" s="313">
        <v>3080.0560380000002</v>
      </c>
      <c r="R156" s="313">
        <v>66846</v>
      </c>
      <c r="S156" s="313">
        <v>9635.9249944821222</v>
      </c>
      <c r="T156" s="313">
        <v>6794.939077</v>
      </c>
      <c r="U156" s="313">
        <v>511820</v>
      </c>
      <c r="V156" s="313">
        <v>53616.698353172163</v>
      </c>
      <c r="W156" s="313">
        <v>37808.741665000001</v>
      </c>
      <c r="X156" s="313">
        <v>376898</v>
      </c>
      <c r="Y156" s="313">
        <v>38839.282390955217</v>
      </c>
      <c r="Z156" s="313">
        <v>27388.191355999999</v>
      </c>
      <c r="AA156" s="315">
        <v>888718</v>
      </c>
      <c r="AB156" s="315">
        <v>92455.980744127373</v>
      </c>
      <c r="AC156" s="295">
        <v>65196.933020999997</v>
      </c>
    </row>
    <row r="157" spans="2:29" x14ac:dyDescent="0.3">
      <c r="B157" s="257">
        <v>43313</v>
      </c>
      <c r="C157" s="313">
        <v>478874</v>
      </c>
      <c r="D157" s="313">
        <v>48652.041519444763</v>
      </c>
      <c r="E157" s="313">
        <v>34336.824353000004</v>
      </c>
      <c r="F157" s="313">
        <v>349112</v>
      </c>
      <c r="G157" s="313">
        <v>34681.348374406938</v>
      </c>
      <c r="H157" s="313">
        <v>24476.822149</v>
      </c>
      <c r="I157" s="313">
        <v>827986</v>
      </c>
      <c r="J157" s="313">
        <v>83333.389893851694</v>
      </c>
      <c r="K157" s="313">
        <v>58813.646502000003</v>
      </c>
      <c r="L157" s="313">
        <v>36176</v>
      </c>
      <c r="M157" s="313">
        <v>5245.7148538883421</v>
      </c>
      <c r="N157" s="313">
        <v>3702.2329159999999</v>
      </c>
      <c r="O157" s="313">
        <v>30737</v>
      </c>
      <c r="P157" s="313">
        <v>4352.7363868172797</v>
      </c>
      <c r="Q157" s="313">
        <v>3072.0015050000002</v>
      </c>
      <c r="R157" s="313">
        <v>66913</v>
      </c>
      <c r="S157" s="313">
        <v>9598.4512407056209</v>
      </c>
      <c r="T157" s="313">
        <v>6774.2344210000001</v>
      </c>
      <c r="U157" s="313">
        <v>515050</v>
      </c>
      <c r="V157" s="313">
        <v>53897.756373333097</v>
      </c>
      <c r="W157" s="313">
        <v>38039.057268999997</v>
      </c>
      <c r="X157" s="313">
        <v>379849</v>
      </c>
      <c r="Y157" s="313">
        <v>39034.084761224221</v>
      </c>
      <c r="Z157" s="313">
        <v>27548.823654</v>
      </c>
      <c r="AA157" s="315">
        <v>894899</v>
      </c>
      <c r="AB157" s="315">
        <v>92931.841134557311</v>
      </c>
      <c r="AC157" s="295">
        <v>65587.880923000004</v>
      </c>
    </row>
    <row r="158" spans="2:29" x14ac:dyDescent="0.3">
      <c r="B158" s="257">
        <v>43344</v>
      </c>
      <c r="C158" s="313">
        <v>481641</v>
      </c>
      <c r="D158" s="313">
        <v>48919.56236436648</v>
      </c>
      <c r="E158" s="313">
        <v>34595.251150999997</v>
      </c>
      <c r="F158" s="313">
        <v>351534</v>
      </c>
      <c r="G158" s="313">
        <v>34787.233487837235</v>
      </c>
      <c r="H158" s="313">
        <v>24601.059805000001</v>
      </c>
      <c r="I158" s="313">
        <v>833175</v>
      </c>
      <c r="J158" s="313">
        <v>83706.795852203708</v>
      </c>
      <c r="K158" s="313">
        <v>59196.310956000001</v>
      </c>
      <c r="L158" s="313">
        <v>36125</v>
      </c>
      <c r="M158" s="313">
        <v>5211.0086392582807</v>
      </c>
      <c r="N158" s="313">
        <v>3685.1546480000002</v>
      </c>
      <c r="O158" s="313">
        <v>30718</v>
      </c>
      <c r="P158" s="313">
        <v>4331.2967473439057</v>
      </c>
      <c r="Q158" s="313">
        <v>3063.0343269999998</v>
      </c>
      <c r="R158" s="313">
        <v>66843</v>
      </c>
      <c r="S158" s="313">
        <v>9542.3053866021855</v>
      </c>
      <c r="T158" s="313">
        <v>6748.188975</v>
      </c>
      <c r="U158" s="313">
        <v>517766</v>
      </c>
      <c r="V158" s="313">
        <v>54130.571003624755</v>
      </c>
      <c r="W158" s="313">
        <v>38280.405799</v>
      </c>
      <c r="X158" s="313">
        <v>382252</v>
      </c>
      <c r="Y158" s="313">
        <v>39118.530235181148</v>
      </c>
      <c r="Z158" s="313">
        <v>27664.094131999998</v>
      </c>
      <c r="AA158" s="315">
        <v>900018</v>
      </c>
      <c r="AB158" s="315">
        <v>93249.101238805888</v>
      </c>
      <c r="AC158" s="295">
        <v>65944.499930999998</v>
      </c>
    </row>
    <row r="159" spans="2:29" x14ac:dyDescent="0.3">
      <c r="B159" s="257">
        <v>43374</v>
      </c>
      <c r="C159" s="313">
        <v>485731</v>
      </c>
      <c r="D159" s="313">
        <v>49325.150343785201</v>
      </c>
      <c r="E159" s="313">
        <v>35020.226123</v>
      </c>
      <c r="F159" s="313">
        <v>354434</v>
      </c>
      <c r="G159" s="313">
        <v>35011.444799493787</v>
      </c>
      <c r="H159" s="313">
        <v>24857.678187000001</v>
      </c>
      <c r="I159" s="313">
        <v>840165</v>
      </c>
      <c r="J159" s="313">
        <v>84336.595143278988</v>
      </c>
      <c r="K159" s="313">
        <v>59877.904309999998</v>
      </c>
      <c r="L159" s="313">
        <v>36113</v>
      </c>
      <c r="M159" s="313">
        <v>5203.5791121939583</v>
      </c>
      <c r="N159" s="313">
        <v>3694.4746420000001</v>
      </c>
      <c r="O159" s="313">
        <v>30790</v>
      </c>
      <c r="P159" s="313">
        <v>4335.4447416572866</v>
      </c>
      <c r="Q159" s="313">
        <v>3078.110338</v>
      </c>
      <c r="R159" s="313">
        <v>66903</v>
      </c>
      <c r="S159" s="313">
        <v>9539.0238538512458</v>
      </c>
      <c r="T159" s="313">
        <v>6772.5849799999996</v>
      </c>
      <c r="U159" s="313">
        <v>521844</v>
      </c>
      <c r="V159" s="313">
        <v>54528.729455979163</v>
      </c>
      <c r="W159" s="313">
        <v>38714.700765000001</v>
      </c>
      <c r="X159" s="313">
        <v>385224</v>
      </c>
      <c r="Y159" s="313">
        <v>39346.889541151075</v>
      </c>
      <c r="Z159" s="313">
        <v>27935.788525</v>
      </c>
      <c r="AA159" s="315">
        <v>907068</v>
      </c>
      <c r="AB159" s="315">
        <v>93875.618997130252</v>
      </c>
      <c r="AC159" s="295">
        <v>66650.489289999998</v>
      </c>
    </row>
    <row r="160" spans="2:29" x14ac:dyDescent="0.3">
      <c r="B160" s="257">
        <v>43405</v>
      </c>
      <c r="C160" s="313">
        <v>489744</v>
      </c>
      <c r="D160" s="313">
        <v>49853.687752549115</v>
      </c>
      <c r="E160" s="313">
        <v>35365.985253999999</v>
      </c>
      <c r="F160" s="313">
        <v>357070</v>
      </c>
      <c r="G160" s="313">
        <v>35192.160445816349</v>
      </c>
      <c r="H160" s="313">
        <v>24965.162729</v>
      </c>
      <c r="I160" s="313">
        <v>846814</v>
      </c>
      <c r="J160" s="313">
        <v>85045.848198365464</v>
      </c>
      <c r="K160" s="313">
        <v>60331.147983000003</v>
      </c>
      <c r="L160" s="313">
        <v>36146</v>
      </c>
      <c r="M160" s="313">
        <v>5219.1278027232102</v>
      </c>
      <c r="N160" s="313">
        <v>3702.426144</v>
      </c>
      <c r="O160" s="313">
        <v>30850</v>
      </c>
      <c r="P160" s="313">
        <v>4339.9196202560533</v>
      </c>
      <c r="Q160" s="313">
        <v>3078.7197540000002</v>
      </c>
      <c r="R160" s="313">
        <v>66996</v>
      </c>
      <c r="S160" s="313">
        <v>9559.0474229792635</v>
      </c>
      <c r="T160" s="313">
        <v>6781.1458979999998</v>
      </c>
      <c r="U160" s="313">
        <v>525890</v>
      </c>
      <c r="V160" s="313">
        <v>55072.815555272333</v>
      </c>
      <c r="W160" s="313">
        <v>39068.411397999997</v>
      </c>
      <c r="X160" s="313">
        <v>387920</v>
      </c>
      <c r="Y160" s="313">
        <v>39532.080066072405</v>
      </c>
      <c r="Z160" s="313">
        <v>28043.882483000001</v>
      </c>
      <c r="AA160" s="315">
        <v>913810</v>
      </c>
      <c r="AB160" s="315">
        <v>94604.895621344724</v>
      </c>
      <c r="AC160" s="295">
        <v>67112.293881000005</v>
      </c>
    </row>
    <row r="161" spans="2:29" x14ac:dyDescent="0.3">
      <c r="B161" s="257">
        <v>43435</v>
      </c>
      <c r="C161" s="313">
        <v>493400</v>
      </c>
      <c r="D161" s="313">
        <v>50380.190395289152</v>
      </c>
      <c r="E161" s="313">
        <v>35673.355039000002</v>
      </c>
      <c r="F161" s="313">
        <v>360031</v>
      </c>
      <c r="G161" s="313">
        <v>35729.102528611475</v>
      </c>
      <c r="H161" s="313">
        <v>25299.169172000002</v>
      </c>
      <c r="I161" s="313">
        <v>853431</v>
      </c>
      <c r="J161" s="313">
        <v>86109.292923900633</v>
      </c>
      <c r="K161" s="313">
        <v>60972.524211000004</v>
      </c>
      <c r="L161" s="313">
        <v>36075</v>
      </c>
      <c r="M161" s="313">
        <v>5214.0519561510555</v>
      </c>
      <c r="N161" s="313">
        <v>3691.9814150000002</v>
      </c>
      <c r="O161" s="313">
        <v>30827</v>
      </c>
      <c r="P161" s="313">
        <v>4352.9898935065121</v>
      </c>
      <c r="Q161" s="313">
        <v>3082.2780290000001</v>
      </c>
      <c r="R161" s="313">
        <v>66902</v>
      </c>
      <c r="S161" s="313">
        <v>9567.0418496575658</v>
      </c>
      <c r="T161" s="313">
        <v>6774.2594440000003</v>
      </c>
      <c r="U161" s="313">
        <v>529475</v>
      </c>
      <c r="V161" s="313">
        <v>55594.242351440211</v>
      </c>
      <c r="W161" s="313">
        <v>39365.336453999997</v>
      </c>
      <c r="X161" s="313">
        <v>390858</v>
      </c>
      <c r="Y161" s="313">
        <v>40082.092422117988</v>
      </c>
      <c r="Z161" s="313">
        <v>28381.447200999999</v>
      </c>
      <c r="AA161" s="315">
        <v>920333</v>
      </c>
      <c r="AB161" s="315">
        <v>95676.334773558192</v>
      </c>
      <c r="AC161" s="295">
        <v>67746.783655000007</v>
      </c>
    </row>
    <row r="162" spans="2:29" x14ac:dyDescent="0.3">
      <c r="B162" s="257">
        <v>43466</v>
      </c>
      <c r="C162" s="313">
        <v>496897</v>
      </c>
      <c r="D162" s="313">
        <v>50867.654772385991</v>
      </c>
      <c r="E162" s="313">
        <v>36058.491905000003</v>
      </c>
      <c r="F162" s="313">
        <v>362514</v>
      </c>
      <c r="G162" s="313">
        <v>35875.8242336197</v>
      </c>
      <c r="H162" s="313">
        <v>25431.251421000001</v>
      </c>
      <c r="I162" s="313">
        <v>859411</v>
      </c>
      <c r="J162" s="313">
        <v>86743.479006005698</v>
      </c>
      <c r="K162" s="313">
        <v>61489.743326000003</v>
      </c>
      <c r="L162" s="313">
        <v>36096</v>
      </c>
      <c r="M162" s="313">
        <v>5228.8803011231521</v>
      </c>
      <c r="N162" s="313">
        <v>3706.5899509999999</v>
      </c>
      <c r="O162" s="313">
        <v>30910</v>
      </c>
      <c r="P162" s="313">
        <v>4375.3302336906654</v>
      </c>
      <c r="Q162" s="313">
        <v>3101.5349639999999</v>
      </c>
      <c r="R162" s="313">
        <v>67006</v>
      </c>
      <c r="S162" s="313">
        <v>9604.2105348138157</v>
      </c>
      <c r="T162" s="313">
        <v>6808.1249150000003</v>
      </c>
      <c r="U162" s="313">
        <v>532993</v>
      </c>
      <c r="V162" s="313">
        <v>56096.535073509149</v>
      </c>
      <c r="W162" s="313">
        <v>39765.081855999997</v>
      </c>
      <c r="X162" s="313">
        <v>393424</v>
      </c>
      <c r="Y162" s="313">
        <v>40251.154467310364</v>
      </c>
      <c r="Z162" s="313">
        <v>28532.786384999999</v>
      </c>
      <c r="AA162" s="315">
        <v>926417</v>
      </c>
      <c r="AB162" s="315">
        <v>96347.689540819498</v>
      </c>
      <c r="AC162" s="295">
        <v>68297.868241000004</v>
      </c>
    </row>
    <row r="163" spans="2:29" x14ac:dyDescent="0.3">
      <c r="B163" s="257">
        <v>43497</v>
      </c>
      <c r="C163" s="313">
        <v>499418</v>
      </c>
      <c r="D163" s="313">
        <v>50477.75726451449</v>
      </c>
      <c r="E163" s="313">
        <v>35798.638282</v>
      </c>
      <c r="F163" s="313">
        <v>365127</v>
      </c>
      <c r="G163" s="313">
        <v>35982.895403955605</v>
      </c>
      <c r="H163" s="313">
        <v>25518.935997</v>
      </c>
      <c r="I163" s="313">
        <v>864545</v>
      </c>
      <c r="J163" s="313">
        <v>86460.652668470095</v>
      </c>
      <c r="K163" s="313">
        <v>61317.574279</v>
      </c>
      <c r="L163" s="313">
        <v>36240</v>
      </c>
      <c r="M163" s="313">
        <v>5246.830987154879</v>
      </c>
      <c r="N163" s="313">
        <v>3721.033081</v>
      </c>
      <c r="O163" s="313">
        <v>30991</v>
      </c>
      <c r="P163" s="313">
        <v>4377.1447974058274</v>
      </c>
      <c r="Q163" s="313">
        <v>3104.25486</v>
      </c>
      <c r="R163" s="313">
        <v>67231</v>
      </c>
      <c r="S163" s="313">
        <v>9623.9757845607073</v>
      </c>
      <c r="T163" s="313">
        <v>6825.2879409999996</v>
      </c>
      <c r="U163" s="313">
        <v>535658</v>
      </c>
      <c r="V163" s="313">
        <v>55724.588251669367</v>
      </c>
      <c r="W163" s="313">
        <v>39519.671363000001</v>
      </c>
      <c r="X163" s="313">
        <v>396118</v>
      </c>
      <c r="Y163" s="313">
        <v>40360.040201361437</v>
      </c>
      <c r="Z163" s="313">
        <v>28623.190857000001</v>
      </c>
      <c r="AA163" s="315">
        <v>931776</v>
      </c>
      <c r="AB163" s="315">
        <v>96084.628453030804</v>
      </c>
      <c r="AC163" s="295">
        <v>68142.862219999995</v>
      </c>
    </row>
    <row r="164" spans="2:29" x14ac:dyDescent="0.3">
      <c r="B164" s="257">
        <v>43525</v>
      </c>
      <c r="C164" s="313">
        <v>503074</v>
      </c>
      <c r="D164" s="313">
        <v>50864.785156828249</v>
      </c>
      <c r="E164" s="313">
        <v>36244.202856000004</v>
      </c>
      <c r="F164" s="313">
        <v>368185</v>
      </c>
      <c r="G164" s="313">
        <v>36175.355441643966</v>
      </c>
      <c r="H164" s="313">
        <v>25777.10526</v>
      </c>
      <c r="I164" s="313">
        <v>871259</v>
      </c>
      <c r="J164" s="313">
        <v>87040.140598472208</v>
      </c>
      <c r="K164" s="313">
        <v>62021.308116</v>
      </c>
      <c r="L164" s="313">
        <v>36473</v>
      </c>
      <c r="M164" s="313">
        <v>5253.1617228626619</v>
      </c>
      <c r="N164" s="313">
        <v>3743.1920439999999</v>
      </c>
      <c r="O164" s="313">
        <v>31236</v>
      </c>
      <c r="P164" s="313">
        <v>4394.1719047540064</v>
      </c>
      <c r="Q164" s="313">
        <v>3131.1104019999998</v>
      </c>
      <c r="R164" s="313">
        <v>67709</v>
      </c>
      <c r="S164" s="313">
        <v>9647.3336276166683</v>
      </c>
      <c r="T164" s="313">
        <v>6874.3024459999997</v>
      </c>
      <c r="U164" s="313">
        <v>539547</v>
      </c>
      <c r="V164" s="313">
        <v>56117.946879690913</v>
      </c>
      <c r="W164" s="313">
        <v>39987.394899999999</v>
      </c>
      <c r="X164" s="313">
        <v>399421</v>
      </c>
      <c r="Y164" s="313">
        <v>40569.527346397976</v>
      </c>
      <c r="Z164" s="313">
        <v>28908.215661999999</v>
      </c>
      <c r="AA164" s="315">
        <v>938968</v>
      </c>
      <c r="AB164" s="315">
        <v>96687.474226088889</v>
      </c>
      <c r="AC164" s="295">
        <v>68895.610562000002</v>
      </c>
    </row>
    <row r="165" spans="2:29" x14ac:dyDescent="0.3">
      <c r="B165" s="257">
        <v>43556</v>
      </c>
      <c r="C165" s="313">
        <v>506604</v>
      </c>
      <c r="D165" s="313">
        <v>51084.486632196196</v>
      </c>
      <c r="E165" s="313">
        <v>36495.616800000003</v>
      </c>
      <c r="F165" s="313">
        <v>370802</v>
      </c>
      <c r="G165" s="313">
        <v>36297.227788562726</v>
      </c>
      <c r="H165" s="313">
        <v>25931.350270999999</v>
      </c>
      <c r="I165" s="313">
        <v>877406</v>
      </c>
      <c r="J165" s="313">
        <v>87381.71442075893</v>
      </c>
      <c r="K165" s="313">
        <v>62426.967070999999</v>
      </c>
      <c r="L165" s="313">
        <v>36631</v>
      </c>
      <c r="M165" s="313">
        <v>5241.1097240241997</v>
      </c>
      <c r="N165" s="313">
        <v>3744.3369739999998</v>
      </c>
      <c r="O165" s="313">
        <v>31411</v>
      </c>
      <c r="P165" s="313">
        <v>4393.0035919880947</v>
      </c>
      <c r="Q165" s="313">
        <v>3138.4356830000002</v>
      </c>
      <c r="R165" s="313">
        <v>68042</v>
      </c>
      <c r="S165" s="313">
        <v>9634.1133160122954</v>
      </c>
      <c r="T165" s="313">
        <v>6882.7726570000004</v>
      </c>
      <c r="U165" s="313">
        <v>543235</v>
      </c>
      <c r="V165" s="313">
        <v>56325.596356220398</v>
      </c>
      <c r="W165" s="313">
        <v>40239.953774000001</v>
      </c>
      <c r="X165" s="313">
        <v>402213</v>
      </c>
      <c r="Y165" s="313">
        <v>40690.231380550817</v>
      </c>
      <c r="Z165" s="313">
        <v>29069.785953999999</v>
      </c>
      <c r="AA165" s="315">
        <v>945448</v>
      </c>
      <c r="AB165" s="315">
        <v>97015.827736771214</v>
      </c>
      <c r="AC165" s="295">
        <v>69309.739728</v>
      </c>
    </row>
    <row r="166" spans="2:29" x14ac:dyDescent="0.3">
      <c r="B166" s="257">
        <v>43586</v>
      </c>
      <c r="C166" s="313">
        <v>510020</v>
      </c>
      <c r="D166" s="313">
        <v>51123.032857357859</v>
      </c>
      <c r="E166" s="313">
        <v>36743.915140999998</v>
      </c>
      <c r="F166" s="313">
        <v>373627</v>
      </c>
      <c r="G166" s="313">
        <v>36324.014444134154</v>
      </c>
      <c r="H166" s="313">
        <v>26107.342027999999</v>
      </c>
      <c r="I166" s="313">
        <v>883647</v>
      </c>
      <c r="J166" s="313">
        <v>87447.047301492014</v>
      </c>
      <c r="K166" s="313">
        <v>62851.257168999997</v>
      </c>
      <c r="L166" s="313">
        <v>36814</v>
      </c>
      <c r="M166" s="313">
        <v>5236.1904079184114</v>
      </c>
      <c r="N166" s="313">
        <v>3763.4335299999998</v>
      </c>
      <c r="O166" s="313">
        <v>31638</v>
      </c>
      <c r="P166" s="313">
        <v>4395.2165912521677</v>
      </c>
      <c r="Q166" s="313">
        <v>3158.9961790000002</v>
      </c>
      <c r="R166" s="313">
        <v>68452</v>
      </c>
      <c r="S166" s="313">
        <v>9631.4069991705783</v>
      </c>
      <c r="T166" s="313">
        <v>6922.429709</v>
      </c>
      <c r="U166" s="313">
        <v>546834</v>
      </c>
      <c r="V166" s="313">
        <v>56359.223265276269</v>
      </c>
      <c r="W166" s="313">
        <v>40507.348671</v>
      </c>
      <c r="X166" s="313">
        <v>405265</v>
      </c>
      <c r="Y166" s="313">
        <v>40719.231035386321</v>
      </c>
      <c r="Z166" s="313">
        <v>29266.338207000001</v>
      </c>
      <c r="AA166" s="315">
        <v>952099</v>
      </c>
      <c r="AB166" s="315">
        <v>97078.454300662605</v>
      </c>
      <c r="AC166" s="295">
        <v>69773.686877999993</v>
      </c>
    </row>
    <row r="167" spans="2:29" x14ac:dyDescent="0.3">
      <c r="B167" s="257">
        <v>43617</v>
      </c>
      <c r="C167" s="313">
        <v>512725</v>
      </c>
      <c r="D167" s="313">
        <v>51450.611578297379</v>
      </c>
      <c r="E167" s="313">
        <v>36997.395981000001</v>
      </c>
      <c r="F167" s="313">
        <v>375576</v>
      </c>
      <c r="G167" s="313">
        <v>36533.614689704875</v>
      </c>
      <c r="H167" s="313">
        <v>26270.797718999998</v>
      </c>
      <c r="I167" s="313">
        <v>888301</v>
      </c>
      <c r="J167" s="313">
        <v>87984.22626800224</v>
      </c>
      <c r="K167" s="313">
        <v>63268.193700000003</v>
      </c>
      <c r="L167" s="313">
        <v>36850</v>
      </c>
      <c r="M167" s="313">
        <v>5222.0910591101056</v>
      </c>
      <c r="N167" s="313">
        <v>3755.1306939999999</v>
      </c>
      <c r="O167" s="313">
        <v>31723</v>
      </c>
      <c r="P167" s="313">
        <v>4392.274935145475</v>
      </c>
      <c r="Q167" s="313">
        <v>3158.4218350000001</v>
      </c>
      <c r="R167" s="313">
        <v>68573</v>
      </c>
      <c r="S167" s="313">
        <v>9614.3659942555805</v>
      </c>
      <c r="T167" s="313">
        <v>6913.5525289999996</v>
      </c>
      <c r="U167" s="313">
        <v>549575</v>
      </c>
      <c r="V167" s="313">
        <v>56672.702637407478</v>
      </c>
      <c r="W167" s="313">
        <v>40752.526675000001</v>
      </c>
      <c r="X167" s="313">
        <v>407299</v>
      </c>
      <c r="Y167" s="313">
        <v>40925.889624850352</v>
      </c>
      <c r="Z167" s="313">
        <v>29429.219553999999</v>
      </c>
      <c r="AA167" s="315">
        <v>956874</v>
      </c>
      <c r="AB167" s="315">
        <v>97598.592262257822</v>
      </c>
      <c r="AC167" s="295">
        <v>70181.746228999997</v>
      </c>
    </row>
    <row r="168" spans="2:29" x14ac:dyDescent="0.3">
      <c r="B168" s="257">
        <v>43647</v>
      </c>
      <c r="C168" s="313">
        <v>517325</v>
      </c>
      <c r="D168" s="313">
        <v>53821.164617016468</v>
      </c>
      <c r="E168" s="313">
        <v>38788.561955999998</v>
      </c>
      <c r="F168" s="313">
        <v>379973</v>
      </c>
      <c r="G168" s="313">
        <v>38036.520549344415</v>
      </c>
      <c r="H168" s="313">
        <v>27412.672030000002</v>
      </c>
      <c r="I168" s="313">
        <v>897298</v>
      </c>
      <c r="J168" s="313">
        <v>91857.685166360883</v>
      </c>
      <c r="K168" s="313">
        <v>66201.233986000007</v>
      </c>
      <c r="L168" s="313">
        <v>37208</v>
      </c>
      <c r="M168" s="313">
        <v>5367.2957854700771</v>
      </c>
      <c r="N168" s="313">
        <v>3868.1750310000002</v>
      </c>
      <c r="O168" s="313">
        <v>32159</v>
      </c>
      <c r="P168" s="313">
        <v>4523.699973615614</v>
      </c>
      <c r="Q168" s="313">
        <v>3260.2010369999998</v>
      </c>
      <c r="R168" s="313">
        <v>69367</v>
      </c>
      <c r="S168" s="313">
        <v>9890.995759085692</v>
      </c>
      <c r="T168" s="313">
        <v>7128.3760679999996</v>
      </c>
      <c r="U168" s="313">
        <v>554533</v>
      </c>
      <c r="V168" s="313">
        <v>59188.46040248654</v>
      </c>
      <c r="W168" s="313">
        <v>42656.736986999997</v>
      </c>
      <c r="X168" s="313">
        <v>412132</v>
      </c>
      <c r="Y168" s="313">
        <v>42560.220522960029</v>
      </c>
      <c r="Z168" s="313">
        <v>30672.873067</v>
      </c>
      <c r="AA168" s="315">
        <v>966665</v>
      </c>
      <c r="AB168" s="315">
        <v>101748.68092544658</v>
      </c>
      <c r="AC168" s="295">
        <v>73329.610054000004</v>
      </c>
    </row>
    <row r="169" spans="2:29" x14ac:dyDescent="0.3">
      <c r="B169" s="257">
        <v>43678</v>
      </c>
      <c r="C169" s="313">
        <v>518553</v>
      </c>
      <c r="D169" s="313">
        <v>53937.138636118922</v>
      </c>
      <c r="E169" s="313">
        <v>38944.915399999998</v>
      </c>
      <c r="F169" s="313">
        <v>380060</v>
      </c>
      <c r="G169" s="313">
        <v>38048.687787573064</v>
      </c>
      <c r="H169" s="313">
        <v>27472.775984</v>
      </c>
      <c r="I169" s="313">
        <v>898613</v>
      </c>
      <c r="J169" s="313">
        <v>91985.826423691993</v>
      </c>
      <c r="K169" s="313">
        <v>66417.691384000005</v>
      </c>
      <c r="L169" s="313">
        <v>36864</v>
      </c>
      <c r="M169" s="313">
        <v>5322.7214010002199</v>
      </c>
      <c r="N169" s="313">
        <v>3843.231953</v>
      </c>
      <c r="O169" s="313">
        <v>31821</v>
      </c>
      <c r="P169" s="313">
        <v>4485.3545747487442</v>
      </c>
      <c r="Q169" s="313">
        <v>3238.617377</v>
      </c>
      <c r="R169" s="313">
        <v>68685</v>
      </c>
      <c r="S169" s="313">
        <v>9808.075975748965</v>
      </c>
      <c r="T169" s="313">
        <v>7081.84933</v>
      </c>
      <c r="U169" s="313">
        <v>555417</v>
      </c>
      <c r="V169" s="313">
        <v>59259.860037119142</v>
      </c>
      <c r="W169" s="313">
        <v>42788.147353</v>
      </c>
      <c r="X169" s="313">
        <v>411881</v>
      </c>
      <c r="Y169" s="313">
        <v>42534.042362321816</v>
      </c>
      <c r="Z169" s="313">
        <v>30711.393360999999</v>
      </c>
      <c r="AA169" s="315">
        <v>967298</v>
      </c>
      <c r="AB169" s="315">
        <v>101793.90239944095</v>
      </c>
      <c r="AC169" s="295">
        <v>73499.540714000002</v>
      </c>
    </row>
    <row r="170" spans="2:29" x14ac:dyDescent="0.3">
      <c r="B170" s="257">
        <v>43709</v>
      </c>
      <c r="C170" s="313">
        <v>522483</v>
      </c>
      <c r="D170" s="313">
        <v>54653.366832038788</v>
      </c>
      <c r="E170" s="313">
        <v>39466.839699999997</v>
      </c>
      <c r="F170" s="313">
        <v>383041</v>
      </c>
      <c r="G170" s="313">
        <v>38444.600736570683</v>
      </c>
      <c r="H170" s="313">
        <v>27762.002280000001</v>
      </c>
      <c r="I170" s="313">
        <v>905524</v>
      </c>
      <c r="J170" s="313">
        <v>93097.967568609471</v>
      </c>
      <c r="K170" s="313">
        <v>67228.841979999997</v>
      </c>
      <c r="L170" s="313">
        <v>37036</v>
      </c>
      <c r="M170" s="313">
        <v>5394.4143715333539</v>
      </c>
      <c r="N170" s="313">
        <v>3895.468836</v>
      </c>
      <c r="O170" s="313">
        <v>32069</v>
      </c>
      <c r="P170" s="313">
        <v>4575.6434986573404</v>
      </c>
      <c r="Q170" s="313">
        <v>3304.2097669999998</v>
      </c>
      <c r="R170" s="313">
        <v>69105</v>
      </c>
      <c r="S170" s="313">
        <v>9970.0578701906943</v>
      </c>
      <c r="T170" s="313">
        <v>7199.6786030000003</v>
      </c>
      <c r="U170" s="313">
        <v>559519</v>
      </c>
      <c r="V170" s="313">
        <v>60047.781203572136</v>
      </c>
      <c r="W170" s="313">
        <v>43362.308535999997</v>
      </c>
      <c r="X170" s="313">
        <v>415110</v>
      </c>
      <c r="Y170" s="313">
        <v>43020.244235228027</v>
      </c>
      <c r="Z170" s="313">
        <v>31066.212047000001</v>
      </c>
      <c r="AA170" s="315">
        <v>974629</v>
      </c>
      <c r="AB170" s="315">
        <v>103068.02543880018</v>
      </c>
      <c r="AC170" s="295">
        <v>74428.520583000005</v>
      </c>
    </row>
    <row r="171" spans="2:29" x14ac:dyDescent="0.3">
      <c r="B171" s="257">
        <v>43739</v>
      </c>
      <c r="C171" s="313">
        <v>525564</v>
      </c>
      <c r="D171" s="313">
        <v>54512.398975432923</v>
      </c>
      <c r="E171" s="313">
        <v>39684.366445</v>
      </c>
      <c r="F171" s="313">
        <v>385533</v>
      </c>
      <c r="G171" s="313">
        <v>38326.341000474749</v>
      </c>
      <c r="H171" s="313">
        <v>27901.112212</v>
      </c>
      <c r="I171" s="313">
        <v>911097</v>
      </c>
      <c r="J171" s="313">
        <v>92838.739975907665</v>
      </c>
      <c r="K171" s="313">
        <v>67585.478657</v>
      </c>
      <c r="L171" s="313">
        <v>37173</v>
      </c>
      <c r="M171" s="313">
        <v>5326.9104087797714</v>
      </c>
      <c r="N171" s="313">
        <v>3877.9262819999999</v>
      </c>
      <c r="O171" s="313">
        <v>32232</v>
      </c>
      <c r="P171" s="313">
        <v>4489.9116547053627</v>
      </c>
      <c r="Q171" s="313">
        <v>3268.6013229999999</v>
      </c>
      <c r="R171" s="313">
        <v>69405</v>
      </c>
      <c r="S171" s="313">
        <v>9816.822063485135</v>
      </c>
      <c r="T171" s="313">
        <v>7146.5276050000002</v>
      </c>
      <c r="U171" s="313">
        <v>562737</v>
      </c>
      <c r="V171" s="313">
        <v>59839.309384212698</v>
      </c>
      <c r="W171" s="313">
        <v>43562.292727</v>
      </c>
      <c r="X171" s="313">
        <v>417765</v>
      </c>
      <c r="Y171" s="313">
        <v>42816.252655180113</v>
      </c>
      <c r="Z171" s="313">
        <v>31169.713534999999</v>
      </c>
      <c r="AA171" s="315">
        <v>980502</v>
      </c>
      <c r="AB171" s="315">
        <v>102655.56203939281</v>
      </c>
      <c r="AC171" s="295">
        <v>74732.006261999995</v>
      </c>
    </row>
    <row r="172" spans="2:29" x14ac:dyDescent="0.3">
      <c r="B172" s="257">
        <v>43770</v>
      </c>
      <c r="C172" s="313">
        <v>528588</v>
      </c>
      <c r="D172" s="313">
        <v>54911.310037027215</v>
      </c>
      <c r="E172" s="313">
        <v>40008.684035999999</v>
      </c>
      <c r="F172" s="313">
        <v>386948</v>
      </c>
      <c r="G172" s="313">
        <v>38367.196556160779</v>
      </c>
      <c r="H172" s="313">
        <v>27954.551500000001</v>
      </c>
      <c r="I172" s="313">
        <v>915536</v>
      </c>
      <c r="J172" s="313">
        <v>93278.506593187994</v>
      </c>
      <c r="K172" s="313">
        <v>67963.235535999993</v>
      </c>
      <c r="L172" s="313">
        <v>36934</v>
      </c>
      <c r="M172" s="313">
        <v>5284.4679606174705</v>
      </c>
      <c r="N172" s="313">
        <v>3850.2925679999998</v>
      </c>
      <c r="O172" s="313">
        <v>31887</v>
      </c>
      <c r="P172" s="313">
        <v>4453.0761212442167</v>
      </c>
      <c r="Q172" s="313">
        <v>3244.5358780000001</v>
      </c>
      <c r="R172" s="313">
        <v>68821</v>
      </c>
      <c r="S172" s="313">
        <v>9737.5440818616862</v>
      </c>
      <c r="T172" s="313">
        <v>7094.8284460000004</v>
      </c>
      <c r="U172" s="313">
        <v>565522</v>
      </c>
      <c r="V172" s="313">
        <v>60195.777997644684</v>
      </c>
      <c r="W172" s="313">
        <v>43858.976604000003</v>
      </c>
      <c r="X172" s="313">
        <v>418835</v>
      </c>
      <c r="Y172" s="313">
        <v>42820.272677404995</v>
      </c>
      <c r="Z172" s="313">
        <v>31199.087378</v>
      </c>
      <c r="AA172" s="315">
        <v>984357</v>
      </c>
      <c r="AB172" s="315">
        <v>103016.05067504969</v>
      </c>
      <c r="AC172" s="295">
        <v>75058.063982000007</v>
      </c>
    </row>
    <row r="173" spans="2:29" x14ac:dyDescent="0.3">
      <c r="B173" s="257">
        <v>43800</v>
      </c>
      <c r="C173" s="313">
        <v>525915</v>
      </c>
      <c r="D173" s="313">
        <v>80368.155084532831</v>
      </c>
      <c r="E173" s="313">
        <v>58614.815198999997</v>
      </c>
      <c r="F173" s="313">
        <v>388114</v>
      </c>
      <c r="G173" s="313">
        <v>56414.972877727327</v>
      </c>
      <c r="H173" s="313">
        <v>41145.068046</v>
      </c>
      <c r="I173" s="313">
        <v>914029</v>
      </c>
      <c r="J173" s="313">
        <v>136783.12796226016</v>
      </c>
      <c r="K173" s="313">
        <v>99759.883245000005</v>
      </c>
      <c r="L173" s="313">
        <v>36702</v>
      </c>
      <c r="M173" s="313">
        <v>6600.2620515424278</v>
      </c>
      <c r="N173" s="313">
        <v>4813.7616200000002</v>
      </c>
      <c r="O173" s="313">
        <v>31630</v>
      </c>
      <c r="P173" s="313">
        <v>5573.7876932672116</v>
      </c>
      <c r="Q173" s="313">
        <v>4065.1242430000002</v>
      </c>
      <c r="R173" s="313">
        <v>68332</v>
      </c>
      <c r="S173" s="313">
        <v>12174.049744809639</v>
      </c>
      <c r="T173" s="313">
        <v>8878.8858629999995</v>
      </c>
      <c r="U173" s="313">
        <v>562617</v>
      </c>
      <c r="V173" s="313">
        <v>86968.417136075252</v>
      </c>
      <c r="W173" s="313">
        <v>63428.576819000002</v>
      </c>
      <c r="X173" s="313">
        <v>419744</v>
      </c>
      <c r="Y173" s="313">
        <v>61988.760570994535</v>
      </c>
      <c r="Z173" s="313">
        <v>45210.192288999999</v>
      </c>
      <c r="AA173" s="315">
        <v>982361</v>
      </c>
      <c r="AB173" s="315">
        <v>148957.17770706979</v>
      </c>
      <c r="AC173" s="295">
        <v>108638.76910799999</v>
      </c>
    </row>
    <row r="174" spans="2:29" x14ac:dyDescent="0.3">
      <c r="B174" s="257">
        <v>43831</v>
      </c>
      <c r="C174" s="313">
        <v>540610</v>
      </c>
      <c r="D174" s="313">
        <v>82897.656435953832</v>
      </c>
      <c r="E174" s="313">
        <v>60801.972766999999</v>
      </c>
      <c r="F174" s="313">
        <v>392610</v>
      </c>
      <c r="G174" s="313">
        <v>57065.292988470166</v>
      </c>
      <c r="H174" s="313">
        <v>41855.011823000001</v>
      </c>
      <c r="I174" s="313">
        <v>933220</v>
      </c>
      <c r="J174" s="313">
        <v>139962.949424424</v>
      </c>
      <c r="K174" s="313">
        <v>102656.98458999999</v>
      </c>
      <c r="L174" s="313">
        <v>37278</v>
      </c>
      <c r="M174" s="313">
        <v>6715.3161946992868</v>
      </c>
      <c r="N174" s="313">
        <v>4925.4042870000003</v>
      </c>
      <c r="O174" s="313">
        <v>32309</v>
      </c>
      <c r="P174" s="313">
        <v>5689.1039951950606</v>
      </c>
      <c r="Q174" s="313">
        <v>4172.7204490000004</v>
      </c>
      <c r="R174" s="313">
        <v>69587</v>
      </c>
      <c r="S174" s="313">
        <v>12404.420189894348</v>
      </c>
      <c r="T174" s="313">
        <v>9098.1247359999998</v>
      </c>
      <c r="U174" s="313">
        <v>577888</v>
      </c>
      <c r="V174" s="313">
        <v>89612.972630653108</v>
      </c>
      <c r="W174" s="313">
        <v>65727.377053999997</v>
      </c>
      <c r="X174" s="313">
        <v>424919</v>
      </c>
      <c r="Y174" s="313">
        <v>62754.396983665232</v>
      </c>
      <c r="Z174" s="313">
        <v>46027.732272000001</v>
      </c>
      <c r="AA174" s="315">
        <v>1002807</v>
      </c>
      <c r="AB174" s="315">
        <v>152367.36961431836</v>
      </c>
      <c r="AC174" s="295">
        <v>111755.10932600001</v>
      </c>
    </row>
    <row r="175" spans="2:29" x14ac:dyDescent="0.3">
      <c r="B175" s="257">
        <v>43862</v>
      </c>
      <c r="C175" s="313">
        <v>546952</v>
      </c>
      <c r="D175" s="313">
        <v>81736.098458330889</v>
      </c>
      <c r="E175" s="313">
        <v>60218.816059999997</v>
      </c>
      <c r="F175" s="313">
        <v>398903</v>
      </c>
      <c r="G175" s="313">
        <v>56589.12486456793</v>
      </c>
      <c r="H175" s="313">
        <v>41691.861557999997</v>
      </c>
      <c r="I175" s="313">
        <v>945855</v>
      </c>
      <c r="J175" s="313">
        <v>138325.22332289885</v>
      </c>
      <c r="K175" s="313">
        <v>101910.677618</v>
      </c>
      <c r="L175" s="313">
        <v>37310</v>
      </c>
      <c r="M175" s="313">
        <v>6603.3913609239962</v>
      </c>
      <c r="N175" s="313">
        <v>4865.028026</v>
      </c>
      <c r="O175" s="313">
        <v>32349</v>
      </c>
      <c r="P175" s="313">
        <v>5602.6748836179295</v>
      </c>
      <c r="Q175" s="313">
        <v>4127.7532769999998</v>
      </c>
      <c r="R175" s="313">
        <v>69659</v>
      </c>
      <c r="S175" s="313">
        <v>12206.066244541926</v>
      </c>
      <c r="T175" s="313">
        <v>8992.7813029999998</v>
      </c>
      <c r="U175" s="313">
        <v>584262</v>
      </c>
      <c r="V175" s="313">
        <v>88339.489819254886</v>
      </c>
      <c r="W175" s="313">
        <v>65083.844085999997</v>
      </c>
      <c r="X175" s="313">
        <v>431252</v>
      </c>
      <c r="Y175" s="313">
        <v>62191.799748185862</v>
      </c>
      <c r="Z175" s="313">
        <v>45819.614835</v>
      </c>
      <c r="AA175" s="315">
        <v>1015514</v>
      </c>
      <c r="AB175" s="315">
        <v>150531.28956744078</v>
      </c>
      <c r="AC175" s="295">
        <v>110903.458921</v>
      </c>
    </row>
    <row r="176" spans="2:29" x14ac:dyDescent="0.3">
      <c r="B176" s="257">
        <v>43891</v>
      </c>
      <c r="C176" s="313">
        <v>555640</v>
      </c>
      <c r="D176" s="313">
        <v>82624.711186987057</v>
      </c>
      <c r="E176" s="313">
        <v>61074.740947999999</v>
      </c>
      <c r="F176" s="313">
        <v>408322</v>
      </c>
      <c r="G176" s="313">
        <v>57376.063865626842</v>
      </c>
      <c r="H176" s="313">
        <v>42411.382586</v>
      </c>
      <c r="I176" s="313">
        <v>963962</v>
      </c>
      <c r="J176" s="313">
        <v>140000.7750526139</v>
      </c>
      <c r="K176" s="313">
        <v>103486.123534</v>
      </c>
      <c r="L176" s="313">
        <v>37607</v>
      </c>
      <c r="M176" s="313">
        <v>6612.9444261798399</v>
      </c>
      <c r="N176" s="313">
        <v>4888.1728229999999</v>
      </c>
      <c r="O176" s="313">
        <v>32685</v>
      </c>
      <c r="P176" s="313">
        <v>5609.7053242057391</v>
      </c>
      <c r="Q176" s="313">
        <v>4146.596031</v>
      </c>
      <c r="R176" s="313">
        <v>70292</v>
      </c>
      <c r="S176" s="313">
        <v>12222.649750385581</v>
      </c>
      <c r="T176" s="313">
        <v>9034.7688539999999</v>
      </c>
      <c r="U176" s="313">
        <v>593247</v>
      </c>
      <c r="V176" s="313">
        <v>89237.655613166906</v>
      </c>
      <c r="W176" s="313">
        <v>65962.913771000007</v>
      </c>
      <c r="X176" s="313">
        <v>441007</v>
      </c>
      <c r="Y176" s="313">
        <v>62985.769189832579</v>
      </c>
      <c r="Z176" s="313">
        <v>46557.978617000001</v>
      </c>
      <c r="AA176" s="315">
        <v>1034254</v>
      </c>
      <c r="AB176" s="315">
        <v>152223.42480299948</v>
      </c>
      <c r="AC176" s="295">
        <v>112520.89238799999</v>
      </c>
    </row>
    <row r="177" spans="2:29" x14ac:dyDescent="0.3">
      <c r="B177" s="257">
        <v>43922</v>
      </c>
      <c r="C177" s="313">
        <v>565082</v>
      </c>
      <c r="D177" s="313">
        <v>83693.415522286406</v>
      </c>
      <c r="E177" s="313">
        <v>61839.544070000004</v>
      </c>
      <c r="F177" s="313">
        <v>415744</v>
      </c>
      <c r="G177" s="313">
        <v>58109.504585224611</v>
      </c>
      <c r="H177" s="313">
        <v>42936.057122999999</v>
      </c>
      <c r="I177" s="313">
        <v>980826</v>
      </c>
      <c r="J177" s="313">
        <v>141802.92010751102</v>
      </c>
      <c r="K177" s="313">
        <v>104775.60119299999</v>
      </c>
      <c r="L177" s="313">
        <v>37780</v>
      </c>
      <c r="M177" s="313">
        <v>6624.0175442495738</v>
      </c>
      <c r="N177" s="313">
        <v>4894.3662089999998</v>
      </c>
      <c r="O177" s="313">
        <v>32913</v>
      </c>
      <c r="P177" s="313">
        <v>5621.1370343829985</v>
      </c>
      <c r="Q177" s="313">
        <v>4153.3560219999999</v>
      </c>
      <c r="R177" s="313">
        <v>70693</v>
      </c>
      <c r="S177" s="313">
        <v>12245.154578632571</v>
      </c>
      <c r="T177" s="313">
        <v>9047.7222309999997</v>
      </c>
      <c r="U177" s="313">
        <v>602862</v>
      </c>
      <c r="V177" s="313">
        <v>90317.433066535974</v>
      </c>
      <c r="W177" s="313">
        <v>66733.910279000003</v>
      </c>
      <c r="X177" s="313">
        <v>448657</v>
      </c>
      <c r="Y177" s="313">
        <v>63730.641619607602</v>
      </c>
      <c r="Z177" s="313">
        <v>47089.413144999999</v>
      </c>
      <c r="AA177" s="315">
        <v>1051519</v>
      </c>
      <c r="AB177" s="315">
        <v>154048.07468614358</v>
      </c>
      <c r="AC177" s="295">
        <v>113823.323424</v>
      </c>
    </row>
    <row r="178" spans="2:29" x14ac:dyDescent="0.3">
      <c r="B178" s="257">
        <v>43952</v>
      </c>
      <c r="C178" s="313">
        <v>566670</v>
      </c>
      <c r="D178" s="313">
        <v>84053.472714600546</v>
      </c>
      <c r="E178" s="313">
        <v>62074.697442999997</v>
      </c>
      <c r="F178" s="313">
        <v>417174</v>
      </c>
      <c r="G178" s="313">
        <v>58317.179610957326</v>
      </c>
      <c r="H178" s="313">
        <v>43068.075156999999</v>
      </c>
      <c r="I178" s="313">
        <v>983844</v>
      </c>
      <c r="J178" s="313">
        <v>142370.65232555786</v>
      </c>
      <c r="K178" s="313">
        <v>105142.7726</v>
      </c>
      <c r="L178" s="313">
        <v>37953</v>
      </c>
      <c r="M178" s="313">
        <v>6649.4111826236476</v>
      </c>
      <c r="N178" s="313">
        <v>4910.6857099999997</v>
      </c>
      <c r="O178" s="313">
        <v>33101</v>
      </c>
      <c r="P178" s="313">
        <v>5649.60403999339</v>
      </c>
      <c r="Q178" s="313">
        <v>4172.313768</v>
      </c>
      <c r="R178" s="313">
        <v>71054</v>
      </c>
      <c r="S178" s="313">
        <v>12299.015222617039</v>
      </c>
      <c r="T178" s="313">
        <v>9082.9994779999997</v>
      </c>
      <c r="U178" s="313">
        <v>604623</v>
      </c>
      <c r="V178" s="313">
        <v>90702.883897224179</v>
      </c>
      <c r="W178" s="313">
        <v>66985.383153000002</v>
      </c>
      <c r="X178" s="313">
        <v>450275</v>
      </c>
      <c r="Y178" s="313">
        <v>63966.783650950725</v>
      </c>
      <c r="Z178" s="313">
        <v>47240.388924999999</v>
      </c>
      <c r="AA178" s="315">
        <v>1054898</v>
      </c>
      <c r="AB178" s="315">
        <v>154669.66754817488</v>
      </c>
      <c r="AC178" s="295">
        <v>114225.77207799999</v>
      </c>
    </row>
    <row r="179" spans="2:29" x14ac:dyDescent="0.3">
      <c r="B179" s="257">
        <v>43983</v>
      </c>
      <c r="C179" s="313">
        <v>570289</v>
      </c>
      <c r="D179" s="313">
        <v>84750.91528116414</v>
      </c>
      <c r="E179" s="313">
        <v>62544.771733000001</v>
      </c>
      <c r="F179" s="313">
        <v>421409</v>
      </c>
      <c r="G179" s="313">
        <v>58941.738283882631</v>
      </c>
      <c r="H179" s="313">
        <v>43498.026591000002</v>
      </c>
      <c r="I179" s="313">
        <v>991698</v>
      </c>
      <c r="J179" s="313">
        <v>143692.65356504676</v>
      </c>
      <c r="K179" s="313">
        <v>106042.798324</v>
      </c>
      <c r="L179" s="313">
        <v>38176</v>
      </c>
      <c r="M179" s="313">
        <v>6684.240298458195</v>
      </c>
      <c r="N179" s="313">
        <v>4932.858628</v>
      </c>
      <c r="O179" s="313">
        <v>33326</v>
      </c>
      <c r="P179" s="313">
        <v>5676.555513278644</v>
      </c>
      <c r="Q179" s="313">
        <v>4189.203947</v>
      </c>
      <c r="R179" s="313">
        <v>71502</v>
      </c>
      <c r="S179" s="313">
        <v>12360.79581173684</v>
      </c>
      <c r="T179" s="313">
        <v>9122.0625749999999</v>
      </c>
      <c r="U179" s="313">
        <v>608465</v>
      </c>
      <c r="V179" s="313">
        <v>91435.155579622326</v>
      </c>
      <c r="W179" s="313">
        <v>67477.630361000003</v>
      </c>
      <c r="X179" s="313">
        <v>454735</v>
      </c>
      <c r="Y179" s="313">
        <v>64618.29379716127</v>
      </c>
      <c r="Z179" s="313">
        <v>47687.230538000003</v>
      </c>
      <c r="AA179" s="315">
        <v>1063200</v>
      </c>
      <c r="AB179" s="315">
        <v>156053.4493767836</v>
      </c>
      <c r="AC179" s="295">
        <v>115164.86089900001</v>
      </c>
    </row>
    <row r="180" spans="2:29" x14ac:dyDescent="0.3">
      <c r="B180" s="257">
        <v>44013</v>
      </c>
      <c r="C180" s="313">
        <v>572080</v>
      </c>
      <c r="D180" s="313">
        <v>87906.681534945281</v>
      </c>
      <c r="E180" s="313">
        <v>64938.763322999999</v>
      </c>
      <c r="F180" s="313">
        <v>422356</v>
      </c>
      <c r="G180" s="313">
        <v>60998.176380198121</v>
      </c>
      <c r="H180" s="313">
        <v>45060.808461000001</v>
      </c>
      <c r="I180" s="313">
        <v>994436</v>
      </c>
      <c r="J180" s="313">
        <v>148904.8579151434</v>
      </c>
      <c r="K180" s="313">
        <v>109999.571784</v>
      </c>
      <c r="L180" s="313">
        <v>38270</v>
      </c>
      <c r="M180" s="313">
        <v>6866.9247651439964</v>
      </c>
      <c r="N180" s="313">
        <v>5072.7611859999997</v>
      </c>
      <c r="O180" s="313">
        <v>33396</v>
      </c>
      <c r="P180" s="313">
        <v>5833.8764303873622</v>
      </c>
      <c r="Q180" s="313">
        <v>4309.6237300000003</v>
      </c>
      <c r="R180" s="313">
        <v>71666</v>
      </c>
      <c r="S180" s="313">
        <v>12700.80119553136</v>
      </c>
      <c r="T180" s="313">
        <v>9382.3849160000009</v>
      </c>
      <c r="U180" s="313">
        <v>610350</v>
      </c>
      <c r="V180" s="313">
        <v>94773.606300089275</v>
      </c>
      <c r="W180" s="313">
        <v>70011.524508999995</v>
      </c>
      <c r="X180" s="313">
        <v>455752</v>
      </c>
      <c r="Y180" s="313">
        <v>66832.052810585476</v>
      </c>
      <c r="Z180" s="313">
        <v>49370.432191</v>
      </c>
      <c r="AA180" s="315">
        <v>1066102</v>
      </c>
      <c r="AB180" s="315">
        <v>161605.65911067475</v>
      </c>
      <c r="AC180" s="295">
        <v>119381.9567</v>
      </c>
    </row>
    <row r="181" spans="2:29" x14ac:dyDescent="0.3">
      <c r="B181" s="257">
        <v>44044</v>
      </c>
      <c r="C181" s="313">
        <v>574464</v>
      </c>
      <c r="D181" s="313">
        <v>88295.789567193162</v>
      </c>
      <c r="E181" s="313">
        <v>65312.368181999998</v>
      </c>
      <c r="F181" s="313">
        <v>424814</v>
      </c>
      <c r="G181" s="313">
        <v>61243.114063600406</v>
      </c>
      <c r="H181" s="313">
        <v>45301.512495000003</v>
      </c>
      <c r="I181" s="313">
        <v>999278</v>
      </c>
      <c r="J181" s="313">
        <v>149538.90363079356</v>
      </c>
      <c r="K181" s="313">
        <v>110613.88067699999</v>
      </c>
      <c r="L181" s="313">
        <v>38301</v>
      </c>
      <c r="M181" s="313">
        <v>6856.5783475697681</v>
      </c>
      <c r="N181" s="313">
        <v>5071.8088790000002</v>
      </c>
      <c r="O181" s="313">
        <v>33472</v>
      </c>
      <c r="P181" s="313">
        <v>5832.1356688467213</v>
      </c>
      <c r="Q181" s="313">
        <v>4314.0289469999998</v>
      </c>
      <c r="R181" s="313">
        <v>71773</v>
      </c>
      <c r="S181" s="313">
        <v>12688.714016416488</v>
      </c>
      <c r="T181" s="313">
        <v>9385.8378260000009</v>
      </c>
      <c r="U181" s="313">
        <v>612765</v>
      </c>
      <c r="V181" s="313">
        <v>95152.36791476293</v>
      </c>
      <c r="W181" s="313">
        <v>70384.177060999995</v>
      </c>
      <c r="X181" s="313">
        <v>458286</v>
      </c>
      <c r="Y181" s="313">
        <v>67075.249732447119</v>
      </c>
      <c r="Z181" s="313">
        <v>49615.541442000002</v>
      </c>
      <c r="AA181" s="315">
        <v>1071051</v>
      </c>
      <c r="AB181" s="315">
        <v>162227.61764721005</v>
      </c>
      <c r="AC181" s="295">
        <v>119999.718503</v>
      </c>
    </row>
    <row r="182" spans="2:29" x14ac:dyDescent="0.3">
      <c r="B182" s="257">
        <v>44075</v>
      </c>
      <c r="C182" s="313">
        <v>578357</v>
      </c>
      <c r="D182" s="313">
        <v>88351.627544606206</v>
      </c>
      <c r="E182" s="313">
        <v>65768.817580999996</v>
      </c>
      <c r="F182" s="313">
        <v>428184</v>
      </c>
      <c r="G182" s="313">
        <v>61189.356335835429</v>
      </c>
      <c r="H182" s="313">
        <v>45549.264078</v>
      </c>
      <c r="I182" s="313">
        <v>1006541</v>
      </c>
      <c r="J182" s="313">
        <v>149540.98388044161</v>
      </c>
      <c r="K182" s="313">
        <v>111318.081659</v>
      </c>
      <c r="L182" s="313">
        <v>38339</v>
      </c>
      <c r="M182" s="313">
        <v>6810.4872815759845</v>
      </c>
      <c r="N182" s="313">
        <v>5069.7164059999996</v>
      </c>
      <c r="O182" s="313">
        <v>33532</v>
      </c>
      <c r="P182" s="313">
        <v>5795.9138676217826</v>
      </c>
      <c r="Q182" s="313">
        <v>4314.4694950000003</v>
      </c>
      <c r="R182" s="313">
        <v>71871</v>
      </c>
      <c r="S182" s="313">
        <v>12606.401149197767</v>
      </c>
      <c r="T182" s="313">
        <v>9384.1859010000007</v>
      </c>
      <c r="U182" s="313">
        <v>616696</v>
      </c>
      <c r="V182" s="313">
        <v>95162.114826182195</v>
      </c>
      <c r="W182" s="313">
        <v>70838.533987000003</v>
      </c>
      <c r="X182" s="313">
        <v>461716</v>
      </c>
      <c r="Y182" s="313">
        <v>66985.270203457214</v>
      </c>
      <c r="Z182" s="313">
        <v>49863.733572999998</v>
      </c>
      <c r="AA182" s="315">
        <v>1078412</v>
      </c>
      <c r="AB182" s="315">
        <v>162147.38502963941</v>
      </c>
      <c r="AC182" s="295">
        <v>120702.26755999999</v>
      </c>
    </row>
    <row r="183" spans="2:29" x14ac:dyDescent="0.3">
      <c r="B183" s="257">
        <v>44105</v>
      </c>
      <c r="C183" s="313">
        <v>583043</v>
      </c>
      <c r="D183" s="313">
        <v>88425.021314153637</v>
      </c>
      <c r="E183" s="313">
        <v>66275.487599999993</v>
      </c>
      <c r="F183" s="313">
        <v>432062</v>
      </c>
      <c r="G183" s="313">
        <v>61092.9638422637</v>
      </c>
      <c r="H183" s="313">
        <v>45789.821788000001</v>
      </c>
      <c r="I183" s="313">
        <v>1015105</v>
      </c>
      <c r="J183" s="313">
        <v>149517.98515641733</v>
      </c>
      <c r="K183" s="313">
        <v>112065.30938799999</v>
      </c>
      <c r="L183" s="313">
        <v>38500</v>
      </c>
      <c r="M183" s="313">
        <v>6771.6993936343242</v>
      </c>
      <c r="N183" s="313">
        <v>5075.4602320000004</v>
      </c>
      <c r="O183" s="313">
        <v>33724</v>
      </c>
      <c r="P183" s="313">
        <v>5762.4156432795708</v>
      </c>
      <c r="Q183" s="313">
        <v>4318.9913989999995</v>
      </c>
      <c r="R183" s="313">
        <v>72224</v>
      </c>
      <c r="S183" s="313">
        <v>12534.115036913894</v>
      </c>
      <c r="T183" s="313">
        <v>9394.4516309999999</v>
      </c>
      <c r="U183" s="313">
        <v>621543</v>
      </c>
      <c r="V183" s="313">
        <v>95196.720707787958</v>
      </c>
      <c r="W183" s="313">
        <v>71350.947832000005</v>
      </c>
      <c r="X183" s="313">
        <v>465786</v>
      </c>
      <c r="Y183" s="313">
        <v>66855.379485543279</v>
      </c>
      <c r="Z183" s="313">
        <v>50108.813187</v>
      </c>
      <c r="AA183" s="315">
        <v>1087329</v>
      </c>
      <c r="AB183" s="315">
        <v>162052.10019333125</v>
      </c>
      <c r="AC183" s="295">
        <v>121459.761019</v>
      </c>
    </row>
    <row r="184" spans="2:29" x14ac:dyDescent="0.3">
      <c r="B184" s="257">
        <v>44136</v>
      </c>
      <c r="C184" s="313">
        <v>589403</v>
      </c>
      <c r="D184" s="313">
        <v>89591.487777482951</v>
      </c>
      <c r="E184" s="313">
        <v>67057.614180999997</v>
      </c>
      <c r="F184" s="313">
        <v>436187</v>
      </c>
      <c r="G184" s="313">
        <v>61632.472133136253</v>
      </c>
      <c r="H184" s="313">
        <v>46130.794786999999</v>
      </c>
      <c r="I184" s="313">
        <v>1025590</v>
      </c>
      <c r="J184" s="313">
        <v>151223.95991061919</v>
      </c>
      <c r="K184" s="313">
        <v>113188.408968</v>
      </c>
      <c r="L184" s="313">
        <v>38626</v>
      </c>
      <c r="M184" s="313">
        <v>6779.944940859411</v>
      </c>
      <c r="N184" s="313">
        <v>5074.6666150000001</v>
      </c>
      <c r="O184" s="313">
        <v>34000</v>
      </c>
      <c r="P184" s="313">
        <v>5786.8571516267812</v>
      </c>
      <c r="Q184" s="313">
        <v>4331.3582999999999</v>
      </c>
      <c r="R184" s="313">
        <v>72626</v>
      </c>
      <c r="S184" s="313">
        <v>12566.802092486192</v>
      </c>
      <c r="T184" s="313">
        <v>9406.024915</v>
      </c>
      <c r="U184" s="313">
        <v>628029</v>
      </c>
      <c r="V184" s="313">
        <v>96371.432718342359</v>
      </c>
      <c r="W184" s="313">
        <v>72132.280796000006</v>
      </c>
      <c r="X184" s="313">
        <v>470187</v>
      </c>
      <c r="Y184" s="313">
        <v>67419.329284763036</v>
      </c>
      <c r="Z184" s="313">
        <v>50462.153086999999</v>
      </c>
      <c r="AA184" s="315">
        <v>1098216</v>
      </c>
      <c r="AB184" s="315">
        <v>163790.7620031054</v>
      </c>
      <c r="AC184" s="295">
        <v>122594.43388300001</v>
      </c>
    </row>
    <row r="185" spans="2:29" x14ac:dyDescent="0.3">
      <c r="B185" s="257">
        <v>44166</v>
      </c>
      <c r="C185" s="313">
        <v>595180</v>
      </c>
      <c r="D185" s="313">
        <v>90234.678839685163</v>
      </c>
      <c r="E185" s="313">
        <v>67767.224564999997</v>
      </c>
      <c r="F185" s="313">
        <v>439776</v>
      </c>
      <c r="G185" s="313">
        <v>61807.783314470842</v>
      </c>
      <c r="H185" s="313">
        <v>46418.317055</v>
      </c>
      <c r="I185" s="313">
        <v>1034956</v>
      </c>
      <c r="J185" s="313">
        <v>152042.462154156</v>
      </c>
      <c r="K185" s="313">
        <v>114185.54162</v>
      </c>
      <c r="L185" s="313">
        <v>38619</v>
      </c>
      <c r="M185" s="313">
        <v>6742.8474717899226</v>
      </c>
      <c r="N185" s="313">
        <v>5063.9517390000001</v>
      </c>
      <c r="O185" s="313">
        <v>34075</v>
      </c>
      <c r="P185" s="313">
        <v>5761.4607775754221</v>
      </c>
      <c r="Q185" s="313">
        <v>4326.9196650000004</v>
      </c>
      <c r="R185" s="313">
        <v>72694</v>
      </c>
      <c r="S185" s="313">
        <v>12504.308249365346</v>
      </c>
      <c r="T185" s="313">
        <v>9390.8714039999995</v>
      </c>
      <c r="U185" s="313">
        <v>633799</v>
      </c>
      <c r="V185" s="313">
        <v>96977.5263114751</v>
      </c>
      <c r="W185" s="313">
        <v>72831.176303999993</v>
      </c>
      <c r="X185" s="313">
        <v>473851</v>
      </c>
      <c r="Y185" s="313">
        <v>67569.244092046269</v>
      </c>
      <c r="Z185" s="313">
        <v>50745.236720000001</v>
      </c>
      <c r="AA185" s="315">
        <v>1107650</v>
      </c>
      <c r="AB185" s="315">
        <v>164546.77040352137</v>
      </c>
      <c r="AC185" s="295">
        <v>123576.41302399999</v>
      </c>
    </row>
    <row r="186" spans="2:29" x14ac:dyDescent="0.3">
      <c r="B186" s="257">
        <v>44197</v>
      </c>
      <c r="C186" s="313">
        <v>600842</v>
      </c>
      <c r="D186" s="313">
        <v>101091.13341985313</v>
      </c>
      <c r="E186" s="313">
        <v>76453.709690999996</v>
      </c>
      <c r="F186" s="313">
        <v>443662</v>
      </c>
      <c r="G186" s="313">
        <v>70321.899592483722</v>
      </c>
      <c r="H186" s="313">
        <v>53183.399122000003</v>
      </c>
      <c r="I186" s="313">
        <v>1044504</v>
      </c>
      <c r="J186" s="313">
        <v>171413.03301233682</v>
      </c>
      <c r="K186" s="313">
        <v>129637.108813</v>
      </c>
      <c r="L186" s="313">
        <v>38683</v>
      </c>
      <c r="M186" s="313">
        <v>7559.2196889690558</v>
      </c>
      <c r="N186" s="313">
        <v>5716.9246009999997</v>
      </c>
      <c r="O186" s="313">
        <v>34228</v>
      </c>
      <c r="P186" s="313">
        <v>6493.3125885155241</v>
      </c>
      <c r="Q186" s="313">
        <v>4910.7950300000002</v>
      </c>
      <c r="R186" s="313">
        <v>72911</v>
      </c>
      <c r="S186" s="313">
        <v>14052.532277484579</v>
      </c>
      <c r="T186" s="313">
        <v>10627.719631</v>
      </c>
      <c r="U186" s="313">
        <v>639525</v>
      </c>
      <c r="V186" s="313">
        <v>108650.35310882218</v>
      </c>
      <c r="W186" s="313">
        <v>82170.634292000002</v>
      </c>
      <c r="X186" s="313">
        <v>477890</v>
      </c>
      <c r="Y186" s="313">
        <v>76815.212180999239</v>
      </c>
      <c r="Z186" s="313">
        <v>58094.194151999996</v>
      </c>
      <c r="AA186" s="315">
        <v>1117415</v>
      </c>
      <c r="AB186" s="315">
        <v>185465.56528982142</v>
      </c>
      <c r="AC186" s="295">
        <v>140264.82844400001</v>
      </c>
    </row>
    <row r="187" spans="2:29" x14ac:dyDescent="0.3">
      <c r="B187" s="257">
        <v>44228</v>
      </c>
      <c r="C187" s="313">
        <v>605436</v>
      </c>
      <c r="D187" s="313">
        <v>101189.58790346532</v>
      </c>
      <c r="E187" s="313">
        <v>76669.977293000004</v>
      </c>
      <c r="F187" s="313">
        <v>447257</v>
      </c>
      <c r="G187" s="313">
        <v>70396.422567247457</v>
      </c>
      <c r="H187" s="313">
        <v>53338.413877999999</v>
      </c>
      <c r="I187" s="313">
        <v>1052693</v>
      </c>
      <c r="J187" s="313">
        <v>171586.01047071276</v>
      </c>
      <c r="K187" s="313">
        <v>130008.391171</v>
      </c>
      <c r="L187" s="313">
        <v>38750</v>
      </c>
      <c r="M187" s="313">
        <v>7542.8922816529221</v>
      </c>
      <c r="N187" s="313">
        <v>5715.1471009999996</v>
      </c>
      <c r="O187" s="313">
        <v>34279</v>
      </c>
      <c r="P187" s="313">
        <v>6481.6400491918612</v>
      </c>
      <c r="Q187" s="313">
        <v>4911.0506889999997</v>
      </c>
      <c r="R187" s="313">
        <v>73029</v>
      </c>
      <c r="S187" s="313">
        <v>14024.532330844782</v>
      </c>
      <c r="T187" s="313">
        <v>10626.19779</v>
      </c>
      <c r="U187" s="313">
        <v>644186</v>
      </c>
      <c r="V187" s="313">
        <v>108732.48018511823</v>
      </c>
      <c r="W187" s="313">
        <v>82385.124393999999</v>
      </c>
      <c r="X187" s="313">
        <v>481536</v>
      </c>
      <c r="Y187" s="313">
        <v>76878.062616439318</v>
      </c>
      <c r="Z187" s="313">
        <v>58249.464567000003</v>
      </c>
      <c r="AA187" s="315">
        <v>1125722</v>
      </c>
      <c r="AB187" s="315">
        <v>185610.54280155755</v>
      </c>
      <c r="AC187" s="295">
        <v>140634.588961</v>
      </c>
    </row>
    <row r="188" spans="2:29" x14ac:dyDescent="0.3">
      <c r="B188" s="257">
        <v>44256</v>
      </c>
      <c r="C188" s="313">
        <v>610095</v>
      </c>
      <c r="D188" s="313">
        <v>101791.97843089205</v>
      </c>
      <c r="E188" s="313">
        <v>77415.895508000001</v>
      </c>
      <c r="F188" s="313">
        <v>450099</v>
      </c>
      <c r="G188" s="313">
        <v>70577.214340062928</v>
      </c>
      <c r="H188" s="313">
        <v>53676.118047999997</v>
      </c>
      <c r="I188" s="313">
        <v>1060194</v>
      </c>
      <c r="J188" s="313">
        <v>172369.19277095495</v>
      </c>
      <c r="K188" s="313">
        <v>131092.01355599999</v>
      </c>
      <c r="L188" s="313">
        <v>38777</v>
      </c>
      <c r="M188" s="313">
        <v>7518.156252533392</v>
      </c>
      <c r="N188" s="313">
        <v>5717.7864879999997</v>
      </c>
      <c r="O188" s="313">
        <v>34317</v>
      </c>
      <c r="P188" s="313">
        <v>6467.4022561310803</v>
      </c>
      <c r="Q188" s="313">
        <v>4918.6561160000001</v>
      </c>
      <c r="R188" s="313">
        <v>73094</v>
      </c>
      <c r="S188" s="313">
        <v>13985.558508664473</v>
      </c>
      <c r="T188" s="313">
        <v>10636.442604</v>
      </c>
      <c r="U188" s="313">
        <v>648872</v>
      </c>
      <c r="V188" s="313">
        <v>109310.13468342544</v>
      </c>
      <c r="W188" s="313">
        <v>83133.681995999999</v>
      </c>
      <c r="X188" s="313">
        <v>484416</v>
      </c>
      <c r="Y188" s="313">
        <v>77044.616596194013</v>
      </c>
      <c r="Z188" s="313">
        <v>58594.774164000002</v>
      </c>
      <c r="AA188" s="315">
        <v>1133288</v>
      </c>
      <c r="AB188" s="315">
        <v>186354.75127961944</v>
      </c>
      <c r="AC188" s="295">
        <v>141728.45616</v>
      </c>
    </row>
    <row r="189" spans="2:29" x14ac:dyDescent="0.3">
      <c r="B189" s="257">
        <v>44287</v>
      </c>
      <c r="C189" s="313">
        <v>615165</v>
      </c>
      <c r="D189" s="313">
        <v>102381.3177527871</v>
      </c>
      <c r="E189" s="313">
        <v>78157.630571000002</v>
      </c>
      <c r="F189" s="313">
        <v>453554</v>
      </c>
      <c r="G189" s="313">
        <v>70773.340200627805</v>
      </c>
      <c r="H189" s="313">
        <v>54028.183061999996</v>
      </c>
      <c r="I189" s="313">
        <v>1068719</v>
      </c>
      <c r="J189" s="313">
        <v>173154.65795341492</v>
      </c>
      <c r="K189" s="313">
        <v>132185.81363300001</v>
      </c>
      <c r="L189" s="313">
        <v>39434</v>
      </c>
      <c r="M189" s="313">
        <v>7560.6140646528183</v>
      </c>
      <c r="N189" s="313">
        <v>5771.7530299999999</v>
      </c>
      <c r="O189" s="313">
        <v>35231</v>
      </c>
      <c r="P189" s="313">
        <v>6550.7589787754714</v>
      </c>
      <c r="Q189" s="313">
        <v>5000.8322950000002</v>
      </c>
      <c r="R189" s="313">
        <v>74665</v>
      </c>
      <c r="S189" s="313">
        <v>14111.373043428292</v>
      </c>
      <c r="T189" s="313">
        <v>10772.585325</v>
      </c>
      <c r="U189" s="313">
        <v>654599</v>
      </c>
      <c r="V189" s="313">
        <v>109941.93181743991</v>
      </c>
      <c r="W189" s="313">
        <v>83929.383600999994</v>
      </c>
      <c r="X189" s="313">
        <v>488785</v>
      </c>
      <c r="Y189" s="313">
        <v>77324.099179403289</v>
      </c>
      <c r="Z189" s="313">
        <v>59029.015356999997</v>
      </c>
      <c r="AA189" s="315">
        <v>1143384</v>
      </c>
      <c r="AB189" s="315">
        <v>187266.03099684321</v>
      </c>
      <c r="AC189" s="295">
        <v>142958.39895800001</v>
      </c>
    </row>
    <row r="190" spans="2:29" x14ac:dyDescent="0.3">
      <c r="B190" s="257">
        <v>44317</v>
      </c>
      <c r="C190" s="313">
        <v>619925</v>
      </c>
      <c r="D190" s="313">
        <v>103009.19116378404</v>
      </c>
      <c r="E190" s="313">
        <v>78848.211272</v>
      </c>
      <c r="F190" s="313">
        <v>456843</v>
      </c>
      <c r="G190" s="313">
        <v>71065.37239589692</v>
      </c>
      <c r="H190" s="313">
        <v>54396.869186999997</v>
      </c>
      <c r="I190" s="313">
        <v>1076768</v>
      </c>
      <c r="J190" s="313">
        <v>174074.56355968097</v>
      </c>
      <c r="K190" s="313">
        <v>133245.08045899999</v>
      </c>
      <c r="L190" s="313">
        <v>40665</v>
      </c>
      <c r="M190" s="313">
        <v>7656.8461015954854</v>
      </c>
      <c r="N190" s="313">
        <v>5860.9199070000004</v>
      </c>
      <c r="O190" s="313">
        <v>36858</v>
      </c>
      <c r="P190" s="313">
        <v>6688.8659225334568</v>
      </c>
      <c r="Q190" s="313">
        <v>5119.9811149999996</v>
      </c>
      <c r="R190" s="313">
        <v>77523</v>
      </c>
      <c r="S190" s="313">
        <v>14345.712024128943</v>
      </c>
      <c r="T190" s="313">
        <v>10980.901022</v>
      </c>
      <c r="U190" s="313">
        <v>660590</v>
      </c>
      <c r="V190" s="313">
        <v>110666.03726537953</v>
      </c>
      <c r="W190" s="313">
        <v>84709.131179000004</v>
      </c>
      <c r="X190" s="313">
        <v>493701</v>
      </c>
      <c r="Y190" s="313">
        <v>77754.238318430376</v>
      </c>
      <c r="Z190" s="313">
        <v>59516.850301999999</v>
      </c>
      <c r="AA190" s="315">
        <v>1154291</v>
      </c>
      <c r="AB190" s="315">
        <v>188420.27558380991</v>
      </c>
      <c r="AC190" s="295">
        <v>144225.981481</v>
      </c>
    </row>
    <row r="191" spans="2:29" x14ac:dyDescent="0.3">
      <c r="B191" s="257">
        <v>44348</v>
      </c>
      <c r="C191" s="313">
        <v>624280</v>
      </c>
      <c r="D191" s="313">
        <v>103883.47878046632</v>
      </c>
      <c r="E191" s="313">
        <v>79580.831512000004</v>
      </c>
      <c r="F191" s="313">
        <v>459648</v>
      </c>
      <c r="G191" s="313">
        <v>71530.80394081425</v>
      </c>
      <c r="H191" s="313">
        <v>54796.786969000001</v>
      </c>
      <c r="I191" s="313">
        <v>1083928</v>
      </c>
      <c r="J191" s="313">
        <v>175414.28272128059</v>
      </c>
      <c r="K191" s="313">
        <v>134377.61848100001</v>
      </c>
      <c r="L191" s="313">
        <v>41406</v>
      </c>
      <c r="M191" s="313">
        <v>7729.0932011531149</v>
      </c>
      <c r="N191" s="313">
        <v>5920.9382569999998</v>
      </c>
      <c r="O191" s="313">
        <v>37901</v>
      </c>
      <c r="P191" s="313">
        <v>6804.3903492149484</v>
      </c>
      <c r="Q191" s="313">
        <v>5212.5616920000002</v>
      </c>
      <c r="R191" s="313">
        <v>79307</v>
      </c>
      <c r="S191" s="313">
        <v>14533.483550368062</v>
      </c>
      <c r="T191" s="313">
        <v>11133.499948999999</v>
      </c>
      <c r="U191" s="313">
        <v>665686</v>
      </c>
      <c r="V191" s="313">
        <v>111612.57198161945</v>
      </c>
      <c r="W191" s="313">
        <v>85501.769769000006</v>
      </c>
      <c r="X191" s="313">
        <v>497549</v>
      </c>
      <c r="Y191" s="313">
        <v>78335.194290029205</v>
      </c>
      <c r="Z191" s="313">
        <v>60009.348661000004</v>
      </c>
      <c r="AA191" s="315">
        <v>1163235</v>
      </c>
      <c r="AB191" s="315">
        <v>189947.76627164864</v>
      </c>
      <c r="AC191" s="295">
        <v>145511.11843</v>
      </c>
    </row>
    <row r="192" spans="2:29" x14ac:dyDescent="0.3">
      <c r="B192" s="257">
        <v>44378</v>
      </c>
      <c r="C192" s="313">
        <v>628233</v>
      </c>
      <c r="D192" s="313">
        <v>108823.9182009089</v>
      </c>
      <c r="E192" s="313">
        <v>84039.92452</v>
      </c>
      <c r="F192" s="313">
        <v>462542</v>
      </c>
      <c r="G192" s="313">
        <v>75030.693166213503</v>
      </c>
      <c r="H192" s="313">
        <v>57942.903495999999</v>
      </c>
      <c r="I192" s="313">
        <v>1090775</v>
      </c>
      <c r="J192" s="313">
        <v>183854.61136712242</v>
      </c>
      <c r="K192" s="313">
        <v>141982.82801600001</v>
      </c>
      <c r="L192" s="313">
        <v>41969</v>
      </c>
      <c r="M192" s="313">
        <v>8044.9110746477272</v>
      </c>
      <c r="N192" s="313">
        <v>6212.7309020000002</v>
      </c>
      <c r="O192" s="313">
        <v>38877</v>
      </c>
      <c r="P192" s="313">
        <v>7159.6048887036368</v>
      </c>
      <c r="Q192" s="313">
        <v>5529.0478819999998</v>
      </c>
      <c r="R192" s="313">
        <v>80846</v>
      </c>
      <c r="S192" s="313">
        <v>15204.515963351365</v>
      </c>
      <c r="T192" s="313">
        <v>11741.778784</v>
      </c>
      <c r="U192" s="313">
        <v>670202</v>
      </c>
      <c r="V192" s="313">
        <v>116868.82927555664</v>
      </c>
      <c r="W192" s="313">
        <v>90252.655421999996</v>
      </c>
      <c r="X192" s="313">
        <v>501419</v>
      </c>
      <c r="Y192" s="313">
        <v>82190.298054917148</v>
      </c>
      <c r="Z192" s="313">
        <v>63471.951377999998</v>
      </c>
      <c r="AA192" s="315">
        <v>1171621</v>
      </c>
      <c r="AB192" s="315">
        <v>199059.1273304738</v>
      </c>
      <c r="AC192" s="295">
        <v>153724.60680000001</v>
      </c>
    </row>
    <row r="193" spans="2:29" x14ac:dyDescent="0.3">
      <c r="B193" s="257">
        <v>44409</v>
      </c>
      <c r="C193" s="313">
        <v>632311</v>
      </c>
      <c r="D193" s="313">
        <v>109659.34251084211</v>
      </c>
      <c r="E193" s="313">
        <v>84989.369709000006</v>
      </c>
      <c r="F193" s="313">
        <v>464709</v>
      </c>
      <c r="G193" s="313">
        <v>75636.429636430359</v>
      </c>
      <c r="H193" s="313">
        <v>58620.563780999997</v>
      </c>
      <c r="I193" s="313">
        <v>1097020</v>
      </c>
      <c r="J193" s="313">
        <v>185295.77214727245</v>
      </c>
      <c r="K193" s="313">
        <v>143609.93349</v>
      </c>
      <c r="L193" s="313">
        <v>42296</v>
      </c>
      <c r="M193" s="313">
        <v>8074.8574272706055</v>
      </c>
      <c r="N193" s="313">
        <v>6258.2633409999999</v>
      </c>
      <c r="O193" s="313">
        <v>39447</v>
      </c>
      <c r="P193" s="313">
        <v>7240.7074197515167</v>
      </c>
      <c r="Q193" s="313">
        <v>5611.7713800000001</v>
      </c>
      <c r="R193" s="313">
        <v>81743</v>
      </c>
      <c r="S193" s="313">
        <v>15315.564847022122</v>
      </c>
      <c r="T193" s="313">
        <v>11870.034721</v>
      </c>
      <c r="U193" s="313">
        <v>674607</v>
      </c>
      <c r="V193" s="313">
        <v>117734.1999381127</v>
      </c>
      <c r="W193" s="313">
        <v>91247.633050000004</v>
      </c>
      <c r="X193" s="313">
        <v>504156</v>
      </c>
      <c r="Y193" s="313">
        <v>82877.137056181877</v>
      </c>
      <c r="Z193" s="313">
        <v>64232.335161000003</v>
      </c>
      <c r="AA193" s="315">
        <v>1178763</v>
      </c>
      <c r="AB193" s="315">
        <v>200611.33699429457</v>
      </c>
      <c r="AC193" s="295">
        <v>155479.968211</v>
      </c>
    </row>
    <row r="194" spans="2:29" x14ac:dyDescent="0.3">
      <c r="B194" s="257">
        <v>44440</v>
      </c>
      <c r="C194" s="313">
        <v>638396</v>
      </c>
      <c r="D194" s="313">
        <v>109747.05689976639</v>
      </c>
      <c r="E194" s="313">
        <v>86059.222452000002</v>
      </c>
      <c r="F194" s="313">
        <v>469874</v>
      </c>
      <c r="G194" s="313">
        <v>75785.619160592076</v>
      </c>
      <c r="H194" s="313">
        <v>59428.030620999998</v>
      </c>
      <c r="I194" s="313">
        <v>1108270</v>
      </c>
      <c r="J194" s="313">
        <v>185532.67606035847</v>
      </c>
      <c r="K194" s="313">
        <v>145487.253073</v>
      </c>
      <c r="L194" s="313">
        <v>42481</v>
      </c>
      <c r="M194" s="313">
        <v>8000.7143876109567</v>
      </c>
      <c r="N194" s="313">
        <v>6273.8380299999999</v>
      </c>
      <c r="O194" s="313">
        <v>39831</v>
      </c>
      <c r="P194" s="313">
        <v>7215.6085209884295</v>
      </c>
      <c r="Q194" s="313">
        <v>5658.1896260000003</v>
      </c>
      <c r="R194" s="313">
        <v>82312</v>
      </c>
      <c r="S194" s="313">
        <v>15216.322908599386</v>
      </c>
      <c r="T194" s="313">
        <v>11932.027656</v>
      </c>
      <c r="U194" s="313">
        <v>680877</v>
      </c>
      <c r="V194" s="313">
        <v>117747.77128737736</v>
      </c>
      <c r="W194" s="313">
        <v>92333.060482000001</v>
      </c>
      <c r="X194" s="313">
        <v>509705</v>
      </c>
      <c r="Y194" s="313">
        <v>83001.227681580509</v>
      </c>
      <c r="Z194" s="313">
        <v>65086.220246999997</v>
      </c>
      <c r="AA194" s="315">
        <v>1190582</v>
      </c>
      <c r="AB194" s="315">
        <v>200748.99896895787</v>
      </c>
      <c r="AC194" s="295">
        <v>157419.28072899999</v>
      </c>
    </row>
    <row r="195" spans="2:29" x14ac:dyDescent="0.3">
      <c r="B195" s="257">
        <v>44470</v>
      </c>
      <c r="C195" s="313">
        <v>645913</v>
      </c>
      <c r="D195" s="313">
        <v>109796.37227001616</v>
      </c>
      <c r="E195" s="313">
        <v>87252.480542000005</v>
      </c>
      <c r="F195" s="313">
        <v>475311</v>
      </c>
      <c r="G195" s="313">
        <v>75864.431602845114</v>
      </c>
      <c r="H195" s="313">
        <v>60287.600632000001</v>
      </c>
      <c r="I195" s="313">
        <v>1121224</v>
      </c>
      <c r="J195" s="313">
        <v>185660.80387286126</v>
      </c>
      <c r="K195" s="313">
        <v>147540.08117399999</v>
      </c>
      <c r="L195" s="313">
        <v>42530</v>
      </c>
      <c r="M195" s="313">
        <v>7897.6998470677445</v>
      </c>
      <c r="N195" s="313">
        <v>6276.1081080000004</v>
      </c>
      <c r="O195" s="313">
        <v>40062</v>
      </c>
      <c r="P195" s="313">
        <v>7166.2881586082449</v>
      </c>
      <c r="Q195" s="313">
        <v>5694.8732019999998</v>
      </c>
      <c r="R195" s="313">
        <v>82592</v>
      </c>
      <c r="S195" s="313">
        <v>15063.988005675988</v>
      </c>
      <c r="T195" s="313">
        <v>11970.981309999999</v>
      </c>
      <c r="U195" s="313">
        <v>688443</v>
      </c>
      <c r="V195" s="313">
        <v>117694.0721170839</v>
      </c>
      <c r="W195" s="313">
        <v>93528.588650000005</v>
      </c>
      <c r="X195" s="313">
        <v>515373</v>
      </c>
      <c r="Y195" s="313">
        <v>83030.719761453351</v>
      </c>
      <c r="Z195" s="313">
        <v>65982.473834000004</v>
      </c>
      <c r="AA195" s="315">
        <v>1203816</v>
      </c>
      <c r="AB195" s="315">
        <v>200724.79187853727</v>
      </c>
      <c r="AC195" s="295">
        <v>159511.06248399999</v>
      </c>
    </row>
    <row r="196" spans="2:29" x14ac:dyDescent="0.3">
      <c r="B196" s="257">
        <v>44501</v>
      </c>
      <c r="C196" s="313">
        <v>654021</v>
      </c>
      <c r="D196" s="313">
        <v>110757.17688613127</v>
      </c>
      <c r="E196" s="313">
        <v>88455.012145999994</v>
      </c>
      <c r="F196" s="313">
        <v>481364</v>
      </c>
      <c r="G196" s="313">
        <v>76554.966681837905</v>
      </c>
      <c r="H196" s="313">
        <v>61139.789746000002</v>
      </c>
      <c r="I196" s="313">
        <v>1135385</v>
      </c>
      <c r="J196" s="313">
        <v>187312.14356796918</v>
      </c>
      <c r="K196" s="313">
        <v>149594.80189199999</v>
      </c>
      <c r="L196" s="313">
        <v>43059</v>
      </c>
      <c r="M196" s="313">
        <v>7903.2510972156479</v>
      </c>
      <c r="N196" s="313">
        <v>6311.8453490000002</v>
      </c>
      <c r="O196" s="313">
        <v>41024</v>
      </c>
      <c r="P196" s="313">
        <v>7236.5625535120507</v>
      </c>
      <c r="Q196" s="313">
        <v>5779.4018100000003</v>
      </c>
      <c r="R196" s="313">
        <v>84083</v>
      </c>
      <c r="S196" s="313">
        <v>15139.813650727699</v>
      </c>
      <c r="T196" s="313">
        <v>12091.247159</v>
      </c>
      <c r="U196" s="313">
        <v>697080</v>
      </c>
      <c r="V196" s="313">
        <v>118660.4279833469</v>
      </c>
      <c r="W196" s="313">
        <v>94766.857495000004</v>
      </c>
      <c r="X196" s="313">
        <v>522388</v>
      </c>
      <c r="Y196" s="313">
        <v>83791.529235349939</v>
      </c>
      <c r="Z196" s="313">
        <v>66919.191556000005</v>
      </c>
      <c r="AA196" s="315">
        <v>1219468</v>
      </c>
      <c r="AB196" s="315">
        <v>202451.95721869686</v>
      </c>
      <c r="AC196" s="295">
        <v>161686.04905100001</v>
      </c>
    </row>
    <row r="197" spans="2:29" x14ac:dyDescent="0.3">
      <c r="B197" s="257">
        <v>44531</v>
      </c>
      <c r="C197" s="313">
        <v>661228</v>
      </c>
      <c r="D197" s="313">
        <v>111221.02493026188</v>
      </c>
      <c r="E197" s="313">
        <v>89519.543390999999</v>
      </c>
      <c r="F197" s="313">
        <v>486375</v>
      </c>
      <c r="G197" s="313">
        <v>76876.558483538945</v>
      </c>
      <c r="H197" s="313">
        <v>61876.380093</v>
      </c>
      <c r="I197" s="313">
        <v>1147603</v>
      </c>
      <c r="J197" s="313">
        <v>188097.58341380081</v>
      </c>
      <c r="K197" s="313">
        <v>151395.923484</v>
      </c>
      <c r="L197" s="313">
        <v>43273</v>
      </c>
      <c r="M197" s="313">
        <v>7846.1011989422896</v>
      </c>
      <c r="N197" s="313">
        <v>6315.167453</v>
      </c>
      <c r="O197" s="313">
        <v>41477</v>
      </c>
      <c r="P197" s="313">
        <v>7213.4300989330868</v>
      </c>
      <c r="Q197" s="313">
        <v>5805.943338</v>
      </c>
      <c r="R197" s="313">
        <v>84750</v>
      </c>
      <c r="S197" s="313">
        <v>15059.531297875375</v>
      </c>
      <c r="T197" s="313">
        <v>12121.110790999999</v>
      </c>
      <c r="U197" s="313">
        <v>704501</v>
      </c>
      <c r="V197" s="313">
        <v>119067.12612920416</v>
      </c>
      <c r="W197" s="313">
        <v>95834.710844000001</v>
      </c>
      <c r="X197" s="313">
        <v>527852</v>
      </c>
      <c r="Y197" s="313">
        <v>84089.988582472011</v>
      </c>
      <c r="Z197" s="313">
        <v>67682.323430999997</v>
      </c>
      <c r="AA197" s="315">
        <v>1232353</v>
      </c>
      <c r="AB197" s="315">
        <v>203157.11471167617</v>
      </c>
      <c r="AC197" s="295">
        <v>163517.03427500001</v>
      </c>
    </row>
    <row r="198" spans="2:29" x14ac:dyDescent="0.3">
      <c r="B198" s="257">
        <v>44562</v>
      </c>
      <c r="C198" s="313">
        <v>669074</v>
      </c>
      <c r="D198" s="313">
        <v>116744.04014486293</v>
      </c>
      <c r="E198" s="313">
        <v>95093.530765999996</v>
      </c>
      <c r="F198" s="313">
        <v>492231</v>
      </c>
      <c r="G198" s="313">
        <v>81106.19551348305</v>
      </c>
      <c r="H198" s="313">
        <v>66064.824284000002</v>
      </c>
      <c r="I198" s="313">
        <v>1161305</v>
      </c>
      <c r="J198" s="313">
        <v>197850.23565834598</v>
      </c>
      <c r="K198" s="313">
        <v>161158.35505000001</v>
      </c>
      <c r="L198" s="313">
        <v>43561</v>
      </c>
      <c r="M198" s="313">
        <v>8390.5156251436892</v>
      </c>
      <c r="N198" s="313">
        <v>6834.4709910000001</v>
      </c>
      <c r="O198" s="313">
        <v>41983</v>
      </c>
      <c r="P198" s="313">
        <v>7770.5386056029147</v>
      </c>
      <c r="Q198" s="313">
        <v>6329.4704469999997</v>
      </c>
      <c r="R198" s="313">
        <v>85544</v>
      </c>
      <c r="S198" s="313">
        <v>16161.054230746606</v>
      </c>
      <c r="T198" s="313">
        <v>13163.941438</v>
      </c>
      <c r="U198" s="313">
        <v>712635</v>
      </c>
      <c r="V198" s="313">
        <v>125134.55577000663</v>
      </c>
      <c r="W198" s="313">
        <v>101928.00175700001</v>
      </c>
      <c r="X198" s="313">
        <v>534214</v>
      </c>
      <c r="Y198" s="313">
        <v>88876.734119085973</v>
      </c>
      <c r="Z198" s="313">
        <v>72394.294731000002</v>
      </c>
      <c r="AA198" s="315">
        <v>1246849</v>
      </c>
      <c r="AB198" s="315">
        <v>214011.28988909259</v>
      </c>
      <c r="AC198" s="295">
        <v>174322.29648799999</v>
      </c>
    </row>
    <row r="199" spans="2:29" x14ac:dyDescent="0.3">
      <c r="B199" s="257">
        <v>44593</v>
      </c>
      <c r="C199" s="313">
        <v>157011</v>
      </c>
      <c r="D199" s="313">
        <v>34823.384299539503</v>
      </c>
      <c r="E199" s="313">
        <v>28447.360478999999</v>
      </c>
      <c r="F199" s="313">
        <v>156303</v>
      </c>
      <c r="G199" s="313">
        <v>31377.492906711563</v>
      </c>
      <c r="H199" s="313">
        <v>25632.398160000001</v>
      </c>
      <c r="I199" s="313">
        <v>313314</v>
      </c>
      <c r="J199" s="313">
        <v>66200.877206251069</v>
      </c>
      <c r="K199" s="313">
        <v>54079.758639</v>
      </c>
      <c r="L199" s="313">
        <v>43796</v>
      </c>
      <c r="M199" s="313">
        <v>8840.1038393661493</v>
      </c>
      <c r="N199" s="313">
        <v>7221.5158190000002</v>
      </c>
      <c r="O199" s="313">
        <v>42423</v>
      </c>
      <c r="P199" s="313">
        <v>8239.3224623676542</v>
      </c>
      <c r="Q199" s="313">
        <v>6730.7351339999996</v>
      </c>
      <c r="R199" s="313">
        <v>86219</v>
      </c>
      <c r="S199" s="313">
        <v>17079.426301733805</v>
      </c>
      <c r="T199" s="313">
        <v>13952.250953000001</v>
      </c>
      <c r="U199" s="313">
        <v>200807</v>
      </c>
      <c r="V199" s="313">
        <v>43663.488138905661</v>
      </c>
      <c r="W199" s="313">
        <v>35668.876298000003</v>
      </c>
      <c r="X199" s="313">
        <v>198726</v>
      </c>
      <c r="Y199" s="313">
        <v>39616.815369079217</v>
      </c>
      <c r="Z199" s="313">
        <v>32363.133293999999</v>
      </c>
      <c r="AA199" s="315">
        <v>399533</v>
      </c>
      <c r="AB199" s="315">
        <v>83280.303507984878</v>
      </c>
      <c r="AC199" s="295">
        <v>68032.009592000002</v>
      </c>
    </row>
    <row r="200" spans="2:29" x14ac:dyDescent="0.3">
      <c r="B200" s="257">
        <v>44621</v>
      </c>
      <c r="C200" s="313">
        <v>158373</v>
      </c>
      <c r="D200" s="313">
        <v>34540.811851188941</v>
      </c>
      <c r="E200" s="313">
        <v>28739.803392999998</v>
      </c>
      <c r="F200" s="313">
        <v>158291</v>
      </c>
      <c r="G200" s="313">
        <v>31290.916531887189</v>
      </c>
      <c r="H200" s="313">
        <v>26035.716617999999</v>
      </c>
      <c r="I200" s="313">
        <v>316664</v>
      </c>
      <c r="J200" s="313">
        <v>65831.72838307613</v>
      </c>
      <c r="K200" s="313">
        <v>54775.520011000001</v>
      </c>
      <c r="L200" s="313">
        <v>44375</v>
      </c>
      <c r="M200" s="313">
        <v>8730.6756166010127</v>
      </c>
      <c r="N200" s="313">
        <v>7264.3892040000001</v>
      </c>
      <c r="O200" s="313">
        <v>43297</v>
      </c>
      <c r="P200" s="313">
        <v>8171.7004449202432</v>
      </c>
      <c r="Q200" s="313">
        <v>6799.291956</v>
      </c>
      <c r="R200" s="313">
        <v>87672</v>
      </c>
      <c r="S200" s="313">
        <v>16902.376061521256</v>
      </c>
      <c r="T200" s="313">
        <v>14063.68116</v>
      </c>
      <c r="U200" s="313">
        <v>202748</v>
      </c>
      <c r="V200" s="313">
        <v>43271.487467789957</v>
      </c>
      <c r="W200" s="313">
        <v>36004.192597000001</v>
      </c>
      <c r="X200" s="313">
        <v>201588</v>
      </c>
      <c r="Y200" s="313">
        <v>39462.616976807432</v>
      </c>
      <c r="Z200" s="313">
        <v>32835.008573999999</v>
      </c>
      <c r="AA200" s="315">
        <v>404336</v>
      </c>
      <c r="AB200" s="315">
        <v>82734.104444597382</v>
      </c>
      <c r="AC200" s="295">
        <v>68839.201170999993</v>
      </c>
    </row>
    <row r="201" spans="2:29" x14ac:dyDescent="0.3">
      <c r="B201" s="257">
        <v>44652</v>
      </c>
      <c r="C201" s="313">
        <v>154818</v>
      </c>
      <c r="D201" s="313">
        <v>33549.69586503513</v>
      </c>
      <c r="E201" s="313">
        <v>28305.473328</v>
      </c>
      <c r="F201" s="313">
        <v>157061</v>
      </c>
      <c r="G201" s="313">
        <v>30844.727215832707</v>
      </c>
      <c r="H201" s="313">
        <v>26023.323938000001</v>
      </c>
      <c r="I201" s="313">
        <v>311879</v>
      </c>
      <c r="J201" s="313">
        <v>64394.42308086784</v>
      </c>
      <c r="K201" s="313">
        <v>54328.797266000001</v>
      </c>
      <c r="L201" s="313">
        <v>44630</v>
      </c>
      <c r="M201" s="313">
        <v>8616.0725162928738</v>
      </c>
      <c r="N201" s="313">
        <v>7269.2763530000002</v>
      </c>
      <c r="O201" s="313">
        <v>43805</v>
      </c>
      <c r="P201" s="313">
        <v>8100.2936133334333</v>
      </c>
      <c r="Q201" s="313">
        <v>6834.1199200000001</v>
      </c>
      <c r="R201" s="313">
        <v>88435</v>
      </c>
      <c r="S201" s="313">
        <v>16716.366129626305</v>
      </c>
      <c r="T201" s="313">
        <v>14103.396273</v>
      </c>
      <c r="U201" s="313">
        <v>199448</v>
      </c>
      <c r="V201" s="313">
        <v>42165.768381328002</v>
      </c>
      <c r="W201" s="313">
        <v>35574.749681000001</v>
      </c>
      <c r="X201" s="313">
        <v>200866</v>
      </c>
      <c r="Y201" s="313">
        <v>38945.02082916614</v>
      </c>
      <c r="Z201" s="313">
        <v>32857.443857999999</v>
      </c>
      <c r="AA201" s="315">
        <v>400314</v>
      </c>
      <c r="AB201" s="315">
        <v>81110.789210494142</v>
      </c>
      <c r="AC201" s="295">
        <v>68432.193539</v>
      </c>
    </row>
    <row r="202" spans="2:29" x14ac:dyDescent="0.3">
      <c r="B202" s="257">
        <v>44682</v>
      </c>
      <c r="C202" s="313">
        <v>111871</v>
      </c>
      <c r="D202" s="313">
        <v>25157.669950316209</v>
      </c>
      <c r="E202" s="313">
        <v>21479.681938999998</v>
      </c>
      <c r="F202" s="313">
        <v>65720</v>
      </c>
      <c r="G202" s="313">
        <v>14701.013487494045</v>
      </c>
      <c r="H202" s="313">
        <v>12551.762326</v>
      </c>
      <c r="I202" s="313">
        <v>177591</v>
      </c>
      <c r="J202" s="313">
        <v>39858.683437810258</v>
      </c>
      <c r="K202" s="313">
        <v>34031.444264999998</v>
      </c>
      <c r="L202" s="313">
        <v>44880</v>
      </c>
      <c r="M202" s="313">
        <v>8510.4086211206086</v>
      </c>
      <c r="N202" s="313">
        <v>7266.2083060000004</v>
      </c>
      <c r="O202" s="313">
        <v>44391</v>
      </c>
      <c r="P202" s="313">
        <v>8032.8120520975117</v>
      </c>
      <c r="Q202" s="313">
        <v>6858.4351530000004</v>
      </c>
      <c r="R202" s="313">
        <v>89271</v>
      </c>
      <c r="S202" s="313">
        <v>16543.220673218122</v>
      </c>
      <c r="T202" s="313">
        <v>14124.643459000001</v>
      </c>
      <c r="U202" s="313">
        <v>156751</v>
      </c>
      <c r="V202" s="313">
        <v>33668.078571436818</v>
      </c>
      <c r="W202" s="313">
        <v>28745.890244999999</v>
      </c>
      <c r="X202" s="313">
        <v>110111</v>
      </c>
      <c r="Y202" s="313">
        <v>22733.825539591555</v>
      </c>
      <c r="Z202" s="313">
        <v>19410.197478999999</v>
      </c>
      <c r="AA202" s="315">
        <v>266862</v>
      </c>
      <c r="AB202" s="315">
        <v>56401.904111028372</v>
      </c>
      <c r="AC202" s="295">
        <v>48156.087723999997</v>
      </c>
    </row>
    <row r="203" spans="2:29" x14ac:dyDescent="0.3">
      <c r="B203" s="257">
        <v>44713</v>
      </c>
      <c r="C203" s="313">
        <v>109948</v>
      </c>
      <c r="D203" s="313">
        <v>24511.583923866598</v>
      </c>
      <c r="E203" s="313">
        <v>21123.233439</v>
      </c>
      <c r="F203" s="313">
        <v>64976</v>
      </c>
      <c r="G203" s="313">
        <v>14415.10190682999</v>
      </c>
      <c r="H203" s="313">
        <v>12422.435186999999</v>
      </c>
      <c r="I203" s="313">
        <v>174924</v>
      </c>
      <c r="J203" s="313">
        <v>38926.685830696588</v>
      </c>
      <c r="K203" s="313">
        <v>33545.668625999999</v>
      </c>
      <c r="L203" s="313">
        <v>45192</v>
      </c>
      <c r="M203" s="313">
        <v>8443.626172291788</v>
      </c>
      <c r="N203" s="313">
        <v>7276.4243740000002</v>
      </c>
      <c r="O203" s="313">
        <v>45010</v>
      </c>
      <c r="P203" s="313">
        <v>8007.1184667617454</v>
      </c>
      <c r="Q203" s="313">
        <v>6900.2571630000002</v>
      </c>
      <c r="R203" s="313">
        <v>90202</v>
      </c>
      <c r="S203" s="313">
        <v>16450.744639053533</v>
      </c>
      <c r="T203" s="313">
        <v>14176.681537</v>
      </c>
      <c r="U203" s="313">
        <v>155140</v>
      </c>
      <c r="V203" s="313">
        <v>32955.210096158386</v>
      </c>
      <c r="W203" s="313">
        <v>28399.657813000002</v>
      </c>
      <c r="X203" s="313">
        <v>109986</v>
      </c>
      <c r="Y203" s="313">
        <v>22422.220373591736</v>
      </c>
      <c r="Z203" s="313">
        <v>19322.692350000001</v>
      </c>
      <c r="AA203" s="315">
        <v>265126</v>
      </c>
      <c r="AB203" s="315">
        <v>55377.430469750121</v>
      </c>
      <c r="AC203" s="295">
        <v>47722.350163000003</v>
      </c>
    </row>
    <row r="204" spans="2:29" x14ac:dyDescent="0.3">
      <c r="B204" s="257">
        <v>44743</v>
      </c>
      <c r="C204" s="313">
        <v>109799</v>
      </c>
      <c r="D204" s="313">
        <v>26615.822851598583</v>
      </c>
      <c r="E204" s="313">
        <v>23251.915916000002</v>
      </c>
      <c r="F204" s="313">
        <v>64729</v>
      </c>
      <c r="G204" s="313">
        <v>15728.902976268761</v>
      </c>
      <c r="H204" s="313">
        <v>13740.966473</v>
      </c>
      <c r="I204" s="313">
        <v>174528</v>
      </c>
      <c r="J204" s="313">
        <v>42344.72582786734</v>
      </c>
      <c r="K204" s="313">
        <v>36992.882388999999</v>
      </c>
      <c r="L204" s="313">
        <v>45366</v>
      </c>
      <c r="M204" s="313">
        <v>8774.1522830301928</v>
      </c>
      <c r="N204" s="313">
        <v>7665.2092350000003</v>
      </c>
      <c r="O204" s="313">
        <v>45364</v>
      </c>
      <c r="P204" s="313">
        <v>8354.1347740301408</v>
      </c>
      <c r="Q204" s="313">
        <v>7298.276683</v>
      </c>
      <c r="R204" s="313">
        <v>90730</v>
      </c>
      <c r="S204" s="313">
        <v>17128.287057060334</v>
      </c>
      <c r="T204" s="313">
        <v>14963.485918</v>
      </c>
      <c r="U204" s="313">
        <v>155165</v>
      </c>
      <c r="V204" s="313">
        <v>35389.975134628774</v>
      </c>
      <c r="W204" s="313">
        <v>30917.125151</v>
      </c>
      <c r="X204" s="313">
        <v>110093</v>
      </c>
      <c r="Y204" s="313">
        <v>24083.037750298899</v>
      </c>
      <c r="Z204" s="313">
        <v>21039.243156</v>
      </c>
      <c r="AA204" s="315">
        <v>265258</v>
      </c>
      <c r="AB204" s="315">
        <v>59473.012884927673</v>
      </c>
      <c r="AC204" s="295">
        <v>51956.368306999997</v>
      </c>
    </row>
    <row r="205" spans="2:29" x14ac:dyDescent="0.3">
      <c r="B205" s="257">
        <v>44774</v>
      </c>
      <c r="C205" s="313">
        <v>109904</v>
      </c>
      <c r="D205" s="313">
        <v>26339.660428580191</v>
      </c>
      <c r="E205" s="313">
        <v>23289.298222000001</v>
      </c>
      <c r="F205" s="313">
        <v>64644</v>
      </c>
      <c r="G205" s="313">
        <v>15535.416184860829</v>
      </c>
      <c r="H205" s="313">
        <v>13736.279612</v>
      </c>
      <c r="I205" s="313">
        <v>174548</v>
      </c>
      <c r="J205" s="313">
        <v>41875.076613441022</v>
      </c>
      <c r="K205" s="313">
        <v>37025.577834000003</v>
      </c>
      <c r="L205" s="313">
        <v>45575</v>
      </c>
      <c r="M205" s="313">
        <v>8683.8788147678879</v>
      </c>
      <c r="N205" s="313">
        <v>7678.2099749999998</v>
      </c>
      <c r="O205" s="313">
        <v>45817</v>
      </c>
      <c r="P205" s="313">
        <v>8299.8562164326668</v>
      </c>
      <c r="Q205" s="313">
        <v>7338.6605399999999</v>
      </c>
      <c r="R205" s="313">
        <v>91392</v>
      </c>
      <c r="S205" s="313">
        <v>16983.735031200555</v>
      </c>
      <c r="T205" s="313">
        <v>15016.870515000001</v>
      </c>
      <c r="U205" s="313">
        <v>155479</v>
      </c>
      <c r="V205" s="313">
        <v>35023.539243348081</v>
      </c>
      <c r="W205" s="313">
        <v>30967.508196999999</v>
      </c>
      <c r="X205" s="313">
        <v>110461</v>
      </c>
      <c r="Y205" s="313">
        <v>23835.272401293496</v>
      </c>
      <c r="Z205" s="313">
        <v>21074.940151999999</v>
      </c>
      <c r="AA205" s="315">
        <v>265940</v>
      </c>
      <c r="AB205" s="315">
        <v>58858.811644641573</v>
      </c>
      <c r="AC205" s="295">
        <v>52042.448348999998</v>
      </c>
    </row>
    <row r="206" spans="2:29" x14ac:dyDescent="0.3">
      <c r="B206" s="257">
        <v>44805</v>
      </c>
      <c r="C206" s="313">
        <v>109666</v>
      </c>
      <c r="D206" s="313">
        <v>26065.837987322389</v>
      </c>
      <c r="E206" s="313">
        <v>23246.434523</v>
      </c>
      <c r="F206" s="313">
        <v>64275</v>
      </c>
      <c r="G206" s="313">
        <v>15330.832310488273</v>
      </c>
      <c r="H206" s="313">
        <v>13672.577481</v>
      </c>
      <c r="I206" s="313">
        <v>173941</v>
      </c>
      <c r="J206" s="313">
        <v>41396.670297810662</v>
      </c>
      <c r="K206" s="313">
        <v>36919.012003999997</v>
      </c>
      <c r="L206" s="313">
        <v>45697</v>
      </c>
      <c r="M206" s="313">
        <v>8598.9816998793212</v>
      </c>
      <c r="N206" s="313">
        <v>7668.8754509999999</v>
      </c>
      <c r="O206" s="313">
        <v>46202</v>
      </c>
      <c r="P206" s="313">
        <v>8257.7732481294406</v>
      </c>
      <c r="Q206" s="313">
        <v>7364.5737079999999</v>
      </c>
      <c r="R206" s="313">
        <v>91899</v>
      </c>
      <c r="S206" s="313">
        <v>16856.754948008765</v>
      </c>
      <c r="T206" s="313">
        <v>15033.449159</v>
      </c>
      <c r="U206" s="313">
        <v>155363</v>
      </c>
      <c r="V206" s="313">
        <v>34664.819687201714</v>
      </c>
      <c r="W206" s="313">
        <v>30915.309974</v>
      </c>
      <c r="X206" s="313">
        <v>110477</v>
      </c>
      <c r="Y206" s="313">
        <v>23588.605558617714</v>
      </c>
      <c r="Z206" s="313">
        <v>21037.151189</v>
      </c>
      <c r="AA206" s="315">
        <v>265840</v>
      </c>
      <c r="AB206" s="315">
        <v>58253.425245819424</v>
      </c>
      <c r="AC206" s="295">
        <v>51952.461163</v>
      </c>
    </row>
    <row r="207" spans="2:29" x14ac:dyDescent="0.3">
      <c r="B207" s="257">
        <v>44835</v>
      </c>
      <c r="C207" s="313">
        <v>109393</v>
      </c>
      <c r="D207" s="313">
        <v>25875.545167684326</v>
      </c>
      <c r="E207" s="313">
        <v>23196.045528999999</v>
      </c>
      <c r="F207" s="313">
        <v>63815</v>
      </c>
      <c r="G207" s="313">
        <v>15160.12384509307</v>
      </c>
      <c r="H207" s="313">
        <v>13590.242086</v>
      </c>
      <c r="I207" s="313">
        <v>173208</v>
      </c>
      <c r="J207" s="313">
        <v>41035.669012777398</v>
      </c>
      <c r="K207" s="313">
        <v>36786.287615000001</v>
      </c>
      <c r="L207" s="313">
        <v>45739</v>
      </c>
      <c r="M207" s="313">
        <v>8544.8214712061636</v>
      </c>
      <c r="N207" s="313">
        <v>7659.9764990000003</v>
      </c>
      <c r="O207" s="313">
        <v>46381</v>
      </c>
      <c r="P207" s="313">
        <v>8230.7658014385306</v>
      </c>
      <c r="Q207" s="313">
        <v>7378.4423489999999</v>
      </c>
      <c r="R207" s="313">
        <v>92120</v>
      </c>
      <c r="S207" s="313">
        <v>16775.587272644694</v>
      </c>
      <c r="T207" s="313">
        <v>15038.418847999999</v>
      </c>
      <c r="U207" s="313">
        <v>155132</v>
      </c>
      <c r="V207" s="313">
        <v>34420.366638890489</v>
      </c>
      <c r="W207" s="313">
        <v>30856.022027999999</v>
      </c>
      <c r="X207" s="313">
        <v>110196</v>
      </c>
      <c r="Y207" s="313">
        <v>23390.889646531599</v>
      </c>
      <c r="Z207" s="313">
        <v>20968.684434999999</v>
      </c>
      <c r="AA207" s="315">
        <v>265328</v>
      </c>
      <c r="AB207" s="315">
        <v>57811.256285422089</v>
      </c>
      <c r="AC207" s="295">
        <v>51824.706463000002</v>
      </c>
    </row>
    <row r="208" spans="2:29" x14ac:dyDescent="0.3">
      <c r="B208" s="257">
        <v>44866</v>
      </c>
      <c r="C208" s="313">
        <v>109031</v>
      </c>
      <c r="D208" s="313">
        <v>25556.19747128971</v>
      </c>
      <c r="E208" s="313">
        <v>23133.193734</v>
      </c>
      <c r="F208" s="313">
        <v>63526</v>
      </c>
      <c r="G208" s="313">
        <v>14965.91783576719</v>
      </c>
      <c r="H208" s="313">
        <v>13546.987069999999</v>
      </c>
      <c r="I208" s="313">
        <v>172557</v>
      </c>
      <c r="J208" s="313">
        <v>40522.115307056898</v>
      </c>
      <c r="K208" s="313">
        <v>36680.180804000003</v>
      </c>
      <c r="L208" s="313">
        <v>45910</v>
      </c>
      <c r="M208" s="313">
        <v>8479.141421153503</v>
      </c>
      <c r="N208" s="313">
        <v>7675.2271700000001</v>
      </c>
      <c r="O208" s="313">
        <v>46666</v>
      </c>
      <c r="P208" s="313">
        <v>8190.3590910352614</v>
      </c>
      <c r="Q208" s="313">
        <v>7413.8245260000003</v>
      </c>
      <c r="R208" s="313">
        <v>92576</v>
      </c>
      <c r="S208" s="313">
        <v>16669.500512188766</v>
      </c>
      <c r="T208" s="313">
        <v>15089.051696</v>
      </c>
      <c r="U208" s="313">
        <v>154941</v>
      </c>
      <c r="V208" s="313">
        <v>34035.338892443215</v>
      </c>
      <c r="W208" s="313">
        <v>30808.420903999999</v>
      </c>
      <c r="X208" s="313">
        <v>110192</v>
      </c>
      <c r="Y208" s="313">
        <v>23156.276926802453</v>
      </c>
      <c r="Z208" s="313">
        <v>20960.811596</v>
      </c>
      <c r="AA208" s="315">
        <v>265133</v>
      </c>
      <c r="AB208" s="315">
        <v>57191.615819245664</v>
      </c>
      <c r="AC208" s="295">
        <v>51769.232499999998</v>
      </c>
    </row>
    <row r="209" spans="2:29" x14ac:dyDescent="0.3">
      <c r="B209" s="257">
        <v>44896</v>
      </c>
      <c r="C209" s="313">
        <v>108989</v>
      </c>
      <c r="D209" s="313">
        <v>25491.455900449389</v>
      </c>
      <c r="E209" s="313">
        <v>23140.037882000001</v>
      </c>
      <c r="F209" s="313">
        <v>63190</v>
      </c>
      <c r="G209" s="313">
        <v>14870.711393571324</v>
      </c>
      <c r="H209" s="313">
        <v>13498.986731999999</v>
      </c>
      <c r="I209" s="313">
        <v>172179</v>
      </c>
      <c r="J209" s="313">
        <v>40362.167294020714</v>
      </c>
      <c r="K209" s="313">
        <v>36639.024614000002</v>
      </c>
      <c r="L209" s="313">
        <v>45881</v>
      </c>
      <c r="M209" s="313">
        <v>8427.3175330329032</v>
      </c>
      <c r="N209" s="313">
        <v>7649.9532909999998</v>
      </c>
      <c r="O209" s="313">
        <v>46817</v>
      </c>
      <c r="P209" s="313">
        <v>8175.9864861101942</v>
      </c>
      <c r="Q209" s="313">
        <v>7421.8058689999998</v>
      </c>
      <c r="R209" s="313">
        <v>92698</v>
      </c>
      <c r="S209" s="313">
        <v>16603.304019143096</v>
      </c>
      <c r="T209" s="313">
        <v>15071.75916</v>
      </c>
      <c r="U209" s="313">
        <v>154870</v>
      </c>
      <c r="V209" s="313">
        <v>33918.773433482289</v>
      </c>
      <c r="W209" s="313">
        <v>30789.991172999999</v>
      </c>
      <c r="X209" s="313">
        <v>110007</v>
      </c>
      <c r="Y209" s="313">
        <v>23046.69787968152</v>
      </c>
      <c r="Z209" s="313">
        <v>20920.792601000001</v>
      </c>
      <c r="AA209" s="315">
        <v>264877</v>
      </c>
      <c r="AB209" s="315">
        <v>56965.471313163813</v>
      </c>
      <c r="AC209" s="295">
        <v>51710.783774000003</v>
      </c>
    </row>
    <row r="210" spans="2:29" x14ac:dyDescent="0.3">
      <c r="B210" s="257">
        <v>44927</v>
      </c>
      <c r="C210" s="313">
        <v>108797</v>
      </c>
      <c r="D210" s="313">
        <v>25257.406320439135</v>
      </c>
      <c r="E210" s="313">
        <v>23112.169975000001</v>
      </c>
      <c r="F210" s="313">
        <v>62891</v>
      </c>
      <c r="G210" s="313">
        <v>14699.350240781985</v>
      </c>
      <c r="H210" s="313">
        <v>13450.861778</v>
      </c>
      <c r="I210" s="313">
        <v>171688</v>
      </c>
      <c r="J210" s="313">
        <v>39956.756561221118</v>
      </c>
      <c r="K210" s="313">
        <v>36563.031753000003</v>
      </c>
      <c r="L210" s="313">
        <v>46104</v>
      </c>
      <c r="M210" s="313">
        <v>8378.9417478848154</v>
      </c>
      <c r="N210" s="313">
        <v>7667.2768150000002</v>
      </c>
      <c r="O210" s="313">
        <v>47256</v>
      </c>
      <c r="P210" s="313">
        <v>8167.522760407729</v>
      </c>
      <c r="Q210" s="313">
        <v>7473.814687</v>
      </c>
      <c r="R210" s="313">
        <v>93360</v>
      </c>
      <c r="S210" s="313">
        <v>16546.464508292542</v>
      </c>
      <c r="T210" s="313">
        <v>15141.091501999999</v>
      </c>
      <c r="U210" s="313">
        <v>154901</v>
      </c>
      <c r="V210" s="313">
        <v>33636.348068323947</v>
      </c>
      <c r="W210" s="313">
        <v>30779.446790000002</v>
      </c>
      <c r="X210" s="313">
        <v>110147</v>
      </c>
      <c r="Y210" s="313">
        <v>22866.873001189713</v>
      </c>
      <c r="Z210" s="313">
        <v>20924.676465</v>
      </c>
      <c r="AA210" s="315">
        <v>265048</v>
      </c>
      <c r="AB210" s="315">
        <v>56503.221069513667</v>
      </c>
      <c r="AC210" s="295">
        <v>51704.123254999999</v>
      </c>
    </row>
    <row r="211" spans="2:29" x14ac:dyDescent="0.3">
      <c r="B211" s="257">
        <v>44958</v>
      </c>
      <c r="C211" s="313">
        <v>108645</v>
      </c>
      <c r="D211" s="313">
        <v>25175.304497264318</v>
      </c>
      <c r="E211" s="313">
        <v>23098.112738</v>
      </c>
      <c r="F211" s="313">
        <v>62678</v>
      </c>
      <c r="G211" s="313">
        <v>14627.604050314092</v>
      </c>
      <c r="H211" s="313">
        <v>13420.693579999999</v>
      </c>
      <c r="I211" s="313">
        <v>171323</v>
      </c>
      <c r="J211" s="313">
        <v>39802.908547578409</v>
      </c>
      <c r="K211" s="313">
        <v>36518.806318000003</v>
      </c>
      <c r="L211" s="313">
        <v>46210</v>
      </c>
      <c r="M211" s="313">
        <v>8978.4796790076325</v>
      </c>
      <c r="N211" s="313">
        <v>8237.6733860000004</v>
      </c>
      <c r="O211" s="313">
        <v>47542</v>
      </c>
      <c r="P211" s="313">
        <v>8802.6166570417899</v>
      </c>
      <c r="Q211" s="313">
        <v>8076.3206639999999</v>
      </c>
      <c r="R211" s="313">
        <v>93752</v>
      </c>
      <c r="S211" s="313">
        <v>17781.096336049424</v>
      </c>
      <c r="T211" s="313">
        <v>16313.994049999999</v>
      </c>
      <c r="U211" s="313">
        <v>154855</v>
      </c>
      <c r="V211" s="313">
        <v>34153.784176271947</v>
      </c>
      <c r="W211" s="313">
        <v>31335.786123999998</v>
      </c>
      <c r="X211" s="313">
        <v>110220</v>
      </c>
      <c r="Y211" s="313">
        <v>23430.220707355882</v>
      </c>
      <c r="Z211" s="313">
        <v>21497.014244000002</v>
      </c>
      <c r="AA211" s="315">
        <v>265075</v>
      </c>
      <c r="AB211" s="315">
        <v>57584.004883627829</v>
      </c>
      <c r="AC211" s="295">
        <v>52832.800367999997</v>
      </c>
    </row>
    <row r="212" spans="2:29" x14ac:dyDescent="0.3">
      <c r="B212" s="257">
        <v>44986</v>
      </c>
      <c r="C212" s="313">
        <v>108598</v>
      </c>
      <c r="D212" s="313">
        <v>24995.680362492458</v>
      </c>
      <c r="E212" s="313">
        <v>23099.6816</v>
      </c>
      <c r="F212" s="313">
        <v>62593</v>
      </c>
      <c r="G212" s="313">
        <v>14523.4427737673</v>
      </c>
      <c r="H212" s="313">
        <v>13421.795244000001</v>
      </c>
      <c r="I212" s="313">
        <v>171191</v>
      </c>
      <c r="J212" s="313">
        <v>39519.123136259761</v>
      </c>
      <c r="K212" s="313">
        <v>36521.476843999997</v>
      </c>
      <c r="L212" s="313">
        <v>46381</v>
      </c>
      <c r="M212" s="313">
        <v>8938.4723694145505</v>
      </c>
      <c r="N212" s="313">
        <v>8260.4619170000005</v>
      </c>
      <c r="O212" s="313">
        <v>47964</v>
      </c>
      <c r="P212" s="313">
        <v>8800.8774058248782</v>
      </c>
      <c r="Q212" s="313">
        <v>8133.3039520000002</v>
      </c>
      <c r="R212" s="313">
        <v>94345</v>
      </c>
      <c r="S212" s="313">
        <v>17739.349775239429</v>
      </c>
      <c r="T212" s="313">
        <v>16393.765868999999</v>
      </c>
      <c r="U212" s="313">
        <v>154979</v>
      </c>
      <c r="V212" s="313">
        <v>33934.152731907008</v>
      </c>
      <c r="W212" s="313">
        <v>31360.143517</v>
      </c>
      <c r="X212" s="313">
        <v>110557</v>
      </c>
      <c r="Y212" s="313">
        <v>23324.320179592178</v>
      </c>
      <c r="Z212" s="313">
        <v>21555.099195999999</v>
      </c>
      <c r="AA212" s="315">
        <v>265536</v>
      </c>
      <c r="AB212" s="315">
        <v>57258.472911499186</v>
      </c>
      <c r="AC212" s="295">
        <v>52915.242713</v>
      </c>
    </row>
    <row r="213" spans="2:29" x14ac:dyDescent="0.3">
      <c r="B213" s="257">
        <v>45017</v>
      </c>
      <c r="C213" s="313">
        <v>108605</v>
      </c>
      <c r="D213" s="313">
        <v>24957.968711502333</v>
      </c>
      <c r="E213" s="313">
        <v>23125.421499</v>
      </c>
      <c r="F213" s="313">
        <v>62459</v>
      </c>
      <c r="G213" s="313">
        <v>14477.790402768618</v>
      </c>
      <c r="H213" s="313">
        <v>13414.753793</v>
      </c>
      <c r="I213" s="313">
        <v>171064</v>
      </c>
      <c r="J213" s="313">
        <v>39435.759114270957</v>
      </c>
      <c r="K213" s="313">
        <v>36540.175292</v>
      </c>
      <c r="L213" s="313">
        <v>46538</v>
      </c>
      <c r="M213" s="313">
        <v>8942.5257819028229</v>
      </c>
      <c r="N213" s="313">
        <v>8285.9178310000007</v>
      </c>
      <c r="O213" s="313">
        <v>48252</v>
      </c>
      <c r="P213" s="313">
        <v>8830.3669252873769</v>
      </c>
      <c r="Q213" s="313">
        <v>8181.9942760000004</v>
      </c>
      <c r="R213" s="313">
        <v>94790</v>
      </c>
      <c r="S213" s="313">
        <v>17772.892707190196</v>
      </c>
      <c r="T213" s="313">
        <v>16467.912107</v>
      </c>
      <c r="U213" s="313">
        <v>155143</v>
      </c>
      <c r="V213" s="313">
        <v>33900.49449340516</v>
      </c>
      <c r="W213" s="313">
        <v>31411.339329999999</v>
      </c>
      <c r="X213" s="313">
        <v>110711</v>
      </c>
      <c r="Y213" s="313">
        <v>23308.157328055997</v>
      </c>
      <c r="Z213" s="313">
        <v>21596.748069000001</v>
      </c>
      <c r="AA213" s="315">
        <v>265854</v>
      </c>
      <c r="AB213" s="315">
        <v>57208.65182146115</v>
      </c>
      <c r="AC213" s="295">
        <v>53008.087398999996</v>
      </c>
    </row>
    <row r="214" spans="2:29" x14ac:dyDescent="0.3">
      <c r="B214" s="257">
        <v>45047</v>
      </c>
      <c r="C214" s="313">
        <v>108135</v>
      </c>
      <c r="D214" s="313">
        <v>24784.106634659041</v>
      </c>
      <c r="E214" s="313">
        <v>23038.162154000001</v>
      </c>
      <c r="F214" s="313">
        <v>62137</v>
      </c>
      <c r="G214" s="313">
        <v>14321.292056812827</v>
      </c>
      <c r="H214" s="313">
        <v>13312.412407</v>
      </c>
      <c r="I214" s="313">
        <v>170272</v>
      </c>
      <c r="J214" s="313">
        <v>39105.39869147187</v>
      </c>
      <c r="K214" s="313">
        <v>36350.574561000001</v>
      </c>
      <c r="L214" s="313">
        <v>46775</v>
      </c>
      <c r="M214" s="313">
        <v>8935.4029108933846</v>
      </c>
      <c r="N214" s="313">
        <v>8305.9383259999995</v>
      </c>
      <c r="O214" s="313">
        <v>48540</v>
      </c>
      <c r="P214" s="313">
        <v>8827.5386863486619</v>
      </c>
      <c r="Q214" s="313">
        <v>8205.6727190000001</v>
      </c>
      <c r="R214" s="313">
        <v>95315</v>
      </c>
      <c r="S214" s="313">
        <v>17762.941597242047</v>
      </c>
      <c r="T214" s="313">
        <v>16511.611045000001</v>
      </c>
      <c r="U214" s="313">
        <v>154910</v>
      </c>
      <c r="V214" s="313">
        <v>33719.509545552428</v>
      </c>
      <c r="W214" s="313">
        <v>31344.100480000001</v>
      </c>
      <c r="X214" s="313">
        <v>110677</v>
      </c>
      <c r="Y214" s="313">
        <v>23148.830743161488</v>
      </c>
      <c r="Z214" s="313">
        <v>21518.085126000002</v>
      </c>
      <c r="AA214" s="315">
        <v>265587</v>
      </c>
      <c r="AB214" s="315">
        <v>56868.340288713924</v>
      </c>
      <c r="AC214" s="295">
        <v>52862.185605999999</v>
      </c>
    </row>
    <row r="215" spans="2:29" x14ac:dyDescent="0.3">
      <c r="B215" s="257">
        <v>45078</v>
      </c>
      <c r="C215" s="313">
        <v>107841</v>
      </c>
      <c r="D215" s="313">
        <v>27409.350576831759</v>
      </c>
      <c r="E215" s="313">
        <v>25368.465981000001</v>
      </c>
      <c r="F215" s="313">
        <v>61932</v>
      </c>
      <c r="G215" s="313">
        <v>15929.500516215288</v>
      </c>
      <c r="H215" s="313">
        <v>14743.399002</v>
      </c>
      <c r="I215" s="313">
        <v>169773</v>
      </c>
      <c r="J215" s="313">
        <v>43338.851093047051</v>
      </c>
      <c r="K215" s="313">
        <v>40111.864982999999</v>
      </c>
      <c r="L215" s="313">
        <v>46987</v>
      </c>
      <c r="M215" s="313">
        <v>8993.2672544720481</v>
      </c>
      <c r="N215" s="313">
        <v>8323.6337089999997</v>
      </c>
      <c r="O215" s="313">
        <v>48880</v>
      </c>
      <c r="P215" s="313">
        <v>8898.4361052397308</v>
      </c>
      <c r="Q215" s="313">
        <v>8235.8636330000008</v>
      </c>
      <c r="R215" s="313">
        <v>95867</v>
      </c>
      <c r="S215" s="313">
        <v>17891.703359711781</v>
      </c>
      <c r="T215" s="313">
        <v>16559.497341999999</v>
      </c>
      <c r="U215" s="313">
        <v>154828</v>
      </c>
      <c r="V215" s="313">
        <v>36402.617831303811</v>
      </c>
      <c r="W215" s="313">
        <v>33692.099690000003</v>
      </c>
      <c r="X215" s="313">
        <v>110812</v>
      </c>
      <c r="Y215" s="313">
        <v>24827.936621455021</v>
      </c>
      <c r="Z215" s="313">
        <v>22979.262634999999</v>
      </c>
      <c r="AA215" s="315">
        <v>265640</v>
      </c>
      <c r="AB215" s="315">
        <v>61230.554452758828</v>
      </c>
      <c r="AC215" s="295">
        <v>56671.362325000002</v>
      </c>
    </row>
    <row r="216" spans="2:29" x14ac:dyDescent="0.3">
      <c r="B216" s="257">
        <v>45108</v>
      </c>
      <c r="C216" s="313">
        <v>107603</v>
      </c>
      <c r="D216" s="313">
        <v>27334.369665811013</v>
      </c>
      <c r="E216" s="313">
        <v>25329.299515999999</v>
      </c>
      <c r="F216" s="313">
        <v>61709</v>
      </c>
      <c r="G216" s="313">
        <v>15872.214324880653</v>
      </c>
      <c r="H216" s="313">
        <v>14707.932742999999</v>
      </c>
      <c r="I216" s="313">
        <v>169312</v>
      </c>
      <c r="J216" s="313">
        <v>43206.583990691666</v>
      </c>
      <c r="K216" s="313">
        <v>40037.232258999997</v>
      </c>
      <c r="L216" s="313">
        <v>47071</v>
      </c>
      <c r="M216" s="313">
        <v>8992.745290512712</v>
      </c>
      <c r="N216" s="313">
        <v>8333.0964540000004</v>
      </c>
      <c r="O216" s="313">
        <v>49165</v>
      </c>
      <c r="P216" s="313">
        <v>8924.734900164709</v>
      </c>
      <c r="Q216" s="313">
        <v>8270.0748600000006</v>
      </c>
      <c r="R216" s="313">
        <v>96236</v>
      </c>
      <c r="S216" s="313">
        <v>17917.480190677423</v>
      </c>
      <c r="T216" s="313">
        <v>16603.171313999999</v>
      </c>
      <c r="U216" s="313">
        <v>154674</v>
      </c>
      <c r="V216" s="313">
        <v>36327.11495632372</v>
      </c>
      <c r="W216" s="313">
        <v>33662.395969999998</v>
      </c>
      <c r="X216" s="313">
        <v>110874</v>
      </c>
      <c r="Y216" s="313">
        <v>24796.949225045362</v>
      </c>
      <c r="Z216" s="313">
        <v>22978.007602999998</v>
      </c>
      <c r="AA216" s="315">
        <v>265548</v>
      </c>
      <c r="AB216" s="315">
        <v>61124.064181369089</v>
      </c>
      <c r="AC216" s="295">
        <v>56640.403573000003</v>
      </c>
    </row>
    <row r="217" spans="2:29" x14ac:dyDescent="0.3">
      <c r="B217" s="257">
        <v>45139</v>
      </c>
      <c r="C217" s="313">
        <v>107495</v>
      </c>
      <c r="D217" s="313">
        <v>27301.162460989806</v>
      </c>
      <c r="E217" s="313">
        <v>25328.349484999999</v>
      </c>
      <c r="F217" s="313">
        <v>61425</v>
      </c>
      <c r="G217" s="313">
        <v>15813.422548657347</v>
      </c>
      <c r="H217" s="313">
        <v>14670.726693000001</v>
      </c>
      <c r="I217" s="313">
        <v>168920</v>
      </c>
      <c r="J217" s="313">
        <v>43114.585009647155</v>
      </c>
      <c r="K217" s="313">
        <v>39999.076178000003</v>
      </c>
      <c r="L217" s="313">
        <v>47164</v>
      </c>
      <c r="M217" s="313">
        <v>8997.165988748955</v>
      </c>
      <c r="N217" s="313">
        <v>8347.0205659999992</v>
      </c>
      <c r="O217" s="313">
        <v>49448</v>
      </c>
      <c r="P217" s="313">
        <v>8959.4301491645929</v>
      </c>
      <c r="Q217" s="313">
        <v>8312.0115609999993</v>
      </c>
      <c r="R217" s="313">
        <v>96612</v>
      </c>
      <c r="S217" s="313">
        <v>17956.596137913548</v>
      </c>
      <c r="T217" s="313">
        <v>16659.032126999999</v>
      </c>
      <c r="U217" s="313">
        <v>154659</v>
      </c>
      <c r="V217" s="313">
        <v>36298.328449738765</v>
      </c>
      <c r="W217" s="313">
        <v>33675.370050999998</v>
      </c>
      <c r="X217" s="313">
        <v>110873</v>
      </c>
      <c r="Y217" s="313">
        <v>24772.852697821942</v>
      </c>
      <c r="Z217" s="313">
        <v>22982.738254</v>
      </c>
      <c r="AA217" s="315">
        <v>265532</v>
      </c>
      <c r="AB217" s="315">
        <v>61071.181147560703</v>
      </c>
      <c r="AC217" s="295">
        <v>56658.108305000002</v>
      </c>
    </row>
    <row r="218" spans="2:29" x14ac:dyDescent="0.3">
      <c r="B218" s="257">
        <v>45170</v>
      </c>
      <c r="C218" s="313">
        <v>107346</v>
      </c>
      <c r="D218" s="313">
        <v>27091.008026060648</v>
      </c>
      <c r="E218" s="313">
        <v>25293.121417999999</v>
      </c>
      <c r="F218" s="313">
        <v>61168</v>
      </c>
      <c r="G218" s="313">
        <v>15658.5492299814</v>
      </c>
      <c r="H218" s="313">
        <v>14619.374314999999</v>
      </c>
      <c r="I218" s="313">
        <v>168514</v>
      </c>
      <c r="J218" s="313">
        <v>42749.557256042048</v>
      </c>
      <c r="K218" s="313">
        <v>39912.495733000003</v>
      </c>
      <c r="L218" s="313">
        <v>47248</v>
      </c>
      <c r="M218" s="313">
        <v>8942.8370370573994</v>
      </c>
      <c r="N218" s="313">
        <v>8349.348344</v>
      </c>
      <c r="O218" s="313">
        <v>49763</v>
      </c>
      <c r="P218" s="313">
        <v>8937.5099473494774</v>
      </c>
      <c r="Q218" s="313">
        <v>8344.374785</v>
      </c>
      <c r="R218" s="313">
        <v>97011</v>
      </c>
      <c r="S218" s="313">
        <v>17880.346984406879</v>
      </c>
      <c r="T218" s="313">
        <v>16693.723129000002</v>
      </c>
      <c r="U218" s="313">
        <v>154594</v>
      </c>
      <c r="V218" s="313">
        <v>36033.845063118053</v>
      </c>
      <c r="W218" s="313">
        <v>33642.469762000001</v>
      </c>
      <c r="X218" s="313">
        <v>110931</v>
      </c>
      <c r="Y218" s="313">
        <v>24596.059177330877</v>
      </c>
      <c r="Z218" s="313">
        <v>22963.749100000001</v>
      </c>
      <c r="AA218" s="315">
        <v>265525</v>
      </c>
      <c r="AB218" s="315">
        <v>60629.90424044893</v>
      </c>
      <c r="AC218" s="295">
        <v>56606.218862000002</v>
      </c>
    </row>
    <row r="219" spans="2:29" x14ac:dyDescent="0.3">
      <c r="B219" s="257">
        <v>45200</v>
      </c>
      <c r="C219" s="313">
        <v>106548</v>
      </c>
      <c r="D219" s="313">
        <v>26883.767638404839</v>
      </c>
      <c r="E219" s="313">
        <v>25173.157954999999</v>
      </c>
      <c r="F219" s="313">
        <v>60882</v>
      </c>
      <c r="G219" s="313">
        <v>15568.669242000962</v>
      </c>
      <c r="H219" s="313">
        <v>14578.037396</v>
      </c>
      <c r="I219" s="313">
        <v>167430</v>
      </c>
      <c r="J219" s="313">
        <v>42452.436880405803</v>
      </c>
      <c r="K219" s="313">
        <v>39751.195351000002</v>
      </c>
      <c r="L219" s="313">
        <v>47288</v>
      </c>
      <c r="M219" s="313">
        <v>8915.2538236040109</v>
      </c>
      <c r="N219" s="313">
        <v>8347.9776989999991</v>
      </c>
      <c r="O219" s="313">
        <v>49876</v>
      </c>
      <c r="P219" s="313">
        <v>8920.4900092282733</v>
      </c>
      <c r="Q219" s="313">
        <v>8352.8807070000003</v>
      </c>
      <c r="R219" s="313">
        <v>97164</v>
      </c>
      <c r="S219" s="313">
        <v>17835.743832832282</v>
      </c>
      <c r="T219" s="313">
        <v>16700.858405999999</v>
      </c>
      <c r="U219" s="313">
        <v>153836</v>
      </c>
      <c r="V219" s="313">
        <v>35799.021462008852</v>
      </c>
      <c r="W219" s="313">
        <v>33521.135653999998</v>
      </c>
      <c r="X219" s="313">
        <v>110758</v>
      </c>
      <c r="Y219" s="313">
        <v>24489.159251229234</v>
      </c>
      <c r="Z219" s="313">
        <v>22930.918103</v>
      </c>
      <c r="AA219" s="315">
        <v>264594</v>
      </c>
      <c r="AB219" s="315">
        <v>60288.180713238085</v>
      </c>
      <c r="AC219" s="295">
        <v>56452.053757000001</v>
      </c>
    </row>
    <row r="220" spans="2:29" x14ac:dyDescent="0.3">
      <c r="B220" s="257">
        <v>45231</v>
      </c>
      <c r="C220" s="313">
        <v>106386</v>
      </c>
      <c r="D220" s="313">
        <v>26635.408003526194</v>
      </c>
      <c r="E220" s="313">
        <v>25126.472483000001</v>
      </c>
      <c r="F220" s="313">
        <v>60624</v>
      </c>
      <c r="G220" s="313">
        <v>15389.081418997397</v>
      </c>
      <c r="H220" s="313">
        <v>14517.267044</v>
      </c>
      <c r="I220" s="313">
        <v>167010</v>
      </c>
      <c r="J220" s="313">
        <v>42024.489422523591</v>
      </c>
      <c r="K220" s="313">
        <v>39643.739526999998</v>
      </c>
      <c r="L220" s="313">
        <v>47294</v>
      </c>
      <c r="M220" s="313">
        <v>8834.6028109713534</v>
      </c>
      <c r="N220" s="313">
        <v>8334.1094080000003</v>
      </c>
      <c r="O220" s="313">
        <v>49989</v>
      </c>
      <c r="P220" s="313">
        <v>8858.0810671397758</v>
      </c>
      <c r="Q220" s="313">
        <v>8356.2575859999997</v>
      </c>
      <c r="R220" s="313">
        <v>97283</v>
      </c>
      <c r="S220" s="313">
        <v>17692.683878111129</v>
      </c>
      <c r="T220" s="313">
        <v>16690.366994</v>
      </c>
      <c r="U220" s="313">
        <v>153680</v>
      </c>
      <c r="V220" s="313">
        <v>35470.010814497553</v>
      </c>
      <c r="W220" s="313">
        <v>33460.581891000002</v>
      </c>
      <c r="X220" s="313">
        <v>110613</v>
      </c>
      <c r="Y220" s="313">
        <v>24247.162486137171</v>
      </c>
      <c r="Z220" s="313">
        <v>22873.52463</v>
      </c>
      <c r="AA220" s="315">
        <v>264293</v>
      </c>
      <c r="AB220" s="315">
        <v>59717.17330063472</v>
      </c>
      <c r="AC220" s="295">
        <v>56334.106521000002</v>
      </c>
    </row>
    <row r="221" spans="2:29" x14ac:dyDescent="0.3">
      <c r="B221" s="257">
        <v>45261</v>
      </c>
      <c r="C221" s="313">
        <v>105880</v>
      </c>
      <c r="D221" s="313">
        <v>26683.22777500299</v>
      </c>
      <c r="E221" s="313">
        <v>25039.244064999999</v>
      </c>
      <c r="F221" s="313">
        <v>60307</v>
      </c>
      <c r="G221" s="313">
        <v>15399.105716431039</v>
      </c>
      <c r="H221" s="313">
        <v>14450.349473</v>
      </c>
      <c r="I221" s="313">
        <v>166187</v>
      </c>
      <c r="J221" s="313">
        <v>42082.33349143403</v>
      </c>
      <c r="K221" s="313">
        <v>39489.593538000001</v>
      </c>
      <c r="L221" s="313">
        <v>47405</v>
      </c>
      <c r="M221" s="313">
        <v>8886.6480225230862</v>
      </c>
      <c r="N221" s="313">
        <v>8339.1316310000002</v>
      </c>
      <c r="O221" s="313">
        <v>50164</v>
      </c>
      <c r="P221" s="313">
        <v>8914.3347233369823</v>
      </c>
      <c r="Q221" s="313">
        <v>8365.1125229999998</v>
      </c>
      <c r="R221" s="313">
        <v>97569</v>
      </c>
      <c r="S221" s="313">
        <v>17800.98274586007</v>
      </c>
      <c r="T221" s="313">
        <v>16704.244154</v>
      </c>
      <c r="U221" s="313">
        <v>153285</v>
      </c>
      <c r="V221" s="313">
        <v>35569.875797526074</v>
      </c>
      <c r="W221" s="313">
        <v>33378.375696000003</v>
      </c>
      <c r="X221" s="313">
        <v>110471</v>
      </c>
      <c r="Y221" s="313">
        <v>24313.440439768019</v>
      </c>
      <c r="Z221" s="313">
        <v>22815.461995999998</v>
      </c>
      <c r="AA221" s="315">
        <v>263756</v>
      </c>
      <c r="AB221" s="315">
        <v>59883.316237294101</v>
      </c>
      <c r="AC221" s="295">
        <v>56193.837692000001</v>
      </c>
    </row>
    <row r="222" spans="2:29" x14ac:dyDescent="0.3">
      <c r="B222" s="257">
        <v>45292</v>
      </c>
      <c r="C222" s="313">
        <v>105730</v>
      </c>
      <c r="D222" s="313">
        <v>26478.074711513251</v>
      </c>
      <c r="E222" s="313">
        <v>25012.84159</v>
      </c>
      <c r="F222" s="313">
        <v>60078</v>
      </c>
      <c r="G222" s="313">
        <v>15254.247887151465</v>
      </c>
      <c r="H222" s="313">
        <v>14410.114411</v>
      </c>
      <c r="I222" s="313">
        <v>165808</v>
      </c>
      <c r="J222" s="313">
        <v>41732.322598664716</v>
      </c>
      <c r="K222" s="313">
        <v>39422.956000999999</v>
      </c>
      <c r="L222" s="313">
        <v>47428</v>
      </c>
      <c r="M222" s="313">
        <v>8819.139136671547</v>
      </c>
      <c r="N222" s="313">
        <v>8331.1091379999998</v>
      </c>
      <c r="O222" s="313">
        <v>50273</v>
      </c>
      <c r="P222" s="313">
        <v>8865.8633600822977</v>
      </c>
      <c r="Q222" s="313">
        <v>8375.2477550000003</v>
      </c>
      <c r="R222" s="313">
        <v>97701</v>
      </c>
      <c r="S222" s="313">
        <v>17685.002496753845</v>
      </c>
      <c r="T222" s="313">
        <v>16706.356893</v>
      </c>
      <c r="U222" s="313">
        <v>153158</v>
      </c>
      <c r="V222" s="313">
        <v>35297.213848184801</v>
      </c>
      <c r="W222" s="313">
        <v>33343.950728000003</v>
      </c>
      <c r="X222" s="313">
        <v>110351</v>
      </c>
      <c r="Y222" s="313">
        <v>24120.111247233766</v>
      </c>
      <c r="Z222" s="313">
        <v>22785.362165999999</v>
      </c>
      <c r="AA222" s="315">
        <v>263509</v>
      </c>
      <c r="AB222" s="315">
        <v>59417.325095418564</v>
      </c>
      <c r="AC222" s="295">
        <v>56129.312894000002</v>
      </c>
    </row>
    <row r="223" spans="2:29" x14ac:dyDescent="0.3">
      <c r="B223" s="257">
        <v>45323</v>
      </c>
      <c r="C223" s="313">
        <v>105280</v>
      </c>
      <c r="D223" s="313">
        <v>26242.434677249723</v>
      </c>
      <c r="E223" s="313">
        <v>24935.945982000001</v>
      </c>
      <c r="F223" s="313">
        <v>59843</v>
      </c>
      <c r="G223" s="313">
        <v>15123.107840282401</v>
      </c>
      <c r="H223" s="313">
        <v>14370.198681</v>
      </c>
      <c r="I223" s="313">
        <v>165123</v>
      </c>
      <c r="J223" s="313">
        <v>41365.542517532122</v>
      </c>
      <c r="K223" s="313">
        <v>39306.144662999999</v>
      </c>
      <c r="L223" s="313">
        <v>47482</v>
      </c>
      <c r="M223" s="313">
        <v>9174.1941118644772</v>
      </c>
      <c r="N223" s="313">
        <v>8717.4536819999994</v>
      </c>
      <c r="O223" s="313">
        <v>50386</v>
      </c>
      <c r="P223" s="313">
        <v>9248.0688397677604</v>
      </c>
      <c r="Q223" s="313">
        <v>8787.6505309999993</v>
      </c>
      <c r="R223" s="313">
        <v>97868</v>
      </c>
      <c r="S223" s="313">
        <v>18422.262951632241</v>
      </c>
      <c r="T223" s="313">
        <v>17505.104212999999</v>
      </c>
      <c r="U223" s="313">
        <v>152762</v>
      </c>
      <c r="V223" s="313">
        <v>35416.628789114198</v>
      </c>
      <c r="W223" s="313">
        <v>33653.399663999997</v>
      </c>
      <c r="X223" s="313">
        <v>110229</v>
      </c>
      <c r="Y223" s="313">
        <v>24371.176680050161</v>
      </c>
      <c r="Z223" s="313">
        <v>23157.849212000001</v>
      </c>
      <c r="AA223" s="315">
        <v>262991</v>
      </c>
      <c r="AB223" s="315">
        <v>59787.805469164363</v>
      </c>
      <c r="AC223" s="295">
        <v>56811.248875999998</v>
      </c>
    </row>
    <row r="224" spans="2:29" x14ac:dyDescent="0.3">
      <c r="B224" s="257">
        <v>45352</v>
      </c>
      <c r="C224" s="313">
        <v>105111</v>
      </c>
      <c r="D224" s="313">
        <v>26105.157855020429</v>
      </c>
      <c r="E224" s="313">
        <v>24899.324678000001</v>
      </c>
      <c r="F224" s="313">
        <v>59586</v>
      </c>
      <c r="G224" s="313">
        <v>15013.11662246663</v>
      </c>
      <c r="H224" s="313">
        <v>14319.640099</v>
      </c>
      <c r="I224" s="313">
        <v>164697</v>
      </c>
      <c r="J224" s="313">
        <v>41118.274477487059</v>
      </c>
      <c r="K224" s="313">
        <v>39218.964777000001</v>
      </c>
      <c r="L224" s="313">
        <v>47562</v>
      </c>
      <c r="M224" s="313">
        <v>9136.1623725993595</v>
      </c>
      <c r="N224" s="313">
        <v>8714.1504559999994</v>
      </c>
      <c r="O224" s="313">
        <v>50629</v>
      </c>
      <c r="P224" s="313">
        <v>9228.0544449159552</v>
      </c>
      <c r="Q224" s="313">
        <v>8801.7979070000001</v>
      </c>
      <c r="R224" s="313">
        <v>98191</v>
      </c>
      <c r="S224" s="313">
        <v>18364.216817515317</v>
      </c>
      <c r="T224" s="313">
        <v>17515.948363</v>
      </c>
      <c r="U224" s="313">
        <v>152673</v>
      </c>
      <c r="V224" s="313">
        <v>35241.320227619792</v>
      </c>
      <c r="W224" s="313">
        <v>33613.475134</v>
      </c>
      <c r="X224" s="313">
        <v>110215</v>
      </c>
      <c r="Y224" s="313">
        <v>24241.171067382584</v>
      </c>
      <c r="Z224" s="313">
        <v>23121.438006</v>
      </c>
      <c r="AA224" s="315">
        <v>262888</v>
      </c>
      <c r="AB224" s="315">
        <v>59482.491295002372</v>
      </c>
      <c r="AC224" s="295">
        <v>56734.913139999997</v>
      </c>
    </row>
    <row r="225" spans="2:29" x14ac:dyDescent="0.3">
      <c r="B225" s="257">
        <v>45383</v>
      </c>
      <c r="C225" s="313">
        <v>104642</v>
      </c>
      <c r="D225" s="313">
        <v>25853.603403334419</v>
      </c>
      <c r="E225" s="313">
        <v>24789.446219000001</v>
      </c>
      <c r="F225" s="313">
        <v>59125</v>
      </c>
      <c r="G225" s="313">
        <v>14823.222979397562</v>
      </c>
      <c r="H225" s="313">
        <v>14213.086010000001</v>
      </c>
      <c r="I225" s="313">
        <v>163767</v>
      </c>
      <c r="J225" s="313">
        <v>40676.826382731982</v>
      </c>
      <c r="K225" s="313">
        <v>39002.532228999997</v>
      </c>
      <c r="L225" s="313">
        <v>47629</v>
      </c>
      <c r="M225" s="313">
        <v>9082.3398174772319</v>
      </c>
      <c r="N225" s="313">
        <v>8708.5026770000004</v>
      </c>
      <c r="O225" s="313">
        <v>50788</v>
      </c>
      <c r="P225" s="313">
        <v>9196.053016324362</v>
      </c>
      <c r="Q225" s="313">
        <v>8817.5353400000004</v>
      </c>
      <c r="R225" s="313">
        <v>98417</v>
      </c>
      <c r="S225" s="313">
        <v>18278.392833801594</v>
      </c>
      <c r="T225" s="313">
        <v>17526.038016999999</v>
      </c>
      <c r="U225" s="313">
        <v>152271</v>
      </c>
      <c r="V225" s="313">
        <v>34935.943220811656</v>
      </c>
      <c r="W225" s="313">
        <v>33497.948896000002</v>
      </c>
      <c r="X225" s="313">
        <v>109913</v>
      </c>
      <c r="Y225" s="313">
        <v>24019.275995721924</v>
      </c>
      <c r="Z225" s="313">
        <v>23030.621350000001</v>
      </c>
      <c r="AA225" s="315">
        <v>262184</v>
      </c>
      <c r="AB225" s="315">
        <v>58955.21921653358</v>
      </c>
      <c r="AC225" s="295">
        <v>56528.570246000003</v>
      </c>
    </row>
    <row r="226" spans="2:29" x14ac:dyDescent="0.3">
      <c r="B226" s="257">
        <v>45413</v>
      </c>
      <c r="C226" s="313">
        <v>104352</v>
      </c>
      <c r="D226" s="313">
        <v>25722.821941418009</v>
      </c>
      <c r="E226" s="313">
        <v>24729.034017999998</v>
      </c>
      <c r="F226" s="313">
        <v>58884</v>
      </c>
      <c r="G226" s="313">
        <v>14730.074283436519</v>
      </c>
      <c r="H226" s="313">
        <v>14160.985481</v>
      </c>
      <c r="I226" s="313">
        <v>163236</v>
      </c>
      <c r="J226" s="313">
        <v>40452.896224854529</v>
      </c>
      <c r="K226" s="313">
        <v>38890.019499000002</v>
      </c>
      <c r="L226" s="313">
        <v>47769</v>
      </c>
      <c r="M226" s="313">
        <v>9058.2731206239841</v>
      </c>
      <c r="N226" s="313">
        <v>8708.3114229999992</v>
      </c>
      <c r="O226" s="313">
        <v>51103</v>
      </c>
      <c r="P226" s="313">
        <v>9179.3903470317382</v>
      </c>
      <c r="Q226" s="313">
        <v>8824.7493479999994</v>
      </c>
      <c r="R226" s="313">
        <v>98872</v>
      </c>
      <c r="S226" s="313">
        <v>18237.663467655719</v>
      </c>
      <c r="T226" s="313">
        <v>17533.060771</v>
      </c>
      <c r="U226" s="313">
        <v>152121</v>
      </c>
      <c r="V226" s="313">
        <v>34781.09506204199</v>
      </c>
      <c r="W226" s="313">
        <v>33437.345440999998</v>
      </c>
      <c r="X226" s="313">
        <v>109987</v>
      </c>
      <c r="Y226" s="313">
        <v>23909.464630468257</v>
      </c>
      <c r="Z226" s="313">
        <v>22985.734829000001</v>
      </c>
      <c r="AA226" s="315">
        <v>262108</v>
      </c>
      <c r="AB226" s="315">
        <v>58690.559692510244</v>
      </c>
      <c r="AC226" s="295">
        <v>56423.080269999999</v>
      </c>
    </row>
    <row r="227" spans="2:29" x14ac:dyDescent="0.3">
      <c r="B227" s="257">
        <v>45444</v>
      </c>
      <c r="C227" s="313">
        <v>104196</v>
      </c>
      <c r="D227" s="313">
        <v>26760.315476504642</v>
      </c>
      <c r="E227" s="313">
        <v>25703.435707000001</v>
      </c>
      <c r="F227" s="313">
        <v>58622</v>
      </c>
      <c r="G227" s="313">
        <v>15325.16945032727</v>
      </c>
      <c r="H227" s="313">
        <v>14719.912700999999</v>
      </c>
      <c r="I227" s="313">
        <v>162818</v>
      </c>
      <c r="J227" s="313">
        <v>42085.484926831909</v>
      </c>
      <c r="K227" s="313">
        <v>40423.348407999998</v>
      </c>
      <c r="L227" s="313">
        <v>47897</v>
      </c>
      <c r="M227" s="313">
        <v>9073.7221001602284</v>
      </c>
      <c r="N227" s="313">
        <v>8715.3618509999997</v>
      </c>
      <c r="O227" s="313">
        <v>51273</v>
      </c>
      <c r="P227" s="313">
        <v>9195.7705037035976</v>
      </c>
      <c r="Q227" s="313">
        <v>8832.5900390000006</v>
      </c>
      <c r="R227" s="313">
        <v>99170</v>
      </c>
      <c r="S227" s="313">
        <v>18269.492603863826</v>
      </c>
      <c r="T227" s="313">
        <v>17547.95189</v>
      </c>
      <c r="U227" s="313">
        <v>152093</v>
      </c>
      <c r="V227" s="313">
        <v>35834.037576664872</v>
      </c>
      <c r="W227" s="313">
        <v>34418.797557999998</v>
      </c>
      <c r="X227" s="313">
        <v>109895</v>
      </c>
      <c r="Y227" s="313">
        <v>24520.93995403087</v>
      </c>
      <c r="Z227" s="313">
        <v>23552.50274</v>
      </c>
      <c r="AA227" s="315">
        <v>261988</v>
      </c>
      <c r="AB227" s="315">
        <v>60354.977530695738</v>
      </c>
      <c r="AC227" s="295">
        <v>57971.300298000002</v>
      </c>
    </row>
    <row r="228" spans="2:29" x14ac:dyDescent="0.3">
      <c r="B228" s="257">
        <v>45474</v>
      </c>
      <c r="C228" s="313">
        <v>104051</v>
      </c>
      <c r="D228" s="313">
        <v>26534.581165160544</v>
      </c>
      <c r="E228" s="313">
        <v>25674.329231</v>
      </c>
      <c r="F228" s="313">
        <v>58337</v>
      </c>
      <c r="G228" s="313">
        <v>15157.067211268466</v>
      </c>
      <c r="H228" s="313">
        <v>14665.674628000001</v>
      </c>
      <c r="I228" s="313">
        <v>162388</v>
      </c>
      <c r="J228" s="313">
        <v>41691.64837642901</v>
      </c>
      <c r="K228" s="313">
        <v>40340.003858999997</v>
      </c>
      <c r="L228" s="313">
        <v>47933</v>
      </c>
      <c r="M228" s="313">
        <v>9003.1584848565908</v>
      </c>
      <c r="N228" s="313">
        <v>8711.2758109999995</v>
      </c>
      <c r="O228" s="313">
        <v>51499</v>
      </c>
      <c r="P228" s="313">
        <v>9153.5914295308721</v>
      </c>
      <c r="Q228" s="313">
        <v>8856.8317150000003</v>
      </c>
      <c r="R228" s="313">
        <v>99432</v>
      </c>
      <c r="S228" s="313">
        <v>18156.749914387463</v>
      </c>
      <c r="T228" s="313">
        <v>17568.107526</v>
      </c>
      <c r="U228" s="313">
        <v>151984</v>
      </c>
      <c r="V228" s="313">
        <v>35537.739650017138</v>
      </c>
      <c r="W228" s="313">
        <v>34385.605042000003</v>
      </c>
      <c r="X228" s="313">
        <v>109836</v>
      </c>
      <c r="Y228" s="313">
        <v>24310.658640799338</v>
      </c>
      <c r="Z228" s="313">
        <v>23522.506343000001</v>
      </c>
      <c r="AA228" s="315">
        <v>261820</v>
      </c>
      <c r="AB228" s="315">
        <v>59848.398290816476</v>
      </c>
      <c r="AC228" s="295">
        <v>57908.111384999997</v>
      </c>
    </row>
    <row r="229" spans="2:29" x14ac:dyDescent="0.3">
      <c r="B229" s="257">
        <v>45505</v>
      </c>
      <c r="C229" s="313">
        <v>103719</v>
      </c>
      <c r="D229" s="313">
        <v>26401.852411890824</v>
      </c>
      <c r="E229" s="313">
        <v>25611.172623999999</v>
      </c>
      <c r="F229" s="313">
        <v>57968</v>
      </c>
      <c r="G229" s="313">
        <v>15041.873526930116</v>
      </c>
      <c r="H229" s="313">
        <v>14591.401143999999</v>
      </c>
      <c r="I229" s="313">
        <v>161687</v>
      </c>
      <c r="J229" s="313">
        <v>41443.725938820935</v>
      </c>
      <c r="K229" s="313">
        <v>40202.573768000002</v>
      </c>
      <c r="L229" s="313">
        <v>48030</v>
      </c>
      <c r="M229" s="313">
        <v>8991.9937831699208</v>
      </c>
      <c r="N229" s="313">
        <v>8722.7025369999992</v>
      </c>
      <c r="O229" s="313">
        <v>51610</v>
      </c>
      <c r="P229" s="313">
        <v>9145.5453806128899</v>
      </c>
      <c r="Q229" s="313">
        <v>8871.6555879999996</v>
      </c>
      <c r="R229" s="313">
        <v>99640</v>
      </c>
      <c r="S229" s="313">
        <v>18137.539163782811</v>
      </c>
      <c r="T229" s="313">
        <v>17594.358124999999</v>
      </c>
      <c r="U229" s="313">
        <v>151749</v>
      </c>
      <c r="V229" s="313">
        <v>35393.846195060745</v>
      </c>
      <c r="W229" s="313">
        <v>34333.875161000004</v>
      </c>
      <c r="X229" s="313">
        <v>109578</v>
      </c>
      <c r="Y229" s="313">
        <v>24187.418907543008</v>
      </c>
      <c r="Z229" s="313">
        <v>23463.056732000001</v>
      </c>
      <c r="AA229" s="315">
        <v>261327</v>
      </c>
      <c r="AB229" s="315">
        <v>59581.265102603749</v>
      </c>
      <c r="AC229" s="295">
        <v>57796.931893000001</v>
      </c>
    </row>
    <row r="230" spans="2:29" x14ac:dyDescent="0.3">
      <c r="B230" s="257">
        <v>45536</v>
      </c>
      <c r="C230" s="313">
        <v>103429</v>
      </c>
      <c r="D230" s="313">
        <v>26309.288058063579</v>
      </c>
      <c r="E230" s="313">
        <v>25543.780151999999</v>
      </c>
      <c r="F230" s="313">
        <v>57557</v>
      </c>
      <c r="G230" s="313">
        <v>14932.540118744091</v>
      </c>
      <c r="H230" s="313">
        <v>14498.055632</v>
      </c>
      <c r="I230" s="313">
        <v>160986</v>
      </c>
      <c r="J230" s="313">
        <v>41241.82817680767</v>
      </c>
      <c r="K230" s="313">
        <v>40041.835784000003</v>
      </c>
      <c r="L230" s="313">
        <v>48029</v>
      </c>
      <c r="M230" s="313">
        <v>8970.9340112379487</v>
      </c>
      <c r="N230" s="313">
        <v>8709.9113300000008</v>
      </c>
      <c r="O230" s="313">
        <v>51658</v>
      </c>
      <c r="P230" s="313">
        <v>9137.44617453717</v>
      </c>
      <c r="Q230" s="313">
        <v>8871.5785739999992</v>
      </c>
      <c r="R230" s="313">
        <v>99687</v>
      </c>
      <c r="S230" s="313">
        <v>18108.38018577512</v>
      </c>
      <c r="T230" s="313">
        <v>17581.489903999998</v>
      </c>
      <c r="U230" s="313">
        <v>151458</v>
      </c>
      <c r="V230" s="313">
        <v>35280.222069301526</v>
      </c>
      <c r="W230" s="313">
        <v>34253.691482000002</v>
      </c>
      <c r="X230" s="313">
        <v>109215</v>
      </c>
      <c r="Y230" s="313">
        <v>24069.986293281261</v>
      </c>
      <c r="Z230" s="313">
        <v>23369.634205999999</v>
      </c>
      <c r="AA230" s="315">
        <v>260673</v>
      </c>
      <c r="AB230" s="315">
        <v>59350.208362582787</v>
      </c>
      <c r="AC230" s="295">
        <v>57623.325687999997</v>
      </c>
    </row>
    <row r="231" spans="2:29" x14ac:dyDescent="0.3">
      <c r="B231" s="257">
        <v>45566</v>
      </c>
      <c r="C231" s="313">
        <v>103247</v>
      </c>
      <c r="D231" s="313">
        <v>26010.703029754921</v>
      </c>
      <c r="E231" s="313">
        <v>25499.980340999999</v>
      </c>
      <c r="F231" s="313">
        <v>57296</v>
      </c>
      <c r="G231" s="313">
        <v>14735.593353492237</v>
      </c>
      <c r="H231" s="313">
        <v>14446.258542</v>
      </c>
      <c r="I231" s="313">
        <v>160543</v>
      </c>
      <c r="J231" s="313">
        <v>40746.296383247165</v>
      </c>
      <c r="K231" s="313">
        <v>39946.238882999998</v>
      </c>
      <c r="L231" s="313">
        <v>48144</v>
      </c>
      <c r="M231" s="313">
        <v>8890.8201378243539</v>
      </c>
      <c r="N231" s="313">
        <v>8716.2480180000002</v>
      </c>
      <c r="O231" s="313">
        <v>51894</v>
      </c>
      <c r="P231" s="313">
        <v>9070.4985846373474</v>
      </c>
      <c r="Q231" s="313">
        <v>8892.3984610000007</v>
      </c>
      <c r="R231" s="313">
        <v>100038</v>
      </c>
      <c r="S231" s="313">
        <v>17961.3187224617</v>
      </c>
      <c r="T231" s="313">
        <v>17608.646478999999</v>
      </c>
      <c r="U231" s="313">
        <v>151391</v>
      </c>
      <c r="V231" s="313">
        <v>34901.523167579275</v>
      </c>
      <c r="W231" s="313">
        <v>34216.228359000001</v>
      </c>
      <c r="X231" s="313">
        <v>109190</v>
      </c>
      <c r="Y231" s="313">
        <v>23806.091938129586</v>
      </c>
      <c r="Z231" s="313">
        <v>23338.657003</v>
      </c>
      <c r="AA231" s="315">
        <v>260581</v>
      </c>
      <c r="AB231" s="315">
        <v>58707.615105708865</v>
      </c>
      <c r="AC231" s="295">
        <v>57554.885362000001</v>
      </c>
    </row>
    <row r="232" spans="2:29" x14ac:dyDescent="0.3">
      <c r="B232" s="257">
        <v>45597</v>
      </c>
      <c r="C232" s="313">
        <v>102719</v>
      </c>
      <c r="D232" s="313">
        <v>25841.29365443431</v>
      </c>
      <c r="E232" s="313">
        <v>25397.326018</v>
      </c>
      <c r="F232" s="313">
        <v>57030</v>
      </c>
      <c r="G232" s="313">
        <v>14638.352582751626</v>
      </c>
      <c r="H232" s="313">
        <v>14386.857635</v>
      </c>
      <c r="I232" s="313">
        <v>159749</v>
      </c>
      <c r="J232" s="313">
        <v>40479.646237185938</v>
      </c>
      <c r="K232" s="313">
        <v>39784.183653</v>
      </c>
      <c r="L232" s="313">
        <v>48184</v>
      </c>
      <c r="M232" s="313">
        <v>8867.063689640574</v>
      </c>
      <c r="N232" s="313">
        <v>8714.7226589999991</v>
      </c>
      <c r="O232" s="313">
        <v>52111</v>
      </c>
      <c r="P232" s="313">
        <v>9074.6581058783413</v>
      </c>
      <c r="Q232" s="313">
        <v>8918.750489</v>
      </c>
      <c r="R232" s="313">
        <v>100295</v>
      </c>
      <c r="S232" s="313">
        <v>17941.721795518915</v>
      </c>
      <c r="T232" s="313">
        <v>17633.473148000001</v>
      </c>
      <c r="U232" s="313">
        <v>150903</v>
      </c>
      <c r="V232" s="313">
        <v>34708.357344074881</v>
      </c>
      <c r="W232" s="313">
        <v>34112.048676999999</v>
      </c>
      <c r="X232" s="313">
        <v>109141</v>
      </c>
      <c r="Y232" s="313">
        <v>23713.010688629965</v>
      </c>
      <c r="Z232" s="313">
        <v>23305.608123999998</v>
      </c>
      <c r="AA232" s="315">
        <v>260044</v>
      </c>
      <c r="AB232" s="315">
        <v>58421.36803270485</v>
      </c>
      <c r="AC232" s="295">
        <v>57417.656800999997</v>
      </c>
    </row>
    <row r="233" spans="2:29" x14ac:dyDescent="0.3">
      <c r="B233" s="257">
        <v>45627</v>
      </c>
      <c r="C233" s="313">
        <v>102565</v>
      </c>
      <c r="D233" s="313">
        <v>25851.48821179002</v>
      </c>
      <c r="E233" s="313">
        <v>25356.982544999999</v>
      </c>
      <c r="F233" s="313">
        <v>56788</v>
      </c>
      <c r="G233" s="313">
        <v>14606.269758217857</v>
      </c>
      <c r="H233" s="313">
        <v>14326.870634000001</v>
      </c>
      <c r="I233" s="313">
        <v>159353</v>
      </c>
      <c r="J233" s="313">
        <v>40457.757970007871</v>
      </c>
      <c r="K233" s="313">
        <v>39683.853178999998</v>
      </c>
      <c r="L233" s="313">
        <v>48256</v>
      </c>
      <c r="M233" s="313">
        <v>8877.3308480662417</v>
      </c>
      <c r="N233" s="313">
        <v>8707.5189449999998</v>
      </c>
      <c r="O233" s="313">
        <v>52224</v>
      </c>
      <c r="P233" s="313">
        <v>9095.151332326941</v>
      </c>
      <c r="Q233" s="313">
        <v>8921.1728039999998</v>
      </c>
      <c r="R233" s="313">
        <v>100480</v>
      </c>
      <c r="S233" s="313">
        <v>17972.482180393181</v>
      </c>
      <c r="T233" s="313">
        <v>17628.691749000001</v>
      </c>
      <c r="U233" s="313">
        <v>150821</v>
      </c>
      <c r="V233" s="313">
        <v>34728.819059856265</v>
      </c>
      <c r="W233" s="313">
        <v>34064.501490000002</v>
      </c>
      <c r="X233" s="313">
        <v>109012</v>
      </c>
      <c r="Y233" s="313">
        <v>23701.421090544794</v>
      </c>
      <c r="Z233" s="313">
        <v>23248.043438000001</v>
      </c>
      <c r="AA233" s="315">
        <v>259833</v>
      </c>
      <c r="AB233" s="315">
        <v>58430.240150401056</v>
      </c>
      <c r="AC233" s="295">
        <v>57312.544928000003</v>
      </c>
    </row>
    <row r="234" spans="2:29" x14ac:dyDescent="0.3">
      <c r="B234" s="257">
        <v>45658</v>
      </c>
      <c r="C234" s="313">
        <v>102346</v>
      </c>
      <c r="D234" s="313">
        <v>25520.280028787871</v>
      </c>
      <c r="E234" s="313">
        <v>25299.360353</v>
      </c>
      <c r="F234" s="313">
        <v>56471</v>
      </c>
      <c r="G234" s="313">
        <v>14376.525023278824</v>
      </c>
      <c r="H234" s="313">
        <v>14252.072735</v>
      </c>
      <c r="I234" s="313">
        <v>158817</v>
      </c>
      <c r="J234" s="313">
        <v>39896.805052066695</v>
      </c>
      <c r="K234" s="313">
        <v>39551.433087999998</v>
      </c>
      <c r="L234" s="313">
        <v>48240</v>
      </c>
      <c r="M234" s="313">
        <v>8773.0363986715456</v>
      </c>
      <c r="N234" s="313">
        <v>8697.0914499999999</v>
      </c>
      <c r="O234" s="313">
        <v>52343</v>
      </c>
      <c r="P234" s="313">
        <v>9009.9717669911115</v>
      </c>
      <c r="Q234" s="313">
        <v>8931.9757559999998</v>
      </c>
      <c r="R234" s="313">
        <v>100583</v>
      </c>
      <c r="S234" s="313">
        <v>17783.008165662653</v>
      </c>
      <c r="T234" s="313">
        <v>17629.067206</v>
      </c>
      <c r="U234" s="313">
        <v>150586</v>
      </c>
      <c r="V234" s="313">
        <v>34293.316427459416</v>
      </c>
      <c r="W234" s="313">
        <v>33996.451803000004</v>
      </c>
      <c r="X234" s="313">
        <v>108814</v>
      </c>
      <c r="Y234" s="313">
        <v>23386.496790269935</v>
      </c>
      <c r="Z234" s="313">
        <v>23184.048491000001</v>
      </c>
      <c r="AA234" s="315">
        <v>259400</v>
      </c>
      <c r="AB234" s="315">
        <v>57679.813217729352</v>
      </c>
      <c r="AC234" s="295">
        <v>57180.500293999998</v>
      </c>
    </row>
    <row r="235" spans="2:29" x14ac:dyDescent="0.3">
      <c r="B235" s="257">
        <v>45689</v>
      </c>
      <c r="C235" s="313">
        <v>102035</v>
      </c>
      <c r="D235" s="313">
        <v>25364.066772662205</v>
      </c>
      <c r="E235" s="313">
        <v>25243.300502999999</v>
      </c>
      <c r="F235" s="313">
        <v>56244</v>
      </c>
      <c r="G235" s="313">
        <v>14277.203478481804</v>
      </c>
      <c r="H235" s="313">
        <v>14209.225238999999</v>
      </c>
      <c r="I235" s="313">
        <v>158279</v>
      </c>
      <c r="J235" s="313">
        <v>39641.270251144015</v>
      </c>
      <c r="K235" s="313">
        <v>39452.525741999998</v>
      </c>
      <c r="L235" s="313">
        <v>48282</v>
      </c>
      <c r="M235" s="313">
        <v>9214.2915021133704</v>
      </c>
      <c r="N235" s="313">
        <v>9170.4193730000006</v>
      </c>
      <c r="O235" s="313">
        <v>52478</v>
      </c>
      <c r="P235" s="313">
        <v>9509.6187928846939</v>
      </c>
      <c r="Q235" s="313">
        <v>9464.3405180000009</v>
      </c>
      <c r="R235" s="313">
        <v>100760</v>
      </c>
      <c r="S235" s="313">
        <v>18723.910294998062</v>
      </c>
      <c r="T235" s="313">
        <v>18634.759891000002</v>
      </c>
      <c r="U235" s="313">
        <v>150317</v>
      </c>
      <c r="V235" s="313">
        <v>34578.358274775572</v>
      </c>
      <c r="W235" s="313">
        <v>34413.719876000003</v>
      </c>
      <c r="X235" s="313">
        <v>108722</v>
      </c>
      <c r="Y235" s="313">
        <v>23786.822271366498</v>
      </c>
      <c r="Z235" s="313">
        <v>23673.565757</v>
      </c>
      <c r="AA235" s="315">
        <v>259039</v>
      </c>
      <c r="AB235" s="315">
        <v>58365.180546142074</v>
      </c>
      <c r="AC235" s="295">
        <v>58087.285633</v>
      </c>
    </row>
    <row r="236" spans="2:29" x14ac:dyDescent="0.3">
      <c r="B236" s="257">
        <v>45717</v>
      </c>
      <c r="C236" s="313">
        <v>101883</v>
      </c>
      <c r="D236" s="313">
        <v>25200.903305460139</v>
      </c>
      <c r="E236" s="313">
        <v>25206.687395000001</v>
      </c>
      <c r="F236" s="313">
        <v>56032</v>
      </c>
      <c r="G236" s="313">
        <v>14164.491452167455</v>
      </c>
      <c r="H236" s="313">
        <v>14167.742474000001</v>
      </c>
      <c r="I236" s="313">
        <v>157915</v>
      </c>
      <c r="J236" s="313">
        <v>39365.394757627597</v>
      </c>
      <c r="K236" s="313">
        <v>39374.429869</v>
      </c>
      <c r="L236" s="313">
        <v>48520</v>
      </c>
      <c r="M236" s="313">
        <v>9201.690785885914</v>
      </c>
      <c r="N236" s="313">
        <v>9203.8027500000007</v>
      </c>
      <c r="O236" s="313">
        <v>52814</v>
      </c>
      <c r="P236" s="313">
        <v>9505.1760512101882</v>
      </c>
      <c r="Q236" s="313">
        <v>9507.3576709999998</v>
      </c>
      <c r="R236" s="313">
        <v>101334</v>
      </c>
      <c r="S236" s="313">
        <v>18706.866837096102</v>
      </c>
      <c r="T236" s="313">
        <v>18711.160421</v>
      </c>
      <c r="U236" s="313">
        <v>150403</v>
      </c>
      <c r="V236" s="313">
        <v>34402.594091346051</v>
      </c>
      <c r="W236" s="313">
        <v>34410.490145000003</v>
      </c>
      <c r="X236" s="313">
        <v>108846</v>
      </c>
      <c r="Y236" s="313">
        <v>23669.667503377645</v>
      </c>
      <c r="Z236" s="313">
        <v>23675.100145</v>
      </c>
      <c r="AA236" s="315">
        <v>259249</v>
      </c>
      <c r="AB236" s="315">
        <v>58072.261594723692</v>
      </c>
      <c r="AC236" s="295">
        <v>58085.59029</v>
      </c>
    </row>
    <row r="237" spans="2:29" x14ac:dyDescent="0.3">
      <c r="B237" s="257">
        <v>45748</v>
      </c>
      <c r="C237" s="313">
        <v>101748</v>
      </c>
      <c r="D237" s="313">
        <v>25121.137691849879</v>
      </c>
      <c r="E237" s="313">
        <v>25175.324721000001</v>
      </c>
      <c r="F237" s="313">
        <v>55811</v>
      </c>
      <c r="G237" s="313">
        <v>14089.296538056093</v>
      </c>
      <c r="H237" s="313">
        <v>14119.687562999999</v>
      </c>
      <c r="I237" s="313">
        <v>157559</v>
      </c>
      <c r="J237" s="313">
        <v>39210.434229905972</v>
      </c>
      <c r="K237" s="313">
        <v>39295.012283999997</v>
      </c>
      <c r="L237" s="313">
        <v>48625</v>
      </c>
      <c r="M237" s="313">
        <v>9197.1377597058745</v>
      </c>
      <c r="N237" s="313">
        <v>9216.9762549999996</v>
      </c>
      <c r="O237" s="313">
        <v>53056</v>
      </c>
      <c r="P237" s="313">
        <v>9519.9186758238975</v>
      </c>
      <c r="Q237" s="313">
        <v>9540.4534189999995</v>
      </c>
      <c r="R237" s="313">
        <v>101681</v>
      </c>
      <c r="S237" s="313">
        <v>18717.056435529772</v>
      </c>
      <c r="T237" s="313">
        <v>18757.429673999999</v>
      </c>
      <c r="U237" s="313">
        <v>150373</v>
      </c>
      <c r="V237" s="313">
        <v>34318.275451555754</v>
      </c>
      <c r="W237" s="313">
        <v>34392.300975999999</v>
      </c>
      <c r="X237" s="313">
        <v>108867</v>
      </c>
      <c r="Y237" s="313">
        <v>23609.215213879994</v>
      </c>
      <c r="Z237" s="313">
        <v>23660.140982000001</v>
      </c>
      <c r="AA237" s="315">
        <v>259240</v>
      </c>
      <c r="AB237" s="315">
        <v>57927.490665435747</v>
      </c>
      <c r="AC237" s="295">
        <v>58052.441958000003</v>
      </c>
    </row>
    <row r="238" spans="2:29" x14ac:dyDescent="0.3">
      <c r="B238" s="257">
        <v>45778</v>
      </c>
      <c r="C238" s="313">
        <v>101219</v>
      </c>
      <c r="D238" s="313">
        <v>24965.139755726595</v>
      </c>
      <c r="E238" s="313">
        <v>25068.804888999999</v>
      </c>
      <c r="F238" s="313">
        <v>55561</v>
      </c>
      <c r="G238" s="313">
        <v>14012.354382115082</v>
      </c>
      <c r="H238" s="313">
        <v>14070.539219</v>
      </c>
      <c r="I238" s="313">
        <v>156780</v>
      </c>
      <c r="J238" s="313">
        <v>38977.494137841677</v>
      </c>
      <c r="K238" s="313">
        <v>39139.344107999998</v>
      </c>
      <c r="L238" s="313">
        <v>48730</v>
      </c>
      <c r="M238" s="313">
        <v>9190.7511804164151</v>
      </c>
      <c r="N238" s="313">
        <v>9228.9148139999998</v>
      </c>
      <c r="O238" s="313">
        <v>53330</v>
      </c>
      <c r="P238" s="313">
        <v>9537.7409626160625</v>
      </c>
      <c r="Q238" s="313">
        <v>9577.3454349999993</v>
      </c>
      <c r="R238" s="313">
        <v>102060</v>
      </c>
      <c r="S238" s="313">
        <v>18728.492143032479</v>
      </c>
      <c r="T238" s="313">
        <v>18806.260248999999</v>
      </c>
      <c r="U238" s="313">
        <v>149949</v>
      </c>
      <c r="V238" s="313">
        <v>34155.890936143012</v>
      </c>
      <c r="W238" s="313">
        <v>34297.719703000002</v>
      </c>
      <c r="X238" s="313">
        <v>108891</v>
      </c>
      <c r="Y238" s="313">
        <v>23550.095344731144</v>
      </c>
      <c r="Z238" s="313">
        <v>23647.884654000001</v>
      </c>
      <c r="AA238" s="315">
        <v>258840</v>
      </c>
      <c r="AB238" s="315">
        <v>57705.986280874153</v>
      </c>
      <c r="AC238" s="295">
        <v>57945.604356999997</v>
      </c>
    </row>
    <row r="239" spans="2:29" x14ac:dyDescent="0.3">
      <c r="B239" s="257">
        <v>45809</v>
      </c>
      <c r="C239" s="313">
        <v>101066</v>
      </c>
      <c r="D239" s="313">
        <v>26220.936228999999</v>
      </c>
      <c r="E239" s="313">
        <v>26220.936228999999</v>
      </c>
      <c r="F239" s="313">
        <v>55299</v>
      </c>
      <c r="G239" s="313">
        <v>14711.984245</v>
      </c>
      <c r="H239" s="313">
        <v>14711.984245</v>
      </c>
      <c r="I239" s="313">
        <v>156365</v>
      </c>
      <c r="J239" s="313">
        <v>40932.920473999999</v>
      </c>
      <c r="K239" s="313">
        <v>40932.920473999999</v>
      </c>
      <c r="L239" s="313">
        <v>48955</v>
      </c>
      <c r="M239" s="313">
        <v>9262.3342360000006</v>
      </c>
      <c r="N239" s="313">
        <v>9262.3342360000006</v>
      </c>
      <c r="O239" s="313">
        <v>53639</v>
      </c>
      <c r="P239" s="313">
        <v>9618.2372579999992</v>
      </c>
      <c r="Q239" s="313">
        <v>9618.2372579999992</v>
      </c>
      <c r="R239" s="313">
        <v>102594</v>
      </c>
      <c r="S239" s="313">
        <v>18880.571494</v>
      </c>
      <c r="T239" s="313">
        <v>18880.571494</v>
      </c>
      <c r="U239" s="313">
        <v>150021</v>
      </c>
      <c r="V239" s="313">
        <v>35483.270465000001</v>
      </c>
      <c r="W239" s="313">
        <v>35483.270465000001</v>
      </c>
      <c r="X239" s="313">
        <v>108938</v>
      </c>
      <c r="Y239" s="313">
        <v>24330.221503000001</v>
      </c>
      <c r="Z239" s="313">
        <v>24330.221503000001</v>
      </c>
      <c r="AA239" s="315">
        <v>258959</v>
      </c>
      <c r="AB239" s="315">
        <v>59813.491968000002</v>
      </c>
      <c r="AC239" s="295">
        <v>59813.491968000002</v>
      </c>
    </row>
    <row r="240" spans="2:29" x14ac:dyDescent="0.3">
      <c r="B240" s="4" t="s">
        <v>767</v>
      </c>
    </row>
    <row r="241" spans="2:12" ht="28.8" customHeight="1" x14ac:dyDescent="0.3">
      <c r="B241" s="473" t="s">
        <v>885</v>
      </c>
      <c r="C241" s="473"/>
      <c r="D241" s="473"/>
      <c r="E241" s="473"/>
      <c r="F241" s="473"/>
      <c r="G241" s="473"/>
      <c r="H241" s="473"/>
      <c r="I241" s="473"/>
      <c r="J241" s="473"/>
      <c r="K241" s="473"/>
      <c r="L241" s="473"/>
    </row>
    <row r="242" spans="2:12" x14ac:dyDescent="0.3">
      <c r="B242" s="247" t="s">
        <v>922</v>
      </c>
      <c r="C242" s="231"/>
      <c r="D242" s="231"/>
      <c r="E242" s="231"/>
      <c r="F242" s="231"/>
      <c r="G242" s="231"/>
      <c r="H242" s="231"/>
      <c r="I242" s="231"/>
      <c r="J242" s="231"/>
      <c r="K242" s="231"/>
      <c r="L242" s="231"/>
    </row>
  </sheetData>
  <mergeCells count="24">
    <mergeCell ref="B241:L241"/>
    <mergeCell ref="U28:AC28"/>
    <mergeCell ref="U29:W29"/>
    <mergeCell ref="X29:Z29"/>
    <mergeCell ref="AA29:AC29"/>
    <mergeCell ref="C29:E29"/>
    <mergeCell ref="F29:H29"/>
    <mergeCell ref="I29:K29"/>
    <mergeCell ref="C28:K28"/>
    <mergeCell ref="L28:T28"/>
    <mergeCell ref="L29:N29"/>
    <mergeCell ref="O29:Q29"/>
    <mergeCell ref="R29:T29"/>
    <mergeCell ref="B28:B30"/>
    <mergeCell ref="B18:B20"/>
    <mergeCell ref="B22:L22"/>
    <mergeCell ref="D7:F7"/>
    <mergeCell ref="G7:I7"/>
    <mergeCell ref="J7:L7"/>
    <mergeCell ref="B9:B11"/>
    <mergeCell ref="B12:B14"/>
    <mergeCell ref="B7:B8"/>
    <mergeCell ref="C7:C8"/>
    <mergeCell ref="B15:B17"/>
  </mergeCells>
  <phoneticPr fontId="27" type="noConversion"/>
  <pageMargins left="0.7" right="0.7"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DF14E4-7163-48E4-923D-CC159E0CB4FE}">
  <dimension ref="A3:I519"/>
  <sheetViews>
    <sheetView workbookViewId="0"/>
  </sheetViews>
  <sheetFormatPr baseColWidth="10" defaultRowHeight="14.4" x14ac:dyDescent="0.3"/>
  <sheetData>
    <row r="3" spans="1:7" ht="43.2" x14ac:dyDescent="0.3">
      <c r="A3" s="136" t="s">
        <v>501</v>
      </c>
      <c r="B3" s="136" t="s">
        <v>502</v>
      </c>
      <c r="C3" s="136">
        <v>1</v>
      </c>
      <c r="D3" s="153"/>
      <c r="E3" s="153"/>
      <c r="F3" s="154"/>
    </row>
    <row r="4" spans="1:7" x14ac:dyDescent="0.3">
      <c r="A4" s="136"/>
      <c r="B4" s="136"/>
      <c r="C4" s="136"/>
      <c r="D4" s="136"/>
      <c r="F4" s="142"/>
    </row>
    <row r="5" spans="1:7" ht="28.8" x14ac:dyDescent="0.3">
      <c r="A5" s="136"/>
      <c r="B5" s="136"/>
      <c r="C5" s="136" t="s">
        <v>500</v>
      </c>
      <c r="D5" s="136"/>
      <c r="F5" s="142"/>
    </row>
    <row r="6" spans="1:7" x14ac:dyDescent="0.3">
      <c r="A6" s="136" t="s">
        <v>126</v>
      </c>
      <c r="B6" s="136" t="s">
        <v>479</v>
      </c>
      <c r="C6" s="136" t="s">
        <v>480</v>
      </c>
      <c r="D6" s="136" t="s">
        <v>481</v>
      </c>
      <c r="E6" s="136" t="s">
        <v>482</v>
      </c>
      <c r="F6" s="136" t="s">
        <v>483</v>
      </c>
      <c r="G6" s="136" t="s">
        <v>25</v>
      </c>
    </row>
    <row r="7" spans="1:7" x14ac:dyDescent="0.3">
      <c r="A7" s="136"/>
      <c r="B7" s="136"/>
      <c r="C7" s="136"/>
      <c r="G7" s="142"/>
    </row>
    <row r="8" spans="1:7" ht="28.8" x14ac:dyDescent="0.3">
      <c r="A8" s="136" t="s">
        <v>131</v>
      </c>
      <c r="B8" s="136">
        <v>32</v>
      </c>
      <c r="C8" s="145">
        <v>8631</v>
      </c>
      <c r="D8" s="136">
        <v>1</v>
      </c>
      <c r="E8" s="145">
        <v>1938</v>
      </c>
      <c r="F8" s="136">
        <v>329</v>
      </c>
      <c r="G8" s="145">
        <v>10931</v>
      </c>
    </row>
    <row r="9" spans="1:7" x14ac:dyDescent="0.3">
      <c r="A9" s="136" t="s">
        <v>137</v>
      </c>
      <c r="B9" s="136">
        <v>0</v>
      </c>
      <c r="C9" s="136">
        <v>192</v>
      </c>
      <c r="D9">
        <v>0</v>
      </c>
      <c r="E9" s="136">
        <v>38</v>
      </c>
      <c r="F9" s="136">
        <v>4</v>
      </c>
      <c r="G9" s="136">
        <v>234</v>
      </c>
    </row>
    <row r="10" spans="1:7" x14ac:dyDescent="0.3">
      <c r="A10" s="136" t="s">
        <v>132</v>
      </c>
      <c r="B10" s="136">
        <v>2</v>
      </c>
      <c r="C10" s="136">
        <v>137</v>
      </c>
      <c r="D10">
        <v>0</v>
      </c>
      <c r="E10" s="136">
        <v>25</v>
      </c>
      <c r="F10" s="136">
        <v>3</v>
      </c>
      <c r="G10" s="136">
        <v>167</v>
      </c>
    </row>
    <row r="11" spans="1:7" x14ac:dyDescent="0.3">
      <c r="A11" s="136" t="s">
        <v>133</v>
      </c>
      <c r="B11" s="136">
        <v>6</v>
      </c>
      <c r="C11" s="136">
        <v>476</v>
      </c>
      <c r="D11" s="136">
        <v>1</v>
      </c>
      <c r="E11" s="136">
        <v>103</v>
      </c>
      <c r="F11" s="136">
        <v>14</v>
      </c>
      <c r="G11" s="136">
        <v>600</v>
      </c>
    </row>
    <row r="12" spans="1:7" x14ac:dyDescent="0.3">
      <c r="A12" s="136" t="s">
        <v>134</v>
      </c>
      <c r="B12" s="136">
        <v>90</v>
      </c>
      <c r="C12" s="145">
        <v>26648</v>
      </c>
      <c r="D12" s="136">
        <v>11</v>
      </c>
      <c r="E12" s="145">
        <v>6786</v>
      </c>
      <c r="F12" s="136">
        <v>678</v>
      </c>
      <c r="G12" s="145">
        <v>34213</v>
      </c>
    </row>
    <row r="13" spans="1:7" x14ac:dyDescent="0.3">
      <c r="A13" s="136" t="s">
        <v>135</v>
      </c>
      <c r="B13" s="136">
        <v>2</v>
      </c>
      <c r="C13" s="136">
        <v>876</v>
      </c>
      <c r="D13" s="166">
        <v>0</v>
      </c>
      <c r="E13" s="136">
        <v>200</v>
      </c>
      <c r="F13" s="136">
        <v>26</v>
      </c>
      <c r="G13" s="145">
        <v>1104</v>
      </c>
    </row>
    <row r="14" spans="1:7" ht="28.8" x14ac:dyDescent="0.3">
      <c r="A14" s="136" t="s">
        <v>136</v>
      </c>
      <c r="B14" s="136">
        <v>9</v>
      </c>
      <c r="C14" s="145">
        <v>1589</v>
      </c>
      <c r="D14" s="166">
        <v>0</v>
      </c>
      <c r="E14" s="136">
        <v>403</v>
      </c>
      <c r="F14" s="136">
        <v>50</v>
      </c>
      <c r="G14" s="145">
        <v>2051</v>
      </c>
    </row>
    <row r="15" spans="1:7" x14ac:dyDescent="0.3">
      <c r="A15" s="136" t="s">
        <v>25</v>
      </c>
      <c r="B15" s="137">
        <f>SUM(B8:B14)</f>
        <v>141</v>
      </c>
      <c r="C15" s="137">
        <f t="shared" ref="C15:G15" si="0">SUM(C8:C14)</f>
        <v>38549</v>
      </c>
      <c r="D15" s="137">
        <f t="shared" si="0"/>
        <v>13</v>
      </c>
      <c r="E15" s="137">
        <f t="shared" si="0"/>
        <v>9493</v>
      </c>
      <c r="F15" s="137">
        <f t="shared" si="0"/>
        <v>1104</v>
      </c>
      <c r="G15" s="137">
        <f t="shared" si="0"/>
        <v>49300</v>
      </c>
    </row>
    <row r="16" spans="1:7" x14ac:dyDescent="0.3">
      <c r="A16" s="136"/>
      <c r="B16" s="136"/>
      <c r="C16" s="136"/>
      <c r="D16" s="146"/>
      <c r="E16" s="146"/>
      <c r="F16" s="146"/>
      <c r="G16" s="143"/>
    </row>
    <row r="21" spans="1:8" ht="43.2" x14ac:dyDescent="0.3">
      <c r="A21" s="136" t="s">
        <v>138</v>
      </c>
      <c r="B21" s="153"/>
      <c r="C21" s="153"/>
      <c r="D21" s="153"/>
      <c r="E21" s="153"/>
      <c r="F21" s="154"/>
    </row>
    <row r="22" spans="1:8" x14ac:dyDescent="0.3">
      <c r="A22" s="136"/>
      <c r="B22" s="136"/>
      <c r="C22" s="136"/>
      <c r="F22" s="142"/>
    </row>
    <row r="23" spans="1:8" ht="28.8" x14ac:dyDescent="0.3">
      <c r="A23" s="136"/>
      <c r="B23" s="136" t="s">
        <v>500</v>
      </c>
      <c r="C23" s="136"/>
      <c r="F23" s="142"/>
    </row>
    <row r="24" spans="1:8" x14ac:dyDescent="0.3">
      <c r="A24" s="136" t="s">
        <v>126</v>
      </c>
      <c r="B24" s="136" t="s">
        <v>479</v>
      </c>
      <c r="C24" s="136" t="s">
        <v>480</v>
      </c>
      <c r="D24" s="136" t="s">
        <v>481</v>
      </c>
      <c r="E24" s="136" t="s">
        <v>482</v>
      </c>
      <c r="F24" s="136" t="s">
        <v>483</v>
      </c>
      <c r="G24" s="136" t="s">
        <v>25</v>
      </c>
    </row>
    <row r="25" spans="1:8" x14ac:dyDescent="0.3">
      <c r="A25" s="136"/>
      <c r="B25" s="136"/>
      <c r="C25" s="136"/>
      <c r="G25" s="142"/>
    </row>
    <row r="26" spans="1:8" ht="28.8" x14ac:dyDescent="0.3">
      <c r="A26" s="136" t="s">
        <v>139</v>
      </c>
      <c r="B26" s="136">
        <v>137</v>
      </c>
      <c r="C26" s="145">
        <v>41859</v>
      </c>
      <c r="D26" s="136">
        <v>18</v>
      </c>
      <c r="E26" s="145">
        <v>10946</v>
      </c>
      <c r="F26" s="145">
        <v>1282</v>
      </c>
      <c r="G26" s="145">
        <v>54242</v>
      </c>
    </row>
    <row r="27" spans="1:8" x14ac:dyDescent="0.3">
      <c r="A27" s="136" t="s">
        <v>140</v>
      </c>
      <c r="B27" s="136">
        <v>30</v>
      </c>
      <c r="C27" s="145">
        <v>14670</v>
      </c>
      <c r="D27" s="136">
        <v>8</v>
      </c>
      <c r="E27" s="145">
        <v>3983</v>
      </c>
      <c r="F27" s="136">
        <v>498</v>
      </c>
      <c r="G27" s="145">
        <v>19189</v>
      </c>
    </row>
    <row r="28" spans="1:8" ht="28.8" x14ac:dyDescent="0.3">
      <c r="A28" s="136" t="s">
        <v>141</v>
      </c>
      <c r="B28">
        <v>0</v>
      </c>
      <c r="C28" s="136">
        <v>414</v>
      </c>
      <c r="D28">
        <v>0</v>
      </c>
      <c r="E28" s="136">
        <v>130</v>
      </c>
      <c r="F28" s="136">
        <v>12</v>
      </c>
      <c r="G28" s="136">
        <v>556</v>
      </c>
    </row>
    <row r="29" spans="1:8" x14ac:dyDescent="0.3">
      <c r="A29" s="136" t="s">
        <v>142</v>
      </c>
      <c r="B29" s="136">
        <v>3</v>
      </c>
      <c r="C29" s="145">
        <v>1165</v>
      </c>
      <c r="D29" s="136">
        <v>1</v>
      </c>
      <c r="E29" s="136">
        <v>377</v>
      </c>
      <c r="F29" s="136">
        <v>59</v>
      </c>
      <c r="G29" s="145">
        <v>1605</v>
      </c>
    </row>
    <row r="30" spans="1:8" x14ac:dyDescent="0.3">
      <c r="A30" s="136" t="s">
        <v>143</v>
      </c>
      <c r="B30" s="136">
        <v>0</v>
      </c>
      <c r="C30" s="136">
        <v>37</v>
      </c>
      <c r="D30" s="167">
        <v>0</v>
      </c>
      <c r="E30" s="136">
        <v>5</v>
      </c>
      <c r="F30" s="136">
        <v>1</v>
      </c>
      <c r="G30" s="136">
        <v>43</v>
      </c>
      <c r="H30" s="142"/>
    </row>
    <row r="31" spans="1:8" ht="43.2" x14ac:dyDescent="0.3">
      <c r="A31" s="136" t="s">
        <v>144</v>
      </c>
      <c r="B31" s="136">
        <v>1</v>
      </c>
      <c r="C31" s="136">
        <v>680</v>
      </c>
      <c r="D31" s="167">
        <v>0</v>
      </c>
      <c r="E31" s="136">
        <v>145</v>
      </c>
      <c r="F31" s="136">
        <v>25</v>
      </c>
      <c r="G31" s="136">
        <v>851</v>
      </c>
    </row>
    <row r="32" spans="1:8" ht="28.8" x14ac:dyDescent="0.3">
      <c r="A32" s="136" t="s">
        <v>145</v>
      </c>
      <c r="B32" s="166">
        <v>0</v>
      </c>
      <c r="C32" s="136">
        <v>98</v>
      </c>
      <c r="D32" s="167">
        <v>0</v>
      </c>
      <c r="E32" s="136">
        <v>29</v>
      </c>
      <c r="F32" s="136">
        <v>2</v>
      </c>
      <c r="G32" s="136">
        <v>129</v>
      </c>
    </row>
    <row r="33" spans="1:8" x14ac:dyDescent="0.3">
      <c r="A33" s="136" t="s">
        <v>146</v>
      </c>
      <c r="B33" s="136">
        <v>4</v>
      </c>
      <c r="C33" s="145">
        <v>1885</v>
      </c>
      <c r="D33" s="167">
        <v>0</v>
      </c>
      <c r="E33" s="136">
        <v>570</v>
      </c>
      <c r="F33" s="136">
        <v>63</v>
      </c>
      <c r="G33" s="145">
        <v>2522</v>
      </c>
    </row>
    <row r="34" spans="1:8" x14ac:dyDescent="0.3">
      <c r="A34" s="136" t="s">
        <v>147</v>
      </c>
      <c r="B34" s="136">
        <v>11</v>
      </c>
      <c r="C34" s="145">
        <v>4223</v>
      </c>
      <c r="D34" s="136">
        <v>7</v>
      </c>
      <c r="E34" s="145">
        <v>1046</v>
      </c>
      <c r="F34" s="136">
        <v>126</v>
      </c>
      <c r="G34" s="145">
        <v>5413</v>
      </c>
    </row>
    <row r="35" spans="1:8" x14ac:dyDescent="0.3">
      <c r="A35" s="136"/>
      <c r="G35" s="142"/>
    </row>
    <row r="36" spans="1:8" x14ac:dyDescent="0.3">
      <c r="A36" s="136" t="s">
        <v>25</v>
      </c>
      <c r="B36" s="137">
        <f>SUM(B26:B35)</f>
        <v>186</v>
      </c>
      <c r="C36" s="137">
        <f t="shared" ref="C36:G36" si="1">SUM(C26:C35)</f>
        <v>65031</v>
      </c>
      <c r="D36" s="137">
        <f t="shared" si="1"/>
        <v>34</v>
      </c>
      <c r="E36" s="137">
        <f t="shared" si="1"/>
        <v>17231</v>
      </c>
      <c r="F36" s="137">
        <f t="shared" si="1"/>
        <v>2068</v>
      </c>
      <c r="G36" s="137">
        <f t="shared" si="1"/>
        <v>84550</v>
      </c>
    </row>
    <row r="37" spans="1:8" x14ac:dyDescent="0.3">
      <c r="A37" s="136"/>
      <c r="B37" s="136"/>
      <c r="C37" s="136"/>
      <c r="D37" s="146"/>
      <c r="E37" s="146"/>
      <c r="F37" s="146"/>
      <c r="G37" s="143"/>
    </row>
    <row r="42" spans="1:8" ht="43.2" x14ac:dyDescent="0.3">
      <c r="A42" s="136" t="s">
        <v>501</v>
      </c>
      <c r="B42" s="136" t="s">
        <v>502</v>
      </c>
      <c r="C42" s="136">
        <v>3</v>
      </c>
      <c r="D42" s="153"/>
      <c r="E42" s="153"/>
      <c r="F42" s="153"/>
      <c r="G42" s="154"/>
    </row>
    <row r="43" spans="1:8" x14ac:dyDescent="0.3">
      <c r="A43" s="136"/>
      <c r="B43" s="136"/>
      <c r="C43" s="136"/>
      <c r="D43" s="136"/>
      <c r="G43" s="142"/>
    </row>
    <row r="44" spans="1:8" ht="28.8" x14ac:dyDescent="0.3">
      <c r="A44" s="136"/>
      <c r="B44" s="136"/>
      <c r="C44" s="136" t="s">
        <v>500</v>
      </c>
      <c r="D44" s="136"/>
      <c r="G44" s="142"/>
    </row>
    <row r="45" spans="1:8" x14ac:dyDescent="0.3">
      <c r="A45" s="136" t="s">
        <v>126</v>
      </c>
      <c r="B45" s="136"/>
      <c r="C45" s="136" t="s">
        <v>479</v>
      </c>
      <c r="D45" s="136" t="s">
        <v>480</v>
      </c>
      <c r="E45" s="136" t="s">
        <v>481</v>
      </c>
      <c r="F45" s="136" t="s">
        <v>482</v>
      </c>
      <c r="G45" s="136" t="s">
        <v>483</v>
      </c>
      <c r="H45" s="136" t="s">
        <v>25</v>
      </c>
    </row>
    <row r="46" spans="1:8" x14ac:dyDescent="0.3">
      <c r="A46" s="136"/>
      <c r="B46" s="136"/>
      <c r="C46" s="136"/>
      <c r="D46" s="136"/>
      <c r="H46" s="142"/>
    </row>
    <row r="47" spans="1:8" ht="28.8" x14ac:dyDescent="0.3">
      <c r="A47" s="136" t="s">
        <v>148</v>
      </c>
      <c r="B47" s="136"/>
      <c r="C47" s="136">
        <v>1</v>
      </c>
      <c r="D47" s="136">
        <v>962</v>
      </c>
      <c r="E47" s="136">
        <v>0</v>
      </c>
      <c r="F47" s="136">
        <v>159</v>
      </c>
      <c r="G47" s="136">
        <v>31</v>
      </c>
      <c r="H47" s="145">
        <v>1153</v>
      </c>
    </row>
    <row r="48" spans="1:8" x14ac:dyDescent="0.3">
      <c r="A48" s="136" t="s">
        <v>149</v>
      </c>
      <c r="B48" s="136"/>
      <c r="C48" s="136">
        <v>9</v>
      </c>
      <c r="D48" s="145">
        <v>2524</v>
      </c>
      <c r="E48" s="136">
        <v>1</v>
      </c>
      <c r="F48" s="136">
        <v>499</v>
      </c>
      <c r="G48" s="136">
        <v>92</v>
      </c>
      <c r="H48" s="145">
        <v>3125</v>
      </c>
    </row>
    <row r="49" spans="1:8" x14ac:dyDescent="0.3">
      <c r="A49" s="136" t="s">
        <v>490</v>
      </c>
      <c r="B49" s="136"/>
      <c r="C49" s="136">
        <v>5</v>
      </c>
      <c r="D49" s="145">
        <v>2246</v>
      </c>
      <c r="E49" s="136">
        <v>3</v>
      </c>
      <c r="F49" s="136">
        <v>497</v>
      </c>
      <c r="G49" s="136">
        <v>44</v>
      </c>
      <c r="H49" s="145">
        <v>2795</v>
      </c>
    </row>
    <row r="50" spans="1:8" x14ac:dyDescent="0.3">
      <c r="A50" s="136" t="s">
        <v>150</v>
      </c>
      <c r="B50" s="136"/>
      <c r="C50" s="136">
        <v>67</v>
      </c>
      <c r="D50" s="145">
        <v>20329</v>
      </c>
      <c r="E50" s="136">
        <v>7</v>
      </c>
      <c r="F50" s="145">
        <v>4285</v>
      </c>
      <c r="G50" s="136">
        <v>511</v>
      </c>
      <c r="H50" s="145">
        <v>25199</v>
      </c>
    </row>
    <row r="51" spans="1:8" ht="28.8" x14ac:dyDescent="0.3">
      <c r="A51" s="136" t="s">
        <v>151</v>
      </c>
      <c r="B51" s="136"/>
      <c r="C51" s="136">
        <v>6</v>
      </c>
      <c r="D51" s="145">
        <v>1399</v>
      </c>
      <c r="E51" s="136">
        <v>1</v>
      </c>
      <c r="F51" s="136">
        <v>380</v>
      </c>
      <c r="G51" s="136">
        <v>25</v>
      </c>
      <c r="H51" s="145">
        <v>1811</v>
      </c>
    </row>
    <row r="52" spans="1:8" x14ac:dyDescent="0.3">
      <c r="A52" s="136" t="s">
        <v>152</v>
      </c>
      <c r="B52" s="136"/>
      <c r="C52" s="136">
        <v>4</v>
      </c>
      <c r="D52" s="145">
        <v>1169</v>
      </c>
      <c r="E52" s="166">
        <v>0</v>
      </c>
      <c r="F52" s="136">
        <v>197</v>
      </c>
      <c r="G52" s="136">
        <v>13</v>
      </c>
      <c r="H52" s="145">
        <v>1383</v>
      </c>
    </row>
    <row r="53" spans="1:8" x14ac:dyDescent="0.3">
      <c r="A53" s="136" t="s">
        <v>153</v>
      </c>
      <c r="B53" s="136"/>
      <c r="C53" s="136">
        <v>2</v>
      </c>
      <c r="D53" s="145">
        <v>1687</v>
      </c>
      <c r="E53" s="136">
        <v>1</v>
      </c>
      <c r="F53" s="136">
        <v>361</v>
      </c>
      <c r="G53" s="136">
        <v>43</v>
      </c>
      <c r="H53" s="145">
        <v>2094</v>
      </c>
    </row>
    <row r="54" spans="1:8" ht="28.8" x14ac:dyDescent="0.3">
      <c r="A54" s="136" t="s">
        <v>154</v>
      </c>
      <c r="B54" s="136"/>
      <c r="C54" s="136">
        <v>4</v>
      </c>
      <c r="D54" s="145">
        <v>1565</v>
      </c>
      <c r="E54" s="136">
        <v>1</v>
      </c>
      <c r="F54" s="136">
        <v>299</v>
      </c>
      <c r="G54" s="136">
        <v>40</v>
      </c>
      <c r="H54" s="145">
        <v>1909</v>
      </c>
    </row>
    <row r="55" spans="1:8" x14ac:dyDescent="0.3">
      <c r="A55" s="136" t="s">
        <v>155</v>
      </c>
      <c r="B55" s="136"/>
      <c r="C55" s="136">
        <v>34</v>
      </c>
      <c r="D55" s="145">
        <v>9905</v>
      </c>
      <c r="E55" s="136">
        <v>3</v>
      </c>
      <c r="F55" s="145">
        <v>1871</v>
      </c>
      <c r="G55" s="136">
        <v>198</v>
      </c>
      <c r="H55" s="145">
        <v>12011</v>
      </c>
    </row>
    <row r="56" spans="1:8" x14ac:dyDescent="0.3">
      <c r="A56" s="136"/>
      <c r="H56" s="142"/>
    </row>
    <row r="57" spans="1:8" x14ac:dyDescent="0.3">
      <c r="A57" s="136" t="s">
        <v>25</v>
      </c>
      <c r="B57" s="136"/>
      <c r="C57" s="136">
        <v>132</v>
      </c>
      <c r="D57" s="145">
        <v>41786</v>
      </c>
      <c r="E57" s="136">
        <v>17</v>
      </c>
      <c r="F57" s="145">
        <v>8548</v>
      </c>
      <c r="G57" s="136">
        <v>997</v>
      </c>
      <c r="H57" s="145">
        <v>51480</v>
      </c>
    </row>
    <row r="58" spans="1:8" x14ac:dyDescent="0.3">
      <c r="A58" s="136"/>
      <c r="B58" s="136"/>
      <c r="C58" s="136"/>
      <c r="D58" s="136"/>
      <c r="E58" s="146"/>
      <c r="F58" s="146"/>
      <c r="G58" s="146"/>
      <c r="H58" s="143"/>
    </row>
    <row r="63" spans="1:8" ht="43.2" x14ac:dyDescent="0.3">
      <c r="A63" s="136" t="s">
        <v>501</v>
      </c>
      <c r="B63" s="136" t="s">
        <v>502</v>
      </c>
      <c r="C63" s="136">
        <v>4</v>
      </c>
      <c r="D63" s="153"/>
      <c r="E63" s="153"/>
      <c r="F63" s="154"/>
    </row>
    <row r="64" spans="1:8" x14ac:dyDescent="0.3">
      <c r="A64" s="136"/>
      <c r="B64" s="136"/>
      <c r="C64" s="136"/>
      <c r="D64" s="136"/>
      <c r="F64" s="142"/>
    </row>
    <row r="65" spans="1:7" ht="28.8" x14ac:dyDescent="0.3">
      <c r="A65" s="136"/>
      <c r="B65" s="136"/>
      <c r="C65" s="136" t="s">
        <v>500</v>
      </c>
      <c r="D65" s="136"/>
      <c r="F65" s="142"/>
    </row>
    <row r="66" spans="1:7" x14ac:dyDescent="0.3">
      <c r="A66" s="136" t="s">
        <v>126</v>
      </c>
      <c r="B66" s="136" t="s">
        <v>479</v>
      </c>
      <c r="C66" s="136" t="s">
        <v>480</v>
      </c>
      <c r="D66" s="136" t="s">
        <v>481</v>
      </c>
      <c r="E66" s="136" t="s">
        <v>482</v>
      </c>
      <c r="F66" s="136" t="s">
        <v>483</v>
      </c>
      <c r="G66" s="136" t="s">
        <v>25</v>
      </c>
    </row>
    <row r="67" spans="1:7" x14ac:dyDescent="0.3">
      <c r="A67" s="136"/>
      <c r="B67" s="136"/>
      <c r="C67" s="136"/>
      <c r="G67" s="142"/>
    </row>
    <row r="68" spans="1:7" x14ac:dyDescent="0.3">
      <c r="A68" s="136" t="s">
        <v>156</v>
      </c>
      <c r="B68" s="136">
        <v>13</v>
      </c>
      <c r="C68" s="145">
        <v>2131</v>
      </c>
      <c r="D68" s="136">
        <v>1</v>
      </c>
      <c r="E68" s="136">
        <v>347</v>
      </c>
      <c r="F68" s="136">
        <v>52</v>
      </c>
      <c r="G68" s="145">
        <v>2544</v>
      </c>
    </row>
    <row r="69" spans="1:7" x14ac:dyDescent="0.3">
      <c r="A69" s="136" t="s">
        <v>157</v>
      </c>
      <c r="B69" s="136">
        <v>2</v>
      </c>
      <c r="C69" s="145">
        <v>1814</v>
      </c>
      <c r="D69">
        <v>0</v>
      </c>
      <c r="E69" s="136">
        <v>241</v>
      </c>
      <c r="F69" s="136">
        <v>31</v>
      </c>
      <c r="G69" s="145">
        <v>2088</v>
      </c>
    </row>
    <row r="70" spans="1:7" ht="28.8" x14ac:dyDescent="0.3">
      <c r="A70" s="136" t="s">
        <v>158</v>
      </c>
      <c r="B70" s="136">
        <v>3</v>
      </c>
      <c r="C70" s="145">
        <v>3132</v>
      </c>
      <c r="D70" s="136">
        <v>4</v>
      </c>
      <c r="E70" s="136">
        <v>459</v>
      </c>
      <c r="F70" s="136">
        <v>47</v>
      </c>
      <c r="G70" s="145">
        <v>3645</v>
      </c>
    </row>
    <row r="71" spans="1:7" x14ac:dyDescent="0.3">
      <c r="A71" s="136" t="s">
        <v>159</v>
      </c>
      <c r="B71" s="136">
        <v>86</v>
      </c>
      <c r="C71" s="145">
        <v>35562</v>
      </c>
      <c r="D71" s="136">
        <v>30</v>
      </c>
      <c r="E71" s="145">
        <v>7197</v>
      </c>
      <c r="F71" s="136">
        <v>906</v>
      </c>
      <c r="G71" s="145">
        <v>43781</v>
      </c>
    </row>
    <row r="72" spans="1:7" x14ac:dyDescent="0.3">
      <c r="A72" s="136" t="s">
        <v>160</v>
      </c>
      <c r="B72" s="136">
        <v>15</v>
      </c>
      <c r="C72" s="145">
        <v>6324</v>
      </c>
      <c r="D72" s="136">
        <v>3</v>
      </c>
      <c r="E72" s="145">
        <v>1147</v>
      </c>
      <c r="F72" s="136">
        <v>126</v>
      </c>
      <c r="G72" s="145">
        <v>7615</v>
      </c>
    </row>
    <row r="73" spans="1:7" x14ac:dyDescent="0.3">
      <c r="A73" s="136" t="s">
        <v>161</v>
      </c>
      <c r="B73" s="136">
        <v>3</v>
      </c>
      <c r="C73" s="136">
        <v>731</v>
      </c>
      <c r="D73" s="136">
        <v>1</v>
      </c>
      <c r="E73" s="136">
        <v>102</v>
      </c>
      <c r="F73" s="136">
        <v>20</v>
      </c>
      <c r="G73" s="136">
        <v>857</v>
      </c>
    </row>
    <row r="74" spans="1:7" x14ac:dyDescent="0.3">
      <c r="A74" s="136" t="s">
        <v>162</v>
      </c>
      <c r="B74" s="136">
        <v>89</v>
      </c>
      <c r="C74" s="145">
        <v>32734</v>
      </c>
      <c r="D74" s="136">
        <v>44</v>
      </c>
      <c r="E74" s="145">
        <v>7692</v>
      </c>
      <c r="F74" s="136">
        <v>869</v>
      </c>
      <c r="G74" s="145">
        <v>41428</v>
      </c>
    </row>
    <row r="75" spans="1:7" x14ac:dyDescent="0.3">
      <c r="A75" s="136" t="s">
        <v>163</v>
      </c>
      <c r="B75" s="136">
        <v>3</v>
      </c>
      <c r="C75" s="145">
        <v>3849</v>
      </c>
      <c r="D75" s="136">
        <v>3</v>
      </c>
      <c r="E75" s="136">
        <v>606</v>
      </c>
      <c r="F75" s="136">
        <v>88</v>
      </c>
      <c r="G75" s="145">
        <v>4549</v>
      </c>
    </row>
    <row r="76" spans="1:7" ht="28.8" x14ac:dyDescent="0.3">
      <c r="A76" s="136" t="s">
        <v>164</v>
      </c>
      <c r="B76" s="136">
        <v>11</v>
      </c>
      <c r="C76" s="145">
        <v>5111</v>
      </c>
      <c r="D76" s="136">
        <v>5</v>
      </c>
      <c r="E76" s="136">
        <v>715</v>
      </c>
      <c r="F76" s="136">
        <v>107</v>
      </c>
      <c r="G76" s="145">
        <v>5949</v>
      </c>
    </row>
    <row r="77" spans="1:7" x14ac:dyDescent="0.3">
      <c r="A77" s="136" t="s">
        <v>165</v>
      </c>
      <c r="B77" s="136">
        <v>39</v>
      </c>
      <c r="C77" s="145">
        <v>19496</v>
      </c>
      <c r="D77" s="136">
        <v>8</v>
      </c>
      <c r="E77" s="145">
        <v>3011</v>
      </c>
      <c r="F77" s="136">
        <v>420</v>
      </c>
      <c r="G77" s="145">
        <v>22974</v>
      </c>
    </row>
    <row r="78" spans="1:7" x14ac:dyDescent="0.3">
      <c r="A78" s="136" t="s">
        <v>166</v>
      </c>
      <c r="B78" s="136">
        <v>2</v>
      </c>
      <c r="C78" s="136">
        <v>837</v>
      </c>
      <c r="D78" s="136">
        <v>1</v>
      </c>
      <c r="E78" s="136">
        <v>126</v>
      </c>
      <c r="F78" s="136">
        <v>24</v>
      </c>
      <c r="G78" s="136">
        <v>990</v>
      </c>
    </row>
    <row r="79" spans="1:7" x14ac:dyDescent="0.3">
      <c r="A79" s="136" t="s">
        <v>167</v>
      </c>
      <c r="B79" s="136">
        <v>7</v>
      </c>
      <c r="C79" s="145">
        <v>2024</v>
      </c>
      <c r="D79" s="136">
        <v>1</v>
      </c>
      <c r="E79" s="136">
        <v>473</v>
      </c>
      <c r="F79" s="136">
        <v>56</v>
      </c>
      <c r="G79" s="145">
        <v>2561</v>
      </c>
    </row>
    <row r="80" spans="1:7" ht="28.8" x14ac:dyDescent="0.3">
      <c r="A80" s="136" t="s">
        <v>168</v>
      </c>
      <c r="B80" s="136"/>
      <c r="C80" s="136">
        <v>927</v>
      </c>
      <c r="D80" s="166">
        <v>0</v>
      </c>
      <c r="E80" s="136">
        <v>84</v>
      </c>
      <c r="F80" s="136">
        <v>10</v>
      </c>
      <c r="G80" s="145">
        <v>1021</v>
      </c>
    </row>
    <row r="81" spans="1:8" x14ac:dyDescent="0.3">
      <c r="A81" s="136" t="s">
        <v>169</v>
      </c>
      <c r="B81" s="136">
        <v>10</v>
      </c>
      <c r="C81" s="145">
        <v>5212</v>
      </c>
      <c r="D81" s="136">
        <v>7</v>
      </c>
      <c r="E81" s="136">
        <v>858</v>
      </c>
      <c r="F81" s="136">
        <v>98</v>
      </c>
      <c r="G81" s="145">
        <v>6185</v>
      </c>
    </row>
    <row r="82" spans="1:8" x14ac:dyDescent="0.3">
      <c r="A82" s="136" t="s">
        <v>491</v>
      </c>
      <c r="B82" s="136">
        <v>16</v>
      </c>
      <c r="C82" s="145">
        <v>4735</v>
      </c>
      <c r="D82" s="136">
        <v>13</v>
      </c>
      <c r="E82" s="136">
        <v>764</v>
      </c>
      <c r="F82" s="136">
        <v>120</v>
      </c>
      <c r="G82" s="145">
        <v>5648</v>
      </c>
    </row>
    <row r="83" spans="1:8" x14ac:dyDescent="0.3">
      <c r="A83" s="136" t="s">
        <v>25</v>
      </c>
      <c r="B83" s="136">
        <v>299</v>
      </c>
      <c r="C83" s="145">
        <v>124619</v>
      </c>
      <c r="D83" s="136">
        <v>121</v>
      </c>
      <c r="E83" s="145">
        <v>23822</v>
      </c>
      <c r="F83" s="145">
        <v>2974</v>
      </c>
      <c r="G83" s="145">
        <v>151835</v>
      </c>
    </row>
    <row r="84" spans="1:8" x14ac:dyDescent="0.3">
      <c r="A84" s="136"/>
      <c r="B84" s="136"/>
      <c r="C84" s="136"/>
      <c r="F84" s="142"/>
    </row>
    <row r="85" spans="1:8" x14ac:dyDescent="0.3">
      <c r="A85" s="136"/>
      <c r="B85" s="146"/>
      <c r="C85" s="146"/>
      <c r="D85" s="146"/>
      <c r="E85" s="146"/>
      <c r="F85" s="143"/>
    </row>
    <row r="91" spans="1:8" ht="43.2" x14ac:dyDescent="0.3">
      <c r="A91" s="136" t="s">
        <v>501</v>
      </c>
      <c r="B91" s="136" t="s">
        <v>502</v>
      </c>
      <c r="C91" s="136">
        <v>5</v>
      </c>
      <c r="D91" s="153"/>
      <c r="E91" s="153"/>
      <c r="F91" s="153"/>
      <c r="G91" s="154"/>
    </row>
    <row r="92" spans="1:8" x14ac:dyDescent="0.3">
      <c r="A92" s="136"/>
      <c r="B92" s="136"/>
      <c r="C92" s="136"/>
      <c r="D92" s="136"/>
      <c r="G92" s="142"/>
    </row>
    <row r="93" spans="1:8" ht="28.8" x14ac:dyDescent="0.3">
      <c r="A93" s="136"/>
      <c r="B93" s="136"/>
      <c r="C93" s="136" t="s">
        <v>500</v>
      </c>
      <c r="D93" s="136"/>
      <c r="G93" s="142"/>
    </row>
    <row r="94" spans="1:8" x14ac:dyDescent="0.3">
      <c r="A94" s="136" t="s">
        <v>126</v>
      </c>
      <c r="B94" s="136"/>
      <c r="C94" s="136" t="s">
        <v>479</v>
      </c>
      <c r="D94" s="136" t="s">
        <v>480</v>
      </c>
      <c r="E94" s="136" t="s">
        <v>481</v>
      </c>
      <c r="F94" s="136" t="s">
        <v>482</v>
      </c>
      <c r="G94" s="136" t="s">
        <v>483</v>
      </c>
      <c r="H94" s="136" t="s">
        <v>25</v>
      </c>
    </row>
    <row r="95" spans="1:8" x14ac:dyDescent="0.3">
      <c r="A95" s="136"/>
      <c r="B95" s="136"/>
      <c r="C95" s="136"/>
      <c r="D95" s="136"/>
      <c r="H95" s="142"/>
    </row>
    <row r="96" spans="1:8" x14ac:dyDescent="0.3">
      <c r="A96" s="136" t="s">
        <v>170</v>
      </c>
      <c r="B96" s="136"/>
      <c r="C96" s="136">
        <v>8</v>
      </c>
      <c r="D96" s="145">
        <v>2930</v>
      </c>
      <c r="E96" s="136">
        <v>1</v>
      </c>
      <c r="F96" s="136">
        <v>718</v>
      </c>
      <c r="G96" s="136">
        <v>100</v>
      </c>
      <c r="H96" s="145">
        <v>3757</v>
      </c>
    </row>
    <row r="97" spans="1:8" x14ac:dyDescent="0.3">
      <c r="A97" s="136" t="s">
        <v>171</v>
      </c>
      <c r="B97" s="136"/>
      <c r="C97" s="136">
        <v>13</v>
      </c>
      <c r="D97" s="145">
        <v>3901</v>
      </c>
      <c r="E97" s="136">
        <v>1</v>
      </c>
      <c r="F97" s="136">
        <v>979</v>
      </c>
      <c r="G97" s="136">
        <v>85</v>
      </c>
      <c r="H97" s="145">
        <v>4979</v>
      </c>
    </row>
    <row r="98" spans="1:8" ht="28.8" x14ac:dyDescent="0.3">
      <c r="A98" s="136" t="s">
        <v>172</v>
      </c>
      <c r="B98" s="136"/>
      <c r="C98" s="136">
        <v>5</v>
      </c>
      <c r="D98" s="145">
        <v>2004</v>
      </c>
      <c r="E98" s="136">
        <v>2</v>
      </c>
      <c r="F98" s="136">
        <v>378</v>
      </c>
      <c r="G98" s="136">
        <v>42</v>
      </c>
      <c r="H98" s="145">
        <v>2431</v>
      </c>
    </row>
    <row r="99" spans="1:8" x14ac:dyDescent="0.3">
      <c r="A99" s="136" t="s">
        <v>173</v>
      </c>
      <c r="B99" s="136"/>
      <c r="C99" s="136">
        <v>13</v>
      </c>
      <c r="D99" s="145">
        <v>5034</v>
      </c>
      <c r="E99" s="136">
        <v>1</v>
      </c>
      <c r="F99" s="136">
        <v>862</v>
      </c>
      <c r="G99" s="136">
        <v>124</v>
      </c>
      <c r="H99" s="145">
        <v>6034</v>
      </c>
    </row>
    <row r="100" spans="1:8" ht="28.8" x14ac:dyDescent="0.3">
      <c r="A100" s="136" t="s">
        <v>174</v>
      </c>
      <c r="B100" s="136"/>
      <c r="C100" s="136">
        <v>13</v>
      </c>
      <c r="D100" s="145">
        <v>4521</v>
      </c>
      <c r="E100" s="136">
        <v>5</v>
      </c>
      <c r="F100" s="136">
        <v>897</v>
      </c>
      <c r="G100" s="136">
        <v>92</v>
      </c>
      <c r="H100" s="145">
        <v>5528</v>
      </c>
    </row>
    <row r="101" spans="1:8" x14ac:dyDescent="0.3">
      <c r="A101" s="136" t="s">
        <v>175</v>
      </c>
      <c r="B101" s="136"/>
      <c r="C101" s="136">
        <v>3</v>
      </c>
      <c r="D101" s="145">
        <v>2676</v>
      </c>
      <c r="E101" s="136">
        <v>1</v>
      </c>
      <c r="F101" s="136">
        <v>468</v>
      </c>
      <c r="G101" s="136">
        <v>49</v>
      </c>
      <c r="H101" s="145">
        <v>3197</v>
      </c>
    </row>
    <row r="102" spans="1:8" x14ac:dyDescent="0.3">
      <c r="A102" s="136" t="s">
        <v>176</v>
      </c>
      <c r="B102" s="136"/>
      <c r="C102" s="136">
        <v>17</v>
      </c>
      <c r="D102" s="145">
        <v>5887</v>
      </c>
      <c r="E102" s="136">
        <v>2</v>
      </c>
      <c r="F102" s="145">
        <v>1489</v>
      </c>
      <c r="G102" s="136">
        <v>172</v>
      </c>
      <c r="H102" s="145">
        <v>7567</v>
      </c>
    </row>
    <row r="103" spans="1:8" x14ac:dyDescent="0.3">
      <c r="A103" s="136" t="s">
        <v>177</v>
      </c>
      <c r="B103" s="136"/>
      <c r="C103" s="136">
        <v>6</v>
      </c>
      <c r="D103" s="145">
        <v>3878</v>
      </c>
      <c r="E103" s="136">
        <v>1</v>
      </c>
      <c r="F103" s="136">
        <v>920</v>
      </c>
      <c r="G103" s="136">
        <v>99</v>
      </c>
      <c r="H103" s="145">
        <v>4904</v>
      </c>
    </row>
    <row r="104" spans="1:8" x14ac:dyDescent="0.3">
      <c r="A104" s="136" t="s">
        <v>178</v>
      </c>
      <c r="B104" s="136"/>
      <c r="C104" s="136">
        <v>4</v>
      </c>
      <c r="D104" s="145">
        <v>3390</v>
      </c>
      <c r="E104" s="136">
        <v>4</v>
      </c>
      <c r="F104" s="136">
        <v>696</v>
      </c>
      <c r="G104" s="136">
        <v>92</v>
      </c>
      <c r="H104" s="145">
        <v>4186</v>
      </c>
    </row>
    <row r="105" spans="1:8" x14ac:dyDescent="0.3">
      <c r="A105" s="136" t="s">
        <v>179</v>
      </c>
      <c r="B105" s="136"/>
      <c r="C105" s="136">
        <v>6</v>
      </c>
      <c r="D105" s="145">
        <v>3345</v>
      </c>
      <c r="E105" s="136">
        <v>2</v>
      </c>
      <c r="F105" s="136">
        <v>650</v>
      </c>
      <c r="G105" s="136">
        <v>70</v>
      </c>
      <c r="H105" s="145">
        <v>4073</v>
      </c>
    </row>
    <row r="106" spans="1:8" ht="28.8" x14ac:dyDescent="0.3">
      <c r="A106" s="136" t="s">
        <v>180</v>
      </c>
      <c r="B106" s="136"/>
      <c r="C106" s="136">
        <v>4</v>
      </c>
      <c r="D106" s="136">
        <v>668</v>
      </c>
      <c r="E106" s="166">
        <v>0</v>
      </c>
      <c r="F106" s="136">
        <v>107</v>
      </c>
      <c r="G106" s="136">
        <v>21</v>
      </c>
      <c r="H106" s="136">
        <v>800</v>
      </c>
    </row>
    <row r="107" spans="1:8" ht="28.8" x14ac:dyDescent="0.3">
      <c r="A107" s="136" t="s">
        <v>181</v>
      </c>
      <c r="B107" s="136"/>
      <c r="C107" s="166">
        <v>0</v>
      </c>
      <c r="D107" s="136">
        <v>141</v>
      </c>
      <c r="E107" s="166">
        <v>0</v>
      </c>
      <c r="F107" s="136">
        <v>18</v>
      </c>
      <c r="G107" s="136">
        <v>1</v>
      </c>
      <c r="H107" s="136">
        <v>160</v>
      </c>
    </row>
    <row r="108" spans="1:8" x14ac:dyDescent="0.3">
      <c r="A108" s="136" t="s">
        <v>182</v>
      </c>
      <c r="B108" s="136"/>
      <c r="C108" s="136">
        <v>22</v>
      </c>
      <c r="D108" s="145">
        <v>10654</v>
      </c>
      <c r="E108" s="136">
        <v>6</v>
      </c>
      <c r="F108" s="145">
        <v>1904</v>
      </c>
      <c r="G108" s="136">
        <v>204</v>
      </c>
      <c r="H108" s="145">
        <v>12790</v>
      </c>
    </row>
    <row r="109" spans="1:8" x14ac:dyDescent="0.3">
      <c r="A109" s="136" t="s">
        <v>183</v>
      </c>
      <c r="B109" s="136"/>
      <c r="C109" s="136">
        <v>10</v>
      </c>
      <c r="D109" s="145">
        <v>2659</v>
      </c>
      <c r="E109" s="136">
        <v>1</v>
      </c>
      <c r="F109" s="136">
        <v>513</v>
      </c>
      <c r="G109" s="136">
        <v>64</v>
      </c>
      <c r="H109" s="145">
        <v>3247</v>
      </c>
    </row>
    <row r="110" spans="1:8" x14ac:dyDescent="0.3">
      <c r="A110" s="136" t="s">
        <v>184</v>
      </c>
      <c r="B110" s="136"/>
      <c r="C110" s="136">
        <v>25</v>
      </c>
      <c r="D110" s="145">
        <v>7222</v>
      </c>
      <c r="E110" s="136">
        <v>5</v>
      </c>
      <c r="F110" s="145">
        <v>1401</v>
      </c>
      <c r="G110" s="136">
        <v>150</v>
      </c>
      <c r="H110" s="145">
        <v>8803</v>
      </c>
    </row>
    <row r="111" spans="1:8" x14ac:dyDescent="0.3">
      <c r="A111" s="136" t="s">
        <v>185</v>
      </c>
      <c r="B111" s="136"/>
      <c r="C111" s="136">
        <v>29</v>
      </c>
      <c r="D111" s="145">
        <v>8916</v>
      </c>
      <c r="E111" s="136">
        <v>4</v>
      </c>
      <c r="F111" s="145">
        <v>1518</v>
      </c>
      <c r="G111" s="136">
        <v>205</v>
      </c>
      <c r="H111" s="145">
        <v>10672</v>
      </c>
    </row>
    <row r="112" spans="1:8" x14ac:dyDescent="0.3">
      <c r="A112" s="136" t="s">
        <v>186</v>
      </c>
      <c r="B112" s="136"/>
      <c r="C112" s="136">
        <v>13</v>
      </c>
      <c r="D112" s="145">
        <v>4744</v>
      </c>
      <c r="E112" s="136">
        <v>3</v>
      </c>
      <c r="F112" s="136">
        <v>832</v>
      </c>
      <c r="G112" s="136">
        <v>95</v>
      </c>
      <c r="H112" s="145">
        <v>5687</v>
      </c>
    </row>
    <row r="113" spans="1:9" x14ac:dyDescent="0.3">
      <c r="A113" s="136" t="s">
        <v>187</v>
      </c>
      <c r="B113" s="136"/>
      <c r="C113" s="136">
        <v>35</v>
      </c>
      <c r="D113" s="145">
        <v>11557</v>
      </c>
      <c r="E113" s="136">
        <v>11</v>
      </c>
      <c r="F113" s="145">
        <v>2786</v>
      </c>
      <c r="G113" s="136">
        <v>217</v>
      </c>
      <c r="H113" s="145">
        <v>14606</v>
      </c>
    </row>
    <row r="114" spans="1:9" x14ac:dyDescent="0.3">
      <c r="A114" s="136" t="s">
        <v>188</v>
      </c>
      <c r="B114" s="136"/>
      <c r="C114" s="136">
        <v>17</v>
      </c>
      <c r="D114" s="145">
        <v>4300</v>
      </c>
      <c r="E114" s="136">
        <v>1</v>
      </c>
      <c r="F114" s="145">
        <v>1016</v>
      </c>
      <c r="G114" s="136">
        <v>110</v>
      </c>
      <c r="H114" s="145">
        <v>5444</v>
      </c>
    </row>
    <row r="115" spans="1:9" x14ac:dyDescent="0.3">
      <c r="A115" s="136" t="s">
        <v>189</v>
      </c>
      <c r="B115" s="136"/>
      <c r="C115" s="136">
        <v>6</v>
      </c>
      <c r="D115" s="145">
        <v>3399</v>
      </c>
      <c r="E115" s="136">
        <v>1</v>
      </c>
      <c r="F115" s="136">
        <v>626</v>
      </c>
      <c r="G115" s="136">
        <v>97</v>
      </c>
      <c r="H115" s="145">
        <v>4129</v>
      </c>
    </row>
    <row r="116" spans="1:9" ht="28.8" x14ac:dyDescent="0.3">
      <c r="A116" s="136" t="s">
        <v>190</v>
      </c>
      <c r="B116" s="136"/>
      <c r="C116" s="166">
        <v>0</v>
      </c>
      <c r="D116" s="145">
        <v>1253</v>
      </c>
      <c r="E116" s="136">
        <v>1</v>
      </c>
      <c r="F116" s="168">
        <v>269</v>
      </c>
      <c r="G116" s="136">
        <v>27</v>
      </c>
      <c r="H116" s="145">
        <v>1550</v>
      </c>
    </row>
    <row r="117" spans="1:9" x14ac:dyDescent="0.3">
      <c r="A117" s="136" t="s">
        <v>191</v>
      </c>
      <c r="B117" s="136"/>
      <c r="C117" s="136">
        <v>0</v>
      </c>
      <c r="D117" s="145">
        <v>1068</v>
      </c>
      <c r="E117" s="166">
        <v>0</v>
      </c>
      <c r="F117" s="136">
        <v>194</v>
      </c>
      <c r="G117" s="136">
        <v>37</v>
      </c>
      <c r="H117" s="145">
        <v>1299</v>
      </c>
      <c r="I117" s="142"/>
    </row>
    <row r="118" spans="1:9" x14ac:dyDescent="0.3">
      <c r="A118" s="136" t="s">
        <v>192</v>
      </c>
      <c r="B118" s="136"/>
      <c r="C118" s="136">
        <v>4</v>
      </c>
      <c r="D118" s="145">
        <v>1890</v>
      </c>
      <c r="E118" s="166">
        <v>0</v>
      </c>
      <c r="F118" s="136">
        <v>422</v>
      </c>
      <c r="G118" s="136">
        <v>43</v>
      </c>
      <c r="H118" s="145">
        <v>2359</v>
      </c>
    </row>
    <row r="119" spans="1:9" ht="28.8" x14ac:dyDescent="0.3">
      <c r="A119" s="136" t="s">
        <v>193</v>
      </c>
      <c r="B119" s="136"/>
      <c r="C119" s="136">
        <v>13</v>
      </c>
      <c r="D119" s="145">
        <v>3568</v>
      </c>
      <c r="E119" s="166">
        <v>0</v>
      </c>
      <c r="F119" s="136">
        <v>837</v>
      </c>
      <c r="G119" s="136">
        <v>91</v>
      </c>
      <c r="H119" s="145">
        <v>4509</v>
      </c>
    </row>
    <row r="120" spans="1:9" x14ac:dyDescent="0.3">
      <c r="A120" s="136" t="s">
        <v>194</v>
      </c>
      <c r="B120" s="136"/>
      <c r="C120" s="136">
        <v>5</v>
      </c>
      <c r="D120" s="145">
        <v>3328</v>
      </c>
      <c r="E120" s="136">
        <v>2</v>
      </c>
      <c r="F120" s="136">
        <v>613</v>
      </c>
      <c r="G120" s="136">
        <v>83</v>
      </c>
      <c r="H120" s="145">
        <v>4031</v>
      </c>
    </row>
    <row r="121" spans="1:9" x14ac:dyDescent="0.3">
      <c r="A121" s="136" t="s">
        <v>195</v>
      </c>
      <c r="B121" s="136"/>
      <c r="C121" s="136">
        <v>54</v>
      </c>
      <c r="D121" s="145">
        <v>17131</v>
      </c>
      <c r="E121" s="136">
        <v>8</v>
      </c>
      <c r="F121" s="145">
        <v>3182</v>
      </c>
      <c r="G121" s="136">
        <v>342</v>
      </c>
      <c r="H121" s="145">
        <v>20717</v>
      </c>
    </row>
    <row r="122" spans="1:9" x14ac:dyDescent="0.3">
      <c r="A122" s="136" t="s">
        <v>196</v>
      </c>
      <c r="B122" s="136"/>
      <c r="C122" s="136">
        <v>73</v>
      </c>
      <c r="D122" s="145">
        <v>27789</v>
      </c>
      <c r="E122" s="136">
        <v>41</v>
      </c>
      <c r="F122" s="145">
        <v>5264</v>
      </c>
      <c r="G122" s="136">
        <v>574</v>
      </c>
      <c r="H122" s="145">
        <v>33741</v>
      </c>
    </row>
    <row r="123" spans="1:9" x14ac:dyDescent="0.3">
      <c r="A123" s="136" t="s">
        <v>197</v>
      </c>
      <c r="B123" s="136"/>
      <c r="C123" s="136">
        <v>14</v>
      </c>
      <c r="D123" s="145">
        <v>5665</v>
      </c>
      <c r="E123" s="136">
        <v>3</v>
      </c>
      <c r="F123" s="145">
        <v>1043</v>
      </c>
      <c r="G123" s="136">
        <v>146</v>
      </c>
      <c r="H123" s="145">
        <v>6871</v>
      </c>
    </row>
    <row r="124" spans="1:9" x14ac:dyDescent="0.3">
      <c r="A124" s="136" t="s">
        <v>198</v>
      </c>
      <c r="B124" s="136"/>
      <c r="C124" s="136">
        <v>5</v>
      </c>
      <c r="D124" s="145">
        <v>1463</v>
      </c>
      <c r="E124" s="136">
        <v>2</v>
      </c>
      <c r="F124" s="136">
        <v>224</v>
      </c>
      <c r="G124" s="136">
        <v>24</v>
      </c>
      <c r="H124" s="145">
        <v>1718</v>
      </c>
    </row>
    <row r="125" spans="1:9" ht="28.8" x14ac:dyDescent="0.3">
      <c r="A125" s="136" t="s">
        <v>199</v>
      </c>
      <c r="B125" s="136"/>
      <c r="C125" s="136">
        <v>64</v>
      </c>
      <c r="D125" s="145">
        <v>18084</v>
      </c>
      <c r="E125" s="136">
        <v>9</v>
      </c>
      <c r="F125" s="145">
        <v>4161</v>
      </c>
      <c r="G125" s="136">
        <v>425</v>
      </c>
      <c r="H125" s="145">
        <v>22743</v>
      </c>
    </row>
    <row r="126" spans="1:9" ht="28.8" x14ac:dyDescent="0.3">
      <c r="A126" s="136" t="s">
        <v>200</v>
      </c>
      <c r="B126" s="136"/>
      <c r="C126" s="136">
        <v>6</v>
      </c>
      <c r="D126" s="145">
        <v>2897</v>
      </c>
      <c r="E126" s="136">
        <v>3</v>
      </c>
      <c r="F126" s="136">
        <v>721</v>
      </c>
      <c r="G126" s="136">
        <v>58</v>
      </c>
      <c r="H126" s="145">
        <v>3685</v>
      </c>
    </row>
    <row r="127" spans="1:9" x14ac:dyDescent="0.3">
      <c r="A127" s="136" t="s">
        <v>201</v>
      </c>
      <c r="B127" s="136"/>
      <c r="C127" s="136">
        <v>44</v>
      </c>
      <c r="D127" s="145">
        <v>13418</v>
      </c>
      <c r="E127" s="136">
        <v>9</v>
      </c>
      <c r="F127" s="145">
        <v>2758</v>
      </c>
      <c r="G127" s="136">
        <v>266</v>
      </c>
      <c r="H127" s="145">
        <v>16495</v>
      </c>
    </row>
    <row r="128" spans="1:9" ht="28.8" x14ac:dyDescent="0.3">
      <c r="A128" s="136" t="s">
        <v>202</v>
      </c>
      <c r="B128" s="136"/>
      <c r="C128" s="136">
        <v>10</v>
      </c>
      <c r="D128" s="145">
        <v>2603</v>
      </c>
      <c r="E128" s="136">
        <v>1</v>
      </c>
      <c r="F128" s="136">
        <v>504</v>
      </c>
      <c r="G128" s="136">
        <v>44</v>
      </c>
      <c r="H128" s="145">
        <v>3162</v>
      </c>
    </row>
    <row r="129" spans="1:8" ht="28.8" x14ac:dyDescent="0.3">
      <c r="A129" s="136" t="s">
        <v>203</v>
      </c>
      <c r="B129" s="136"/>
      <c r="C129" s="136">
        <v>5</v>
      </c>
      <c r="D129" s="145">
        <v>1695</v>
      </c>
      <c r="E129" s="166">
        <v>0</v>
      </c>
      <c r="F129" s="136">
        <v>540</v>
      </c>
      <c r="G129" s="136">
        <v>56</v>
      </c>
      <c r="H129" s="145">
        <v>2296</v>
      </c>
    </row>
    <row r="130" spans="1:8" x14ac:dyDescent="0.3">
      <c r="A130" s="136" t="s">
        <v>204</v>
      </c>
      <c r="B130" s="136"/>
      <c r="C130" s="136">
        <v>176</v>
      </c>
      <c r="D130" s="145">
        <v>57195</v>
      </c>
      <c r="E130" s="136">
        <v>44</v>
      </c>
      <c r="F130" s="145">
        <v>10444</v>
      </c>
      <c r="G130" s="145">
        <v>1233</v>
      </c>
      <c r="H130" s="145">
        <v>69092</v>
      </c>
    </row>
    <row r="131" spans="1:8" ht="28.8" x14ac:dyDescent="0.3">
      <c r="A131" s="136" t="s">
        <v>205</v>
      </c>
      <c r="B131" s="136"/>
      <c r="C131" s="136">
        <v>45</v>
      </c>
      <c r="D131" s="145">
        <v>19458</v>
      </c>
      <c r="E131" s="136">
        <v>20</v>
      </c>
      <c r="F131" s="145">
        <v>4016</v>
      </c>
      <c r="G131" s="136">
        <v>531</v>
      </c>
      <c r="H131" s="145">
        <v>24070</v>
      </c>
    </row>
    <row r="132" spans="1:8" ht="28.8" x14ac:dyDescent="0.3">
      <c r="A132" s="136" t="s">
        <v>492</v>
      </c>
      <c r="B132" s="136"/>
      <c r="C132" s="136">
        <v>132</v>
      </c>
      <c r="D132" s="145">
        <v>56510</v>
      </c>
      <c r="E132" s="136">
        <v>42</v>
      </c>
      <c r="F132" s="145">
        <v>12188</v>
      </c>
      <c r="G132" s="145">
        <v>1307</v>
      </c>
      <c r="H132" s="145">
        <v>70179</v>
      </c>
    </row>
    <row r="133" spans="1:8" x14ac:dyDescent="0.3">
      <c r="A133" s="136" t="s">
        <v>206</v>
      </c>
      <c r="B133" s="136"/>
      <c r="C133" s="136">
        <v>7</v>
      </c>
      <c r="D133" s="145">
        <v>1284</v>
      </c>
      <c r="E133" s="166">
        <v>0</v>
      </c>
      <c r="F133" s="136">
        <v>248</v>
      </c>
      <c r="G133" s="136">
        <v>27</v>
      </c>
      <c r="H133" s="145">
        <v>1566</v>
      </c>
    </row>
    <row r="134" spans="1:8" x14ac:dyDescent="0.3">
      <c r="A134" s="136"/>
      <c r="H134" s="142"/>
    </row>
    <row r="135" spans="1:8" x14ac:dyDescent="0.3">
      <c r="A135" s="136" t="s">
        <v>25</v>
      </c>
      <c r="B135" s="136"/>
      <c r="C135" s="137">
        <f>SUM(C96:C134)</f>
        <v>906</v>
      </c>
      <c r="D135" s="137">
        <f t="shared" ref="D135:H135" si="2">SUM(D96:D134)</f>
        <v>328125</v>
      </c>
      <c r="E135" s="137">
        <f t="shared" si="2"/>
        <v>237</v>
      </c>
      <c r="F135" s="137">
        <f t="shared" si="2"/>
        <v>66406</v>
      </c>
      <c r="G135" s="137">
        <f t="shared" si="2"/>
        <v>7403</v>
      </c>
      <c r="H135" s="137">
        <f t="shared" si="2"/>
        <v>403077</v>
      </c>
    </row>
    <row r="136" spans="1:8" x14ac:dyDescent="0.3">
      <c r="A136" s="136"/>
      <c r="B136" s="136"/>
      <c r="C136" s="136"/>
      <c r="D136" s="136"/>
      <c r="H136" s="142"/>
    </row>
    <row r="137" spans="1:8" x14ac:dyDescent="0.3">
      <c r="A137" s="136"/>
      <c r="B137" s="146"/>
      <c r="C137" s="146"/>
      <c r="D137" s="146"/>
      <c r="E137" s="146"/>
      <c r="F137" s="146"/>
      <c r="G137" s="146"/>
      <c r="H137" s="143"/>
    </row>
    <row r="141" spans="1:8" ht="43.2" x14ac:dyDescent="0.3">
      <c r="A141" s="136" t="s">
        <v>501</v>
      </c>
      <c r="B141" s="136" t="s">
        <v>502</v>
      </c>
      <c r="C141" s="136">
        <v>6</v>
      </c>
      <c r="D141" s="153"/>
      <c r="E141" s="153"/>
      <c r="F141" s="153"/>
      <c r="G141" s="154"/>
    </row>
    <row r="142" spans="1:8" x14ac:dyDescent="0.3">
      <c r="A142" s="136"/>
      <c r="B142" s="136"/>
      <c r="C142" s="136"/>
      <c r="D142" s="136"/>
      <c r="G142" s="142"/>
    </row>
    <row r="143" spans="1:8" ht="28.8" x14ac:dyDescent="0.3">
      <c r="A143" s="136"/>
      <c r="B143" s="136"/>
      <c r="C143" s="136" t="s">
        <v>500</v>
      </c>
      <c r="D143" s="136"/>
      <c r="G143" s="142"/>
    </row>
    <row r="144" spans="1:8" x14ac:dyDescent="0.3">
      <c r="A144" s="136" t="s">
        <v>126</v>
      </c>
      <c r="B144" s="136"/>
      <c r="C144" s="136" t="s">
        <v>479</v>
      </c>
      <c r="D144" s="136" t="s">
        <v>480</v>
      </c>
      <c r="E144" s="136" t="s">
        <v>481</v>
      </c>
      <c r="F144" s="136" t="s">
        <v>482</v>
      </c>
      <c r="G144" s="136" t="s">
        <v>483</v>
      </c>
      <c r="H144" s="136" t="s">
        <v>25</v>
      </c>
    </row>
    <row r="145" spans="1:8" x14ac:dyDescent="0.3">
      <c r="A145" s="136"/>
      <c r="B145" s="136"/>
      <c r="C145" s="136"/>
      <c r="D145" s="136"/>
      <c r="H145" s="142"/>
    </row>
    <row r="146" spans="1:8" x14ac:dyDescent="0.3">
      <c r="A146" s="136" t="s">
        <v>207</v>
      </c>
      <c r="B146" s="136"/>
      <c r="C146" s="136">
        <v>10</v>
      </c>
      <c r="D146" s="145">
        <v>3236</v>
      </c>
      <c r="E146" s="136">
        <v>2</v>
      </c>
      <c r="F146" s="136">
        <v>704</v>
      </c>
      <c r="G146" s="136">
        <v>83</v>
      </c>
      <c r="H146" s="145">
        <v>4035</v>
      </c>
    </row>
    <row r="147" spans="1:8" ht="28.8" x14ac:dyDescent="0.3">
      <c r="A147" s="136" t="s">
        <v>208</v>
      </c>
      <c r="B147" s="136"/>
      <c r="C147" s="136">
        <v>18</v>
      </c>
      <c r="D147" s="145">
        <v>6369</v>
      </c>
      <c r="E147" s="136">
        <v>2</v>
      </c>
      <c r="F147" s="145">
        <v>1452</v>
      </c>
      <c r="G147" s="136">
        <v>146</v>
      </c>
      <c r="H147" s="145">
        <v>7987</v>
      </c>
    </row>
    <row r="148" spans="1:8" x14ac:dyDescent="0.3">
      <c r="A148" s="136" t="s">
        <v>209</v>
      </c>
      <c r="B148" s="136"/>
      <c r="C148" s="136">
        <v>5</v>
      </c>
      <c r="D148" s="145">
        <v>2111</v>
      </c>
      <c r="E148">
        <v>0</v>
      </c>
      <c r="F148" s="136">
        <v>379</v>
      </c>
      <c r="G148" s="136">
        <v>50</v>
      </c>
      <c r="H148" s="145">
        <v>2545</v>
      </c>
    </row>
    <row r="149" spans="1:8" x14ac:dyDescent="0.3">
      <c r="A149" s="136" t="s">
        <v>210</v>
      </c>
      <c r="B149" s="136"/>
      <c r="C149" s="136">
        <v>6</v>
      </c>
      <c r="D149" s="145">
        <v>1465</v>
      </c>
      <c r="E149" s="167">
        <v>0</v>
      </c>
      <c r="F149" s="136">
        <v>276</v>
      </c>
      <c r="G149" s="136">
        <v>26</v>
      </c>
      <c r="H149" s="145">
        <v>1773</v>
      </c>
    </row>
    <row r="150" spans="1:8" x14ac:dyDescent="0.3">
      <c r="A150" s="136" t="s">
        <v>211</v>
      </c>
      <c r="B150" s="136"/>
      <c r="C150" s="136">
        <v>2</v>
      </c>
      <c r="D150" s="145">
        <v>3576</v>
      </c>
      <c r="E150" s="136">
        <v>1</v>
      </c>
      <c r="F150" s="136">
        <v>601</v>
      </c>
      <c r="G150" s="136">
        <v>69</v>
      </c>
      <c r="H150" s="145">
        <v>4249</v>
      </c>
    </row>
    <row r="151" spans="1:8" x14ac:dyDescent="0.3">
      <c r="A151" s="136" t="s">
        <v>493</v>
      </c>
      <c r="B151" s="136"/>
      <c r="C151" s="136">
        <v>7</v>
      </c>
      <c r="D151" s="145">
        <v>3428</v>
      </c>
      <c r="E151" s="136">
        <v>3</v>
      </c>
      <c r="F151" s="136">
        <v>661</v>
      </c>
      <c r="G151" s="136">
        <v>66</v>
      </c>
      <c r="H151" s="145">
        <v>4165</v>
      </c>
    </row>
    <row r="152" spans="1:8" x14ac:dyDescent="0.3">
      <c r="A152" s="136" t="s">
        <v>212</v>
      </c>
      <c r="B152" s="136"/>
      <c r="C152" s="136">
        <v>11</v>
      </c>
      <c r="D152" s="145">
        <v>4835</v>
      </c>
      <c r="E152" s="136">
        <v>1</v>
      </c>
      <c r="F152" s="136">
        <v>871</v>
      </c>
      <c r="G152" s="136">
        <v>88</v>
      </c>
      <c r="H152" s="145">
        <v>5806</v>
      </c>
    </row>
    <row r="153" spans="1:8" x14ac:dyDescent="0.3">
      <c r="A153" s="136" t="s">
        <v>213</v>
      </c>
      <c r="B153" s="136"/>
      <c r="C153" s="136">
        <v>1</v>
      </c>
      <c r="D153" s="136">
        <v>771</v>
      </c>
      <c r="E153" s="166">
        <v>0</v>
      </c>
      <c r="F153" s="136">
        <v>142</v>
      </c>
      <c r="G153" s="136">
        <v>13</v>
      </c>
      <c r="H153" s="136">
        <v>927</v>
      </c>
    </row>
    <row r="154" spans="1:8" x14ac:dyDescent="0.3">
      <c r="A154" s="136" t="s">
        <v>214</v>
      </c>
      <c r="B154" s="136"/>
      <c r="C154" s="136">
        <v>8</v>
      </c>
      <c r="D154" s="145">
        <v>4613</v>
      </c>
      <c r="E154" s="136">
        <v>1</v>
      </c>
      <c r="F154" s="136">
        <v>817</v>
      </c>
      <c r="G154" s="136">
        <v>117</v>
      </c>
      <c r="H154" s="145">
        <v>5556</v>
      </c>
    </row>
    <row r="155" spans="1:8" x14ac:dyDescent="0.3">
      <c r="A155" s="136" t="s">
        <v>215</v>
      </c>
      <c r="B155" s="136"/>
      <c r="C155" s="136">
        <v>4</v>
      </c>
      <c r="D155" s="145">
        <v>1243</v>
      </c>
      <c r="E155" s="166">
        <v>0</v>
      </c>
      <c r="F155" s="136">
        <v>258</v>
      </c>
      <c r="G155" s="136">
        <v>33</v>
      </c>
      <c r="H155" s="145">
        <v>1538</v>
      </c>
    </row>
    <row r="156" spans="1:8" x14ac:dyDescent="0.3">
      <c r="A156" s="136" t="s">
        <v>216</v>
      </c>
      <c r="B156" s="136"/>
      <c r="C156" s="136">
        <v>5</v>
      </c>
      <c r="D156" s="145">
        <v>1604</v>
      </c>
      <c r="E156" s="166">
        <v>0</v>
      </c>
      <c r="F156" s="136">
        <v>297</v>
      </c>
      <c r="G156" s="136">
        <v>41</v>
      </c>
      <c r="H156" s="145">
        <v>1947</v>
      </c>
    </row>
    <row r="157" spans="1:8" x14ac:dyDescent="0.3">
      <c r="A157" s="136" t="s">
        <v>217</v>
      </c>
      <c r="B157" s="136"/>
      <c r="C157" s="136">
        <v>12</v>
      </c>
      <c r="D157" s="145">
        <v>5219</v>
      </c>
      <c r="E157" s="136">
        <v>2</v>
      </c>
      <c r="F157" s="145">
        <v>1268</v>
      </c>
      <c r="G157" s="136">
        <v>141</v>
      </c>
      <c r="H157" s="145">
        <v>6642</v>
      </c>
    </row>
    <row r="158" spans="1:8" x14ac:dyDescent="0.3">
      <c r="A158" s="136" t="s">
        <v>218</v>
      </c>
      <c r="B158" s="136"/>
      <c r="C158" s="136">
        <v>10</v>
      </c>
      <c r="D158" s="145">
        <v>2637</v>
      </c>
      <c r="E158" s="136">
        <v>1</v>
      </c>
      <c r="F158" s="136">
        <v>471</v>
      </c>
      <c r="G158" s="136">
        <v>44</v>
      </c>
      <c r="H158" s="145">
        <v>3163</v>
      </c>
    </row>
    <row r="159" spans="1:8" x14ac:dyDescent="0.3">
      <c r="A159" s="136" t="s">
        <v>219</v>
      </c>
      <c r="B159" s="136"/>
      <c r="C159" s="136">
        <v>3</v>
      </c>
      <c r="D159" s="145">
        <v>1624</v>
      </c>
      <c r="E159" s="136">
        <v>1</v>
      </c>
      <c r="F159" s="136">
        <v>260</v>
      </c>
      <c r="G159" s="136">
        <v>42</v>
      </c>
      <c r="H159" s="145">
        <v>1930</v>
      </c>
    </row>
    <row r="160" spans="1:8" x14ac:dyDescent="0.3">
      <c r="A160" s="136" t="s">
        <v>220</v>
      </c>
      <c r="B160" s="136"/>
      <c r="C160" s="136">
        <v>21</v>
      </c>
      <c r="D160" s="145">
        <v>4253</v>
      </c>
      <c r="E160" s="166">
        <v>0</v>
      </c>
      <c r="F160" s="136">
        <v>961</v>
      </c>
      <c r="G160" s="136">
        <v>102</v>
      </c>
      <c r="H160" s="145">
        <v>5337</v>
      </c>
    </row>
    <row r="161" spans="1:8" x14ac:dyDescent="0.3">
      <c r="A161" s="136" t="s">
        <v>221</v>
      </c>
      <c r="B161" s="136"/>
      <c r="C161" s="136">
        <v>11</v>
      </c>
      <c r="D161" s="145">
        <v>3154</v>
      </c>
      <c r="E161" s="166">
        <v>0</v>
      </c>
      <c r="F161" s="136">
        <v>585</v>
      </c>
      <c r="G161" s="136">
        <v>61</v>
      </c>
      <c r="H161" s="145">
        <v>3811</v>
      </c>
    </row>
    <row r="162" spans="1:8" x14ac:dyDescent="0.3">
      <c r="A162" s="136" t="s">
        <v>222</v>
      </c>
      <c r="B162" s="136"/>
      <c r="C162" s="136">
        <v>4</v>
      </c>
      <c r="D162" s="145">
        <v>1444</v>
      </c>
      <c r="E162" s="136">
        <v>1</v>
      </c>
      <c r="F162" s="136">
        <v>294</v>
      </c>
      <c r="G162" s="136">
        <v>41</v>
      </c>
      <c r="H162" s="145">
        <v>1784</v>
      </c>
    </row>
    <row r="163" spans="1:8" x14ac:dyDescent="0.3">
      <c r="A163" s="136" t="s">
        <v>223</v>
      </c>
      <c r="B163" s="136"/>
      <c r="C163" s="136">
        <v>3</v>
      </c>
      <c r="D163" s="145">
        <v>2042</v>
      </c>
      <c r="E163" s="136">
        <v>3</v>
      </c>
      <c r="F163" s="136">
        <v>443</v>
      </c>
      <c r="G163" s="136">
        <v>43</v>
      </c>
      <c r="H163" s="145">
        <v>2534</v>
      </c>
    </row>
    <row r="164" spans="1:8" x14ac:dyDescent="0.3">
      <c r="A164" s="136" t="s">
        <v>224</v>
      </c>
      <c r="B164" s="136"/>
      <c r="C164" s="136">
        <v>8</v>
      </c>
      <c r="D164" s="145">
        <v>2364</v>
      </c>
      <c r="E164" s="166">
        <v>0</v>
      </c>
      <c r="F164" s="136">
        <v>538</v>
      </c>
      <c r="G164" s="136">
        <v>42</v>
      </c>
      <c r="H164" s="145">
        <v>2952</v>
      </c>
    </row>
    <row r="165" spans="1:8" x14ac:dyDescent="0.3">
      <c r="A165" s="136" t="s">
        <v>225</v>
      </c>
      <c r="B165" s="136"/>
      <c r="C165" s="136">
        <v>5</v>
      </c>
      <c r="D165" s="145">
        <v>1463</v>
      </c>
      <c r="E165" s="166">
        <v>0</v>
      </c>
      <c r="F165" s="136">
        <v>234</v>
      </c>
      <c r="G165" s="136">
        <v>33</v>
      </c>
      <c r="H165" s="145">
        <v>1735</v>
      </c>
    </row>
    <row r="166" spans="1:8" x14ac:dyDescent="0.3">
      <c r="A166" s="136" t="s">
        <v>226</v>
      </c>
      <c r="B166" s="136"/>
      <c r="C166" s="136">
        <v>4</v>
      </c>
      <c r="D166" s="145">
        <v>2223</v>
      </c>
      <c r="E166" s="136">
        <v>1</v>
      </c>
      <c r="F166" s="136">
        <v>473</v>
      </c>
      <c r="G166" s="136">
        <v>43</v>
      </c>
      <c r="H166" s="145">
        <v>2744</v>
      </c>
    </row>
    <row r="167" spans="1:8" x14ac:dyDescent="0.3">
      <c r="A167" s="136" t="s">
        <v>227</v>
      </c>
      <c r="B167" s="136"/>
      <c r="C167" s="136">
        <v>6</v>
      </c>
      <c r="D167" s="145">
        <v>2894</v>
      </c>
      <c r="E167" s="136">
        <v>2</v>
      </c>
      <c r="F167" s="136">
        <v>414</v>
      </c>
      <c r="G167" s="136">
        <v>47</v>
      </c>
      <c r="H167" s="145">
        <v>3363</v>
      </c>
    </row>
    <row r="168" spans="1:8" x14ac:dyDescent="0.3">
      <c r="A168" s="136" t="s">
        <v>228</v>
      </c>
      <c r="B168" s="136"/>
      <c r="C168" s="136">
        <v>8</v>
      </c>
      <c r="D168" s="145">
        <v>3969</v>
      </c>
      <c r="E168" s="136">
        <v>3</v>
      </c>
      <c r="F168" s="136">
        <v>747</v>
      </c>
      <c r="G168" s="136">
        <v>66</v>
      </c>
      <c r="H168" s="145">
        <v>4793</v>
      </c>
    </row>
    <row r="169" spans="1:8" x14ac:dyDescent="0.3">
      <c r="A169" s="136" t="s">
        <v>229</v>
      </c>
      <c r="B169" s="136"/>
      <c r="C169" s="136">
        <v>9</v>
      </c>
      <c r="D169" s="145">
        <v>3233</v>
      </c>
      <c r="E169" s="136">
        <v>1</v>
      </c>
      <c r="F169" s="136">
        <v>612</v>
      </c>
      <c r="G169" s="136">
        <v>97</v>
      </c>
      <c r="H169" s="145">
        <v>3952</v>
      </c>
    </row>
    <row r="170" spans="1:8" x14ac:dyDescent="0.3">
      <c r="A170" s="136" t="s">
        <v>230</v>
      </c>
      <c r="B170" s="136"/>
      <c r="C170" s="136">
        <v>5</v>
      </c>
      <c r="D170" s="145">
        <v>1619</v>
      </c>
      <c r="E170" s="166">
        <v>0</v>
      </c>
      <c r="F170" s="136">
        <v>324</v>
      </c>
      <c r="G170" s="136">
        <v>30</v>
      </c>
      <c r="H170" s="145">
        <v>1978</v>
      </c>
    </row>
    <row r="171" spans="1:8" x14ac:dyDescent="0.3">
      <c r="A171" s="136" t="s">
        <v>231</v>
      </c>
      <c r="B171" s="136"/>
      <c r="C171" s="136">
        <v>2</v>
      </c>
      <c r="D171" s="136">
        <v>909</v>
      </c>
      <c r="E171" s="136">
        <v>1</v>
      </c>
      <c r="F171" s="136">
        <v>193</v>
      </c>
      <c r="G171" s="136">
        <v>17</v>
      </c>
      <c r="H171" s="145">
        <v>1122</v>
      </c>
    </row>
    <row r="172" spans="1:8" ht="28.8" x14ac:dyDescent="0.3">
      <c r="A172" s="136" t="s">
        <v>232</v>
      </c>
      <c r="B172" s="136"/>
      <c r="C172" s="136">
        <v>8</v>
      </c>
      <c r="D172" s="145">
        <v>2491</v>
      </c>
      <c r="E172" s="136">
        <v>1</v>
      </c>
      <c r="F172" s="136">
        <v>455</v>
      </c>
      <c r="G172" s="136">
        <v>63</v>
      </c>
      <c r="H172" s="145">
        <v>3018</v>
      </c>
    </row>
    <row r="173" spans="1:8" x14ac:dyDescent="0.3">
      <c r="A173" s="136" t="s">
        <v>233</v>
      </c>
      <c r="B173" s="136"/>
      <c r="C173" s="136">
        <v>117</v>
      </c>
      <c r="D173" s="145">
        <v>38092</v>
      </c>
      <c r="E173" s="136">
        <v>35</v>
      </c>
      <c r="F173" s="145">
        <v>8952</v>
      </c>
      <c r="G173" s="136">
        <v>957</v>
      </c>
      <c r="H173" s="145">
        <v>48153</v>
      </c>
    </row>
    <row r="174" spans="1:8" x14ac:dyDescent="0.3">
      <c r="A174" s="136" t="s">
        <v>234</v>
      </c>
      <c r="B174" s="136"/>
      <c r="C174" s="136">
        <v>21</v>
      </c>
      <c r="D174" s="145">
        <v>10380</v>
      </c>
      <c r="E174" s="136">
        <v>9</v>
      </c>
      <c r="F174" s="145">
        <v>2209</v>
      </c>
      <c r="G174" s="136">
        <v>211</v>
      </c>
      <c r="H174" s="145">
        <v>12830</v>
      </c>
    </row>
    <row r="175" spans="1:8" x14ac:dyDescent="0.3">
      <c r="A175" s="136" t="s">
        <v>235</v>
      </c>
      <c r="B175" s="136"/>
      <c r="C175" s="136">
        <v>8</v>
      </c>
      <c r="D175" s="145">
        <v>3845</v>
      </c>
      <c r="E175" s="136">
        <v>2</v>
      </c>
      <c r="F175" s="136">
        <v>841</v>
      </c>
      <c r="G175" s="136">
        <v>90</v>
      </c>
      <c r="H175" s="145">
        <v>4786</v>
      </c>
    </row>
    <row r="176" spans="1:8" ht="28.8" x14ac:dyDescent="0.3">
      <c r="A176" s="136" t="s">
        <v>236</v>
      </c>
      <c r="B176" s="136"/>
      <c r="C176" s="136">
        <v>30</v>
      </c>
      <c r="D176" s="145">
        <v>12944</v>
      </c>
      <c r="E176" s="136">
        <v>1</v>
      </c>
      <c r="F176" s="145">
        <v>2516</v>
      </c>
      <c r="G176" s="136">
        <v>277</v>
      </c>
      <c r="H176" s="145">
        <v>15768</v>
      </c>
    </row>
    <row r="177" spans="1:8" ht="28.8" x14ac:dyDescent="0.3">
      <c r="A177" s="136" t="s">
        <v>237</v>
      </c>
      <c r="B177" s="136"/>
      <c r="C177" s="136">
        <v>21</v>
      </c>
      <c r="D177" s="145">
        <v>9778</v>
      </c>
      <c r="E177" s="136">
        <v>2</v>
      </c>
      <c r="F177" s="145">
        <v>1826</v>
      </c>
      <c r="G177" s="136">
        <v>230</v>
      </c>
      <c r="H177" s="145">
        <v>11857</v>
      </c>
    </row>
    <row r="178" spans="1:8" x14ac:dyDescent="0.3">
      <c r="A178" s="136" t="s">
        <v>238</v>
      </c>
      <c r="B178" s="136"/>
      <c r="C178" s="136">
        <v>11</v>
      </c>
      <c r="D178" s="145">
        <v>7565</v>
      </c>
      <c r="E178" s="136">
        <v>5</v>
      </c>
      <c r="F178" s="145">
        <v>1496</v>
      </c>
      <c r="G178" s="136">
        <v>160</v>
      </c>
      <c r="H178" s="145">
        <v>9237</v>
      </c>
    </row>
    <row r="179" spans="1:8" x14ac:dyDescent="0.3">
      <c r="A179" s="136"/>
      <c r="H179" s="142"/>
    </row>
    <row r="180" spans="1:8" x14ac:dyDescent="0.3">
      <c r="A180" s="136" t="s">
        <v>25</v>
      </c>
      <c r="B180" s="136"/>
      <c r="C180" s="137">
        <f>SUM(C146:C179)</f>
        <v>404</v>
      </c>
      <c r="D180" s="137">
        <f t="shared" ref="D180:H180" si="3">SUM(D146:D179)</f>
        <v>157393</v>
      </c>
      <c r="E180" s="137">
        <f t="shared" si="3"/>
        <v>81</v>
      </c>
      <c r="F180" s="137">
        <f t="shared" si="3"/>
        <v>32570</v>
      </c>
      <c r="G180" s="137">
        <f t="shared" si="3"/>
        <v>3569</v>
      </c>
      <c r="H180" s="137">
        <f t="shared" si="3"/>
        <v>194017</v>
      </c>
    </row>
    <row r="181" spans="1:8" x14ac:dyDescent="0.3">
      <c r="A181" s="136"/>
      <c r="B181" s="136"/>
      <c r="C181" s="136"/>
      <c r="D181" s="136"/>
      <c r="E181" s="146"/>
      <c r="F181" s="146"/>
      <c r="G181" s="146"/>
      <c r="H181" s="143"/>
    </row>
    <row r="185" spans="1:8" ht="43.2" x14ac:dyDescent="0.3">
      <c r="A185" s="136" t="s">
        <v>501</v>
      </c>
      <c r="B185" s="136" t="s">
        <v>502</v>
      </c>
      <c r="C185" s="136">
        <v>7</v>
      </c>
      <c r="D185" s="153"/>
      <c r="E185" s="153"/>
      <c r="F185" s="154"/>
    </row>
    <row r="186" spans="1:8" x14ac:dyDescent="0.3">
      <c r="A186" s="136"/>
      <c r="B186" s="136"/>
      <c r="C186" s="136"/>
      <c r="D186" s="136"/>
      <c r="F186" s="142"/>
    </row>
    <row r="187" spans="1:8" ht="28.8" x14ac:dyDescent="0.3">
      <c r="A187" s="136"/>
      <c r="B187" s="136"/>
      <c r="C187" s="136" t="s">
        <v>500</v>
      </c>
      <c r="D187" s="136"/>
      <c r="F187" s="142"/>
    </row>
    <row r="188" spans="1:8" x14ac:dyDescent="0.3">
      <c r="A188" s="136" t="s">
        <v>126</v>
      </c>
      <c r="B188" s="136" t="s">
        <v>479</v>
      </c>
      <c r="C188" s="136" t="s">
        <v>480</v>
      </c>
      <c r="D188" s="136" t="s">
        <v>481</v>
      </c>
      <c r="E188" s="136" t="s">
        <v>482</v>
      </c>
      <c r="F188" s="136" t="s">
        <v>483</v>
      </c>
      <c r="G188" s="136" t="s">
        <v>25</v>
      </c>
    </row>
    <row r="189" spans="1:8" x14ac:dyDescent="0.3">
      <c r="A189" s="136"/>
      <c r="B189" s="136"/>
      <c r="C189" s="136"/>
      <c r="D189" s="136"/>
      <c r="E189" s="157"/>
      <c r="G189" s="142"/>
    </row>
    <row r="190" spans="1:8" x14ac:dyDescent="0.3">
      <c r="A190" s="136" t="s">
        <v>239</v>
      </c>
      <c r="B190" s="136">
        <v>27</v>
      </c>
      <c r="C190" s="145">
        <v>9982</v>
      </c>
      <c r="D190" s="136">
        <v>12</v>
      </c>
      <c r="E190" s="145">
        <v>1856</v>
      </c>
      <c r="F190" s="136">
        <v>174</v>
      </c>
      <c r="G190" s="145">
        <v>12051</v>
      </c>
    </row>
    <row r="191" spans="1:8" x14ac:dyDescent="0.3">
      <c r="A191" s="136" t="s">
        <v>240</v>
      </c>
      <c r="B191" s="136">
        <v>5</v>
      </c>
      <c r="C191" s="145">
        <v>1892</v>
      </c>
      <c r="D191">
        <v>0</v>
      </c>
      <c r="E191" s="136">
        <v>397</v>
      </c>
      <c r="F191" s="136">
        <v>50</v>
      </c>
      <c r="G191" s="145">
        <v>2344</v>
      </c>
    </row>
    <row r="192" spans="1:8" x14ac:dyDescent="0.3">
      <c r="A192" s="136" t="s">
        <v>241</v>
      </c>
      <c r="B192" s="136">
        <v>8</v>
      </c>
      <c r="C192" s="145">
        <v>3773</v>
      </c>
      <c r="D192" s="136">
        <v>1</v>
      </c>
      <c r="E192" s="136">
        <v>786</v>
      </c>
      <c r="F192" s="136">
        <v>83</v>
      </c>
      <c r="G192" s="145">
        <v>4651</v>
      </c>
    </row>
    <row r="193" spans="1:7" ht="28.8" x14ac:dyDescent="0.3">
      <c r="A193" s="136" t="s">
        <v>242</v>
      </c>
      <c r="B193" s="136">
        <v>33</v>
      </c>
      <c r="C193" s="145">
        <v>8007</v>
      </c>
      <c r="D193" s="136">
        <v>3</v>
      </c>
      <c r="E193" s="145">
        <v>1747</v>
      </c>
      <c r="F193" s="136">
        <v>172</v>
      </c>
      <c r="G193" s="145">
        <v>9962</v>
      </c>
    </row>
    <row r="194" spans="1:7" x14ac:dyDescent="0.3">
      <c r="A194" s="136" t="s">
        <v>243</v>
      </c>
      <c r="B194" s="136">
        <v>8</v>
      </c>
      <c r="C194" s="145">
        <v>2551</v>
      </c>
      <c r="D194" s="166">
        <v>0</v>
      </c>
      <c r="E194" s="136">
        <v>610</v>
      </c>
      <c r="F194" s="136">
        <v>32</v>
      </c>
      <c r="G194" s="145">
        <v>3201</v>
      </c>
    </row>
    <row r="195" spans="1:7" x14ac:dyDescent="0.3">
      <c r="A195" s="136" t="s">
        <v>244</v>
      </c>
      <c r="B195" s="136">
        <v>47</v>
      </c>
      <c r="C195" s="145">
        <v>25031</v>
      </c>
      <c r="D195" s="136">
        <v>16</v>
      </c>
      <c r="E195" s="145">
        <v>3837</v>
      </c>
      <c r="F195" s="136">
        <v>537</v>
      </c>
      <c r="G195" s="145">
        <v>29468</v>
      </c>
    </row>
    <row r="196" spans="1:7" ht="28.8" x14ac:dyDescent="0.3">
      <c r="A196" s="136" t="s">
        <v>245</v>
      </c>
      <c r="B196" s="136">
        <v>2</v>
      </c>
      <c r="C196" s="136">
        <v>706</v>
      </c>
      <c r="D196" s="166">
        <v>0</v>
      </c>
      <c r="E196" s="136">
        <v>180</v>
      </c>
      <c r="F196" s="136">
        <v>11</v>
      </c>
      <c r="G196" s="136">
        <v>899</v>
      </c>
    </row>
    <row r="197" spans="1:7" x14ac:dyDescent="0.3">
      <c r="A197" s="136" t="s">
        <v>494</v>
      </c>
      <c r="B197" s="136">
        <v>5</v>
      </c>
      <c r="C197" s="145">
        <v>2353</v>
      </c>
      <c r="D197" s="166">
        <v>0</v>
      </c>
      <c r="E197" s="136">
        <v>435</v>
      </c>
      <c r="F197" s="136">
        <v>28</v>
      </c>
      <c r="G197" s="145">
        <v>2821</v>
      </c>
    </row>
    <row r="198" spans="1:7" x14ac:dyDescent="0.3">
      <c r="A198" s="136" t="s">
        <v>246</v>
      </c>
      <c r="B198" s="136">
        <v>3</v>
      </c>
      <c r="C198" s="145">
        <v>1378</v>
      </c>
      <c r="D198" s="136">
        <v>1</v>
      </c>
      <c r="E198" s="136">
        <v>199</v>
      </c>
      <c r="F198" s="136">
        <v>26</v>
      </c>
      <c r="G198" s="145">
        <v>1607</v>
      </c>
    </row>
    <row r="199" spans="1:7" x14ac:dyDescent="0.3">
      <c r="A199" s="136" t="s">
        <v>247</v>
      </c>
      <c r="B199" s="136">
        <v>46</v>
      </c>
      <c r="C199" s="145">
        <v>17260</v>
      </c>
      <c r="D199" s="136">
        <v>10</v>
      </c>
      <c r="E199" s="145">
        <v>3215</v>
      </c>
      <c r="F199" s="136">
        <v>325</v>
      </c>
      <c r="G199" s="145">
        <v>20856</v>
      </c>
    </row>
    <row r="200" spans="1:7" x14ac:dyDescent="0.3">
      <c r="A200" s="136" t="s">
        <v>248</v>
      </c>
      <c r="B200" s="136">
        <v>9</v>
      </c>
      <c r="C200" s="145">
        <v>5818</v>
      </c>
      <c r="D200" s="166">
        <v>0</v>
      </c>
      <c r="E200" s="145">
        <v>1235</v>
      </c>
      <c r="F200" s="136">
        <v>146</v>
      </c>
      <c r="G200" s="145">
        <v>7208</v>
      </c>
    </row>
    <row r="201" spans="1:7" x14ac:dyDescent="0.3">
      <c r="A201" s="136" t="s">
        <v>249</v>
      </c>
      <c r="B201" s="136">
        <v>6</v>
      </c>
      <c r="C201" s="145">
        <v>5115</v>
      </c>
      <c r="D201" s="136">
        <v>2</v>
      </c>
      <c r="E201" s="145">
        <v>1016</v>
      </c>
      <c r="F201" s="136">
        <v>159</v>
      </c>
      <c r="G201" s="145">
        <v>6298</v>
      </c>
    </row>
    <row r="202" spans="1:7" x14ac:dyDescent="0.3">
      <c r="A202" s="136" t="s">
        <v>250</v>
      </c>
      <c r="B202" s="136">
        <v>18</v>
      </c>
      <c r="C202" s="145">
        <v>7962</v>
      </c>
      <c r="D202" s="136">
        <v>7</v>
      </c>
      <c r="E202" s="145">
        <v>1147</v>
      </c>
      <c r="F202" s="136">
        <v>157</v>
      </c>
      <c r="G202" s="145">
        <v>9291</v>
      </c>
    </row>
    <row r="203" spans="1:7" x14ac:dyDescent="0.3">
      <c r="A203" s="136" t="s">
        <v>251</v>
      </c>
      <c r="B203" s="136">
        <v>29</v>
      </c>
      <c r="C203" s="145">
        <v>8694</v>
      </c>
      <c r="D203" s="136">
        <v>8</v>
      </c>
      <c r="E203" s="145">
        <v>1726</v>
      </c>
      <c r="F203" s="136">
        <v>175</v>
      </c>
      <c r="G203" s="145">
        <v>10632</v>
      </c>
    </row>
    <row r="204" spans="1:7" x14ac:dyDescent="0.3">
      <c r="A204" s="136" t="s">
        <v>252</v>
      </c>
      <c r="B204" s="136">
        <v>0</v>
      </c>
      <c r="C204" s="145">
        <v>1678</v>
      </c>
      <c r="D204" s="166">
        <v>0</v>
      </c>
      <c r="E204" s="136">
        <v>292</v>
      </c>
      <c r="F204" s="136">
        <v>38</v>
      </c>
      <c r="G204" s="145">
        <v>2008</v>
      </c>
    </row>
    <row r="205" spans="1:7" x14ac:dyDescent="0.3">
      <c r="A205" s="136" t="s">
        <v>253</v>
      </c>
      <c r="B205" s="136">
        <v>7</v>
      </c>
      <c r="C205" s="145">
        <v>1433</v>
      </c>
      <c r="D205" s="166">
        <v>0</v>
      </c>
      <c r="E205" s="136">
        <v>320</v>
      </c>
      <c r="F205" s="136">
        <v>35</v>
      </c>
      <c r="G205" s="145">
        <v>1795</v>
      </c>
    </row>
    <row r="206" spans="1:7" x14ac:dyDescent="0.3">
      <c r="A206" s="136" t="s">
        <v>254</v>
      </c>
      <c r="B206" s="136">
        <v>4</v>
      </c>
      <c r="C206" s="145">
        <v>1631</v>
      </c>
      <c r="D206" s="166">
        <v>0</v>
      </c>
      <c r="E206" s="136">
        <v>224</v>
      </c>
      <c r="F206" s="136">
        <v>34</v>
      </c>
      <c r="G206" s="145">
        <v>1893</v>
      </c>
    </row>
    <row r="207" spans="1:7" x14ac:dyDescent="0.3">
      <c r="A207" s="136" t="s">
        <v>255</v>
      </c>
      <c r="B207" s="136">
        <v>2</v>
      </c>
      <c r="C207" s="145">
        <v>1880</v>
      </c>
      <c r="D207" s="166">
        <v>0</v>
      </c>
      <c r="E207" s="136">
        <v>248</v>
      </c>
      <c r="F207" s="136">
        <v>31</v>
      </c>
      <c r="G207" s="145">
        <v>2161</v>
      </c>
    </row>
    <row r="208" spans="1:7" x14ac:dyDescent="0.3">
      <c r="A208" s="136" t="s">
        <v>256</v>
      </c>
      <c r="B208" s="136">
        <v>7</v>
      </c>
      <c r="C208" s="145">
        <v>4002</v>
      </c>
      <c r="D208" s="136">
        <v>2</v>
      </c>
      <c r="E208" s="136">
        <v>872</v>
      </c>
      <c r="F208" s="136">
        <v>73</v>
      </c>
      <c r="G208" s="145">
        <v>4956</v>
      </c>
    </row>
    <row r="209" spans="1:7" x14ac:dyDescent="0.3">
      <c r="A209" s="136" t="s">
        <v>257</v>
      </c>
      <c r="B209" s="136">
        <v>2</v>
      </c>
      <c r="C209" s="145">
        <v>2570</v>
      </c>
      <c r="D209" s="166">
        <v>0</v>
      </c>
      <c r="E209" s="136">
        <v>522</v>
      </c>
      <c r="F209" s="136">
        <v>55</v>
      </c>
      <c r="G209" s="145">
        <v>3149</v>
      </c>
    </row>
    <row r="210" spans="1:7" x14ac:dyDescent="0.3">
      <c r="A210" s="136" t="s">
        <v>258</v>
      </c>
      <c r="B210" s="136">
        <v>2</v>
      </c>
      <c r="C210" s="145">
        <v>2439</v>
      </c>
      <c r="D210" s="166">
        <v>0</v>
      </c>
      <c r="E210" s="136">
        <v>350</v>
      </c>
      <c r="F210" s="136">
        <v>56</v>
      </c>
      <c r="G210" s="145">
        <v>2847</v>
      </c>
    </row>
    <row r="211" spans="1:7" ht="28.8" x14ac:dyDescent="0.3">
      <c r="A211" s="136" t="s">
        <v>259</v>
      </c>
      <c r="B211" s="136">
        <v>8</v>
      </c>
      <c r="C211" s="145">
        <v>3367</v>
      </c>
      <c r="D211" s="136">
        <v>3</v>
      </c>
      <c r="E211" s="136">
        <v>458</v>
      </c>
      <c r="F211" s="136">
        <v>71</v>
      </c>
      <c r="G211" s="145">
        <v>3907</v>
      </c>
    </row>
    <row r="212" spans="1:7" ht="28.8" x14ac:dyDescent="0.3">
      <c r="A212" s="136" t="s">
        <v>260</v>
      </c>
      <c r="B212" s="136">
        <v>19</v>
      </c>
      <c r="C212" s="145">
        <v>7507</v>
      </c>
      <c r="D212" s="136">
        <v>2</v>
      </c>
      <c r="E212" s="145">
        <v>1281</v>
      </c>
      <c r="F212" s="136">
        <v>139</v>
      </c>
      <c r="G212" s="145">
        <v>8948</v>
      </c>
    </row>
    <row r="213" spans="1:7" x14ac:dyDescent="0.3">
      <c r="A213" s="136" t="s">
        <v>261</v>
      </c>
      <c r="B213" s="136">
        <v>32</v>
      </c>
      <c r="C213" s="145">
        <v>8613</v>
      </c>
      <c r="D213" s="136">
        <v>2</v>
      </c>
      <c r="E213" s="145">
        <v>1325</v>
      </c>
      <c r="F213" s="136">
        <v>147</v>
      </c>
      <c r="G213" s="145">
        <v>10119</v>
      </c>
    </row>
    <row r="214" spans="1:7" x14ac:dyDescent="0.3">
      <c r="A214" s="136" t="s">
        <v>262</v>
      </c>
      <c r="B214" s="136">
        <v>2</v>
      </c>
      <c r="C214" s="145">
        <v>1608</v>
      </c>
      <c r="E214" s="136">
        <v>390</v>
      </c>
      <c r="F214" s="136">
        <v>30</v>
      </c>
      <c r="G214" s="145">
        <v>2030</v>
      </c>
    </row>
    <row r="215" spans="1:7" x14ac:dyDescent="0.3">
      <c r="A215" s="136" t="s">
        <v>263</v>
      </c>
      <c r="B215" s="136">
        <v>105</v>
      </c>
      <c r="C215" s="145">
        <v>39306</v>
      </c>
      <c r="D215" s="136">
        <v>26</v>
      </c>
      <c r="E215" s="145">
        <v>7612</v>
      </c>
      <c r="F215" s="136">
        <v>865</v>
      </c>
      <c r="G215" s="145">
        <v>47914</v>
      </c>
    </row>
    <row r="216" spans="1:7" x14ac:dyDescent="0.3">
      <c r="A216" s="136" t="s">
        <v>264</v>
      </c>
      <c r="B216" s="136">
        <v>14</v>
      </c>
      <c r="C216" s="145">
        <v>5362</v>
      </c>
      <c r="D216" s="136">
        <v>3</v>
      </c>
      <c r="E216" s="136">
        <v>834</v>
      </c>
      <c r="F216" s="136">
        <v>136</v>
      </c>
      <c r="G216" s="145">
        <v>6349</v>
      </c>
    </row>
    <row r="217" spans="1:7" x14ac:dyDescent="0.3">
      <c r="A217" s="136" t="s">
        <v>265</v>
      </c>
      <c r="B217" s="136">
        <v>1</v>
      </c>
      <c r="C217" s="136">
        <v>864</v>
      </c>
      <c r="D217" s="136">
        <v>1</v>
      </c>
      <c r="E217" s="136">
        <v>135</v>
      </c>
      <c r="F217" s="136">
        <v>24</v>
      </c>
      <c r="G217" s="145">
        <v>1025</v>
      </c>
    </row>
    <row r="218" spans="1:7" ht="28.8" x14ac:dyDescent="0.3">
      <c r="A218" s="136" t="s">
        <v>266</v>
      </c>
      <c r="B218" s="136">
        <v>8</v>
      </c>
      <c r="C218" s="145">
        <v>3230</v>
      </c>
      <c r="D218" s="136">
        <v>1</v>
      </c>
      <c r="E218" s="136">
        <v>631</v>
      </c>
      <c r="F218" s="136">
        <v>64</v>
      </c>
      <c r="G218" s="145">
        <v>3934</v>
      </c>
    </row>
    <row r="219" spans="1:7" ht="28.8" x14ac:dyDescent="0.3">
      <c r="A219" s="136" t="s">
        <v>267</v>
      </c>
      <c r="B219" s="136">
        <v>5</v>
      </c>
      <c r="C219" s="145">
        <v>3240</v>
      </c>
      <c r="D219" s="136">
        <v>1</v>
      </c>
      <c r="E219" s="136">
        <v>558</v>
      </c>
      <c r="F219" s="136">
        <v>77</v>
      </c>
      <c r="G219" s="145">
        <v>3881</v>
      </c>
    </row>
    <row r="220" spans="1:7" x14ac:dyDescent="0.3">
      <c r="A220" s="136" t="s">
        <v>25</v>
      </c>
      <c r="B220" s="137">
        <f>SUM(B190:B219)</f>
        <v>464</v>
      </c>
      <c r="C220" s="137">
        <f t="shared" ref="C220:G220" si="4">SUM(C190:C219)</f>
        <v>189252</v>
      </c>
      <c r="D220" s="137">
        <f t="shared" si="4"/>
        <v>101</v>
      </c>
      <c r="E220" s="137">
        <f t="shared" si="4"/>
        <v>34438</v>
      </c>
      <c r="F220" s="137">
        <f t="shared" si="4"/>
        <v>3950</v>
      </c>
      <c r="G220" s="137">
        <f t="shared" si="4"/>
        <v>228205</v>
      </c>
    </row>
    <row r="221" spans="1:7" x14ac:dyDescent="0.3">
      <c r="A221" s="136"/>
      <c r="B221" s="136"/>
      <c r="C221" s="136"/>
      <c r="D221" s="136"/>
      <c r="E221" s="169"/>
      <c r="F221" s="146"/>
      <c r="G221" s="143"/>
    </row>
    <row r="225" spans="1:8" ht="43.2" x14ac:dyDescent="0.3">
      <c r="A225" s="136" t="s">
        <v>268</v>
      </c>
      <c r="B225" s="153"/>
      <c r="C225" s="153"/>
      <c r="D225" s="153"/>
      <c r="E225" s="154"/>
    </row>
    <row r="226" spans="1:8" x14ac:dyDescent="0.3">
      <c r="A226" s="136"/>
      <c r="B226" s="136"/>
      <c r="C226" s="136"/>
      <c r="E226" s="142"/>
    </row>
    <row r="227" spans="1:8" x14ac:dyDescent="0.3">
      <c r="A227" s="136"/>
      <c r="B227" s="136"/>
      <c r="C227" s="136"/>
      <c r="D227" s="153"/>
      <c r="E227" s="153"/>
      <c r="F227" s="153"/>
      <c r="G227" s="154"/>
    </row>
    <row r="228" spans="1:8" ht="28.8" x14ac:dyDescent="0.3">
      <c r="A228" s="136"/>
      <c r="B228" s="136"/>
      <c r="C228" s="136" t="s">
        <v>500</v>
      </c>
      <c r="D228" s="136"/>
      <c r="G228" s="142"/>
    </row>
    <row r="229" spans="1:8" x14ac:dyDescent="0.3">
      <c r="A229" s="136" t="s">
        <v>126</v>
      </c>
      <c r="B229" s="136" t="s">
        <v>479</v>
      </c>
      <c r="C229" s="136" t="s">
        <v>480</v>
      </c>
      <c r="D229" s="136" t="s">
        <v>481</v>
      </c>
      <c r="E229" s="136" t="s">
        <v>482</v>
      </c>
      <c r="F229" s="136" t="s">
        <v>483</v>
      </c>
      <c r="G229" s="136" t="s">
        <v>25</v>
      </c>
      <c r="H229" s="142"/>
    </row>
    <row r="230" spans="1:8" x14ac:dyDescent="0.3">
      <c r="A230" s="136"/>
      <c r="B230" s="136"/>
      <c r="C230" s="136"/>
      <c r="H230" s="142"/>
    </row>
    <row r="231" spans="1:8" ht="28.8" x14ac:dyDescent="0.3">
      <c r="A231" s="136" t="s">
        <v>269</v>
      </c>
      <c r="B231" s="136">
        <v>4</v>
      </c>
      <c r="C231" s="136">
        <v>815</v>
      </c>
      <c r="D231" s="136">
        <v>0</v>
      </c>
      <c r="E231" s="136">
        <v>128</v>
      </c>
      <c r="F231" s="136">
        <v>23</v>
      </c>
      <c r="G231" s="136">
        <v>970</v>
      </c>
      <c r="H231" s="142"/>
    </row>
    <row r="232" spans="1:8" x14ac:dyDescent="0.3">
      <c r="A232" s="136" t="s">
        <v>270</v>
      </c>
      <c r="B232" s="136">
        <v>4</v>
      </c>
      <c r="C232" s="136">
        <v>863</v>
      </c>
      <c r="D232" s="136">
        <v>0</v>
      </c>
      <c r="E232" s="136">
        <v>151</v>
      </c>
      <c r="F232" s="136">
        <v>9</v>
      </c>
      <c r="G232" s="145">
        <v>1027</v>
      </c>
      <c r="H232" s="142"/>
    </row>
    <row r="233" spans="1:8" x14ac:dyDescent="0.3">
      <c r="A233" s="136" t="s">
        <v>271</v>
      </c>
      <c r="B233" s="136">
        <v>16</v>
      </c>
      <c r="C233" s="145">
        <v>5959</v>
      </c>
      <c r="D233" s="136">
        <v>3</v>
      </c>
      <c r="E233" s="145">
        <v>1709</v>
      </c>
      <c r="F233" s="136">
        <v>121</v>
      </c>
      <c r="G233" s="145">
        <v>7808</v>
      </c>
      <c r="H233" s="142"/>
    </row>
    <row r="234" spans="1:8" x14ac:dyDescent="0.3">
      <c r="A234" s="136" t="s">
        <v>272</v>
      </c>
      <c r="B234" s="136">
        <v>18</v>
      </c>
      <c r="C234" s="145">
        <v>5555</v>
      </c>
      <c r="D234" s="136">
        <v>3</v>
      </c>
      <c r="E234" s="145">
        <v>1081</v>
      </c>
      <c r="F234" s="136">
        <v>116</v>
      </c>
      <c r="G234" s="145">
        <v>6773</v>
      </c>
      <c r="H234" s="142"/>
    </row>
    <row r="235" spans="1:8" x14ac:dyDescent="0.3">
      <c r="A235" s="136" t="s">
        <v>495</v>
      </c>
      <c r="B235" s="136">
        <v>11</v>
      </c>
      <c r="C235" s="145">
        <v>6031</v>
      </c>
      <c r="D235" s="167">
        <v>0</v>
      </c>
      <c r="E235" s="145">
        <v>1432</v>
      </c>
      <c r="F235" s="136">
        <v>117</v>
      </c>
      <c r="G235" s="145">
        <v>7591</v>
      </c>
      <c r="H235" s="142"/>
    </row>
    <row r="236" spans="1:8" ht="28.8" x14ac:dyDescent="0.3">
      <c r="A236" s="136" t="s">
        <v>273</v>
      </c>
      <c r="B236" s="136">
        <v>44</v>
      </c>
      <c r="C236" s="145">
        <v>13344</v>
      </c>
      <c r="D236" s="136">
        <v>12</v>
      </c>
      <c r="E236" s="145">
        <v>2946</v>
      </c>
      <c r="F236" s="136">
        <v>274</v>
      </c>
      <c r="G236" s="145">
        <v>16620</v>
      </c>
      <c r="H236" s="142"/>
    </row>
    <row r="237" spans="1:8" ht="28.8" x14ac:dyDescent="0.3">
      <c r="A237" s="136" t="s">
        <v>274</v>
      </c>
      <c r="B237" s="136">
        <v>113</v>
      </c>
      <c r="C237" s="145">
        <v>35778</v>
      </c>
      <c r="D237" s="136">
        <v>37</v>
      </c>
      <c r="E237" s="145">
        <v>8576</v>
      </c>
      <c r="F237" s="136">
        <v>804</v>
      </c>
      <c r="G237" s="145">
        <v>45308</v>
      </c>
      <c r="H237" s="142"/>
    </row>
    <row r="238" spans="1:8" x14ac:dyDescent="0.3">
      <c r="A238" s="136" t="s">
        <v>275</v>
      </c>
      <c r="B238" s="136">
        <v>3</v>
      </c>
      <c r="C238" s="145">
        <v>1171</v>
      </c>
      <c r="D238" s="136">
        <v>1</v>
      </c>
      <c r="E238" s="136">
        <v>424</v>
      </c>
      <c r="F238" s="136">
        <v>50</v>
      </c>
      <c r="G238" s="145">
        <v>1649</v>
      </c>
      <c r="H238" s="142"/>
    </row>
    <row r="239" spans="1:8" x14ac:dyDescent="0.3">
      <c r="A239" s="136" t="s">
        <v>276</v>
      </c>
      <c r="B239" s="136">
        <v>45</v>
      </c>
      <c r="C239" s="145">
        <v>18189</v>
      </c>
      <c r="D239" s="136">
        <v>11</v>
      </c>
      <c r="E239" s="145">
        <v>4342</v>
      </c>
      <c r="F239" s="136">
        <v>373</v>
      </c>
      <c r="G239" s="145">
        <v>22960</v>
      </c>
      <c r="H239" s="142"/>
    </row>
    <row r="240" spans="1:8" ht="28.8" x14ac:dyDescent="0.3">
      <c r="A240" s="136" t="s">
        <v>277</v>
      </c>
      <c r="B240" s="136">
        <v>22</v>
      </c>
      <c r="C240" s="145">
        <v>5903</v>
      </c>
      <c r="D240" s="136">
        <v>2</v>
      </c>
      <c r="E240" s="145">
        <v>1890</v>
      </c>
      <c r="F240" s="136">
        <v>107</v>
      </c>
      <c r="G240" s="145">
        <v>7924</v>
      </c>
      <c r="H240" s="142"/>
    </row>
    <row r="241" spans="1:9" x14ac:dyDescent="0.3">
      <c r="A241" s="136" t="s">
        <v>278</v>
      </c>
      <c r="B241" s="136">
        <v>2</v>
      </c>
      <c r="C241" s="145">
        <v>2299</v>
      </c>
      <c r="D241" s="145">
        <v>0</v>
      </c>
      <c r="E241" s="136">
        <v>393</v>
      </c>
      <c r="F241" s="136">
        <v>45</v>
      </c>
      <c r="G241" s="145">
        <v>2739</v>
      </c>
      <c r="I241" s="142"/>
    </row>
    <row r="242" spans="1:9" x14ac:dyDescent="0.3">
      <c r="A242" s="136" t="s">
        <v>279</v>
      </c>
      <c r="B242" s="136">
        <v>44</v>
      </c>
      <c r="C242" s="145">
        <v>15216</v>
      </c>
      <c r="D242" s="136">
        <v>11</v>
      </c>
      <c r="E242" s="145">
        <v>3105</v>
      </c>
      <c r="F242" s="136">
        <v>292</v>
      </c>
      <c r="G242" s="145">
        <v>18668</v>
      </c>
      <c r="H242" s="142"/>
    </row>
    <row r="243" spans="1:9" x14ac:dyDescent="0.3">
      <c r="A243" s="136" t="s">
        <v>280</v>
      </c>
      <c r="B243" s="136">
        <v>10</v>
      </c>
      <c r="C243" s="145">
        <v>3863</v>
      </c>
      <c r="D243" s="136">
        <v>3</v>
      </c>
      <c r="E243" s="136">
        <v>829</v>
      </c>
      <c r="F243" s="136">
        <v>90</v>
      </c>
      <c r="G243" s="145">
        <v>4795</v>
      </c>
      <c r="H243" s="142"/>
    </row>
    <row r="244" spans="1:9" x14ac:dyDescent="0.3">
      <c r="A244" s="136" t="s">
        <v>281</v>
      </c>
      <c r="B244" s="136">
        <v>16</v>
      </c>
      <c r="C244" s="145">
        <v>5049</v>
      </c>
      <c r="D244" s="136">
        <v>1</v>
      </c>
      <c r="E244" s="145">
        <v>1158</v>
      </c>
      <c r="F244" s="136">
        <v>108</v>
      </c>
      <c r="G244" s="145">
        <v>6332</v>
      </c>
      <c r="H244" s="142"/>
    </row>
    <row r="245" spans="1:9" x14ac:dyDescent="0.3">
      <c r="A245" s="136" t="s">
        <v>282</v>
      </c>
      <c r="B245" s="136">
        <v>11</v>
      </c>
      <c r="C245" s="145">
        <v>4313</v>
      </c>
      <c r="D245" s="136">
        <v>1</v>
      </c>
      <c r="E245" s="144">
        <v>1292</v>
      </c>
      <c r="F245" s="136">
        <v>115</v>
      </c>
      <c r="G245" s="145">
        <v>5732</v>
      </c>
      <c r="H245" s="142"/>
    </row>
    <row r="246" spans="1:9" x14ac:dyDescent="0.3">
      <c r="A246" s="136" t="s">
        <v>283</v>
      </c>
      <c r="B246" s="136">
        <v>10</v>
      </c>
      <c r="C246" s="145">
        <v>3287</v>
      </c>
      <c r="D246" s="136">
        <v>1</v>
      </c>
      <c r="E246">
        <v>768</v>
      </c>
      <c r="F246" s="136">
        <v>71</v>
      </c>
      <c r="G246" s="145">
        <v>4137</v>
      </c>
      <c r="H246" s="142"/>
    </row>
    <row r="247" spans="1:9" ht="28.8" x14ac:dyDescent="0.3">
      <c r="A247" s="136" t="s">
        <v>284</v>
      </c>
      <c r="B247" s="136">
        <v>78</v>
      </c>
      <c r="C247" s="145">
        <v>33883</v>
      </c>
      <c r="D247" s="136">
        <v>13</v>
      </c>
      <c r="E247" s="144">
        <v>6500</v>
      </c>
      <c r="F247" s="136">
        <v>708</v>
      </c>
      <c r="G247" s="145">
        <v>41182</v>
      </c>
      <c r="H247" s="142"/>
    </row>
    <row r="248" spans="1:9" x14ac:dyDescent="0.3">
      <c r="A248" s="136" t="s">
        <v>285</v>
      </c>
      <c r="B248" s="136">
        <v>22</v>
      </c>
      <c r="C248" s="145">
        <v>9398</v>
      </c>
      <c r="D248" s="136">
        <v>3</v>
      </c>
      <c r="E248" s="144">
        <v>2441</v>
      </c>
      <c r="F248" s="136">
        <v>172</v>
      </c>
      <c r="G248" s="145">
        <v>12036</v>
      </c>
      <c r="H248" s="142"/>
    </row>
    <row r="249" spans="1:9" x14ac:dyDescent="0.3">
      <c r="A249" s="136" t="s">
        <v>286</v>
      </c>
      <c r="B249" s="136">
        <v>20</v>
      </c>
      <c r="C249" s="145">
        <v>6090</v>
      </c>
      <c r="D249" s="136">
        <v>6</v>
      </c>
      <c r="E249" s="144">
        <v>1218</v>
      </c>
      <c r="F249" s="136">
        <v>125</v>
      </c>
      <c r="G249" s="145">
        <v>7459</v>
      </c>
      <c r="H249" s="142"/>
    </row>
    <row r="250" spans="1:9" ht="28.8" x14ac:dyDescent="0.3">
      <c r="A250" s="136" t="s">
        <v>287</v>
      </c>
      <c r="B250" s="136">
        <v>10</v>
      </c>
      <c r="C250" s="145">
        <v>5056</v>
      </c>
      <c r="D250" s="136">
        <v>4</v>
      </c>
      <c r="E250" s="144">
        <v>1117</v>
      </c>
      <c r="F250" s="136">
        <v>110</v>
      </c>
      <c r="G250" s="145">
        <v>6297</v>
      </c>
      <c r="H250" s="142"/>
    </row>
    <row r="251" spans="1:9" x14ac:dyDescent="0.3">
      <c r="A251" s="136" t="s">
        <v>288</v>
      </c>
      <c r="B251" s="136">
        <v>8</v>
      </c>
      <c r="C251" s="145">
        <v>1921</v>
      </c>
      <c r="E251" s="136">
        <v>324</v>
      </c>
      <c r="F251" s="136">
        <v>47</v>
      </c>
      <c r="G251" s="145">
        <v>2300</v>
      </c>
      <c r="H251" s="142"/>
    </row>
    <row r="252" spans="1:9" x14ac:dyDescent="0.3">
      <c r="A252" s="136" t="s">
        <v>289</v>
      </c>
      <c r="B252" s="136">
        <v>22</v>
      </c>
      <c r="C252" s="145">
        <v>8390</v>
      </c>
      <c r="D252" s="136">
        <v>2</v>
      </c>
      <c r="E252" s="144">
        <v>1974</v>
      </c>
      <c r="F252" s="136">
        <v>155</v>
      </c>
      <c r="G252" s="145">
        <v>10543</v>
      </c>
      <c r="H252" s="142"/>
    </row>
    <row r="253" spans="1:9" x14ac:dyDescent="0.3">
      <c r="A253" s="136" t="s">
        <v>290</v>
      </c>
      <c r="B253" s="136">
        <v>2</v>
      </c>
      <c r="C253" s="136">
        <v>975</v>
      </c>
      <c r="D253" s="136">
        <v>1</v>
      </c>
      <c r="E253">
        <v>124</v>
      </c>
      <c r="F253" s="136">
        <v>20</v>
      </c>
      <c r="G253" s="145">
        <v>1122</v>
      </c>
      <c r="H253" s="142"/>
    </row>
    <row r="254" spans="1:9" x14ac:dyDescent="0.3">
      <c r="A254" s="136" t="s">
        <v>291</v>
      </c>
      <c r="B254" s="136">
        <v>4</v>
      </c>
      <c r="C254" s="145">
        <v>2024</v>
      </c>
      <c r="E254" s="136">
        <v>351</v>
      </c>
      <c r="F254" s="136">
        <v>35</v>
      </c>
      <c r="G254" s="145">
        <v>2414</v>
      </c>
      <c r="H254" s="142"/>
    </row>
    <row r="255" spans="1:9" ht="28.8" x14ac:dyDescent="0.3">
      <c r="A255" s="136" t="s">
        <v>292</v>
      </c>
      <c r="B255" s="136">
        <v>38</v>
      </c>
      <c r="C255" s="145">
        <v>14176</v>
      </c>
      <c r="D255" s="136">
        <v>7</v>
      </c>
      <c r="E255" s="144">
        <v>3543</v>
      </c>
      <c r="F255" s="136">
        <v>373</v>
      </c>
      <c r="G255" s="145">
        <v>18137</v>
      </c>
    </row>
    <row r="256" spans="1:9" ht="28.8" x14ac:dyDescent="0.3">
      <c r="A256" s="136" t="s">
        <v>293</v>
      </c>
      <c r="B256" s="136">
        <v>6</v>
      </c>
      <c r="C256" s="136">
        <v>791</v>
      </c>
      <c r="E256" s="136">
        <v>155</v>
      </c>
      <c r="F256" s="136">
        <v>19</v>
      </c>
      <c r="G256" s="136">
        <v>971</v>
      </c>
      <c r="H256" s="142"/>
    </row>
    <row r="257" spans="1:8" ht="28.8" x14ac:dyDescent="0.3">
      <c r="A257" s="136" t="s">
        <v>294</v>
      </c>
      <c r="B257" s="136">
        <v>11</v>
      </c>
      <c r="C257" s="145">
        <v>2684</v>
      </c>
      <c r="D257" s="136">
        <v>3</v>
      </c>
      <c r="E257">
        <v>487</v>
      </c>
      <c r="F257" s="136">
        <v>50</v>
      </c>
      <c r="G257" s="145">
        <v>3235</v>
      </c>
      <c r="H257" s="142"/>
    </row>
    <row r="258" spans="1:8" ht="28.8" x14ac:dyDescent="0.3">
      <c r="A258" s="136" t="s">
        <v>295</v>
      </c>
      <c r="B258" s="136">
        <v>9</v>
      </c>
      <c r="C258" s="145">
        <v>2616</v>
      </c>
      <c r="D258" s="136">
        <v>1</v>
      </c>
      <c r="E258">
        <v>663</v>
      </c>
      <c r="F258" s="136">
        <v>63</v>
      </c>
      <c r="G258" s="145">
        <v>3352</v>
      </c>
      <c r="H258" s="142"/>
    </row>
    <row r="259" spans="1:8" ht="28.8" x14ac:dyDescent="0.3">
      <c r="A259" s="136" t="s">
        <v>296</v>
      </c>
      <c r="B259" s="136">
        <v>82</v>
      </c>
      <c r="C259" s="145">
        <v>25316</v>
      </c>
      <c r="D259" s="136">
        <v>39</v>
      </c>
      <c r="E259" s="144">
        <v>6847</v>
      </c>
      <c r="F259" s="136">
        <v>597</v>
      </c>
      <c r="G259" s="145">
        <v>32881</v>
      </c>
      <c r="H259" s="142"/>
    </row>
    <row r="260" spans="1:8" x14ac:dyDescent="0.3">
      <c r="A260" s="136" t="s">
        <v>297</v>
      </c>
      <c r="B260" s="136">
        <v>2</v>
      </c>
      <c r="C260" s="145">
        <v>1390</v>
      </c>
      <c r="E260" s="136">
        <v>364</v>
      </c>
      <c r="F260" s="136">
        <v>41</v>
      </c>
      <c r="G260" s="145">
        <v>1797</v>
      </c>
      <c r="H260" s="142"/>
    </row>
    <row r="261" spans="1:8" x14ac:dyDescent="0.3">
      <c r="A261" s="136" t="s">
        <v>298</v>
      </c>
      <c r="B261" s="136">
        <v>34</v>
      </c>
      <c r="C261" s="145">
        <v>11181</v>
      </c>
      <c r="D261" s="136">
        <v>4</v>
      </c>
      <c r="E261" s="144">
        <v>2262</v>
      </c>
      <c r="F261" s="136">
        <v>210</v>
      </c>
      <c r="G261" s="145">
        <v>13691</v>
      </c>
      <c r="H261" s="142"/>
    </row>
    <row r="262" spans="1:8" x14ac:dyDescent="0.3">
      <c r="A262" s="136" t="s">
        <v>299</v>
      </c>
      <c r="B262" s="136">
        <v>12</v>
      </c>
      <c r="C262" s="145">
        <v>3050</v>
      </c>
      <c r="D262" s="136">
        <v>3</v>
      </c>
      <c r="E262">
        <v>531</v>
      </c>
      <c r="F262" s="136">
        <v>61</v>
      </c>
      <c r="G262" s="145">
        <v>3657</v>
      </c>
      <c r="H262" s="142"/>
    </row>
    <row r="263" spans="1:8" x14ac:dyDescent="0.3">
      <c r="A263" s="136" t="s">
        <v>300</v>
      </c>
      <c r="B263" s="136">
        <v>19</v>
      </c>
      <c r="C263" s="145">
        <v>5296</v>
      </c>
      <c r="E263" s="145">
        <v>1243</v>
      </c>
      <c r="F263" s="136">
        <v>108</v>
      </c>
      <c r="G263" s="145">
        <v>6666</v>
      </c>
      <c r="H263" s="142"/>
    </row>
    <row r="264" spans="1:8" x14ac:dyDescent="0.3">
      <c r="A264" s="136"/>
      <c r="H264" s="142"/>
    </row>
    <row r="265" spans="1:8" x14ac:dyDescent="0.3">
      <c r="A265" s="136" t="s">
        <v>25</v>
      </c>
      <c r="B265" s="137">
        <f>SUM(B231:B264)</f>
        <v>752</v>
      </c>
      <c r="C265" s="137">
        <f t="shared" ref="C265:G265" si="5">SUM(C231:C264)</f>
        <v>261872</v>
      </c>
      <c r="D265" s="137">
        <f t="shared" si="5"/>
        <v>172</v>
      </c>
      <c r="E265" s="137">
        <f t="shared" si="5"/>
        <v>60368</v>
      </c>
      <c r="F265" s="137">
        <f t="shared" si="5"/>
        <v>5609</v>
      </c>
      <c r="G265" s="137">
        <f t="shared" si="5"/>
        <v>328773</v>
      </c>
      <c r="H265" s="142"/>
    </row>
    <row r="266" spans="1:8" x14ac:dyDescent="0.3">
      <c r="A266" s="136"/>
      <c r="B266" s="136"/>
      <c r="C266" s="136"/>
      <c r="D266" s="146"/>
      <c r="E266" s="146"/>
      <c r="F266" s="146"/>
      <c r="G266" s="143"/>
    </row>
    <row r="267" spans="1:8" ht="43.2" x14ac:dyDescent="0.3">
      <c r="A267" s="136" t="s">
        <v>501</v>
      </c>
      <c r="B267" s="136" t="s">
        <v>502</v>
      </c>
      <c r="C267" s="136">
        <v>9</v>
      </c>
      <c r="D267" s="153"/>
      <c r="E267" s="153"/>
      <c r="F267" s="154"/>
    </row>
    <row r="268" spans="1:8" x14ac:dyDescent="0.3">
      <c r="A268" s="136"/>
      <c r="B268" s="136"/>
      <c r="C268" s="136"/>
      <c r="D268" s="136"/>
      <c r="F268" s="142"/>
    </row>
    <row r="269" spans="1:8" ht="28.8" x14ac:dyDescent="0.3">
      <c r="A269" s="136"/>
      <c r="B269" s="136"/>
      <c r="C269" s="136" t="s">
        <v>500</v>
      </c>
      <c r="D269" s="136"/>
      <c r="F269" s="142"/>
    </row>
    <row r="270" spans="1:8" x14ac:dyDescent="0.3">
      <c r="A270" s="136" t="s">
        <v>126</v>
      </c>
      <c r="B270" s="136" t="s">
        <v>479</v>
      </c>
      <c r="C270" s="136" t="s">
        <v>480</v>
      </c>
      <c r="D270" s="136" t="s">
        <v>481</v>
      </c>
      <c r="E270" t="s">
        <v>482</v>
      </c>
      <c r="F270" s="136" t="s">
        <v>483</v>
      </c>
      <c r="G270" s="136" t="s">
        <v>25</v>
      </c>
    </row>
    <row r="271" spans="1:8" x14ac:dyDescent="0.3">
      <c r="A271" s="136"/>
      <c r="B271" s="136"/>
      <c r="C271" s="136"/>
      <c r="D271" s="136"/>
      <c r="G271" s="142"/>
    </row>
    <row r="272" spans="1:8" x14ac:dyDescent="0.3">
      <c r="A272" s="136" t="s">
        <v>301</v>
      </c>
      <c r="B272" s="136">
        <v>25</v>
      </c>
      <c r="C272" s="145">
        <v>9666</v>
      </c>
      <c r="D272" s="136">
        <v>4</v>
      </c>
      <c r="E272" s="144">
        <v>2211</v>
      </c>
      <c r="F272" s="136">
        <v>190</v>
      </c>
      <c r="G272" s="145">
        <v>12096</v>
      </c>
    </row>
    <row r="273" spans="1:7" x14ac:dyDescent="0.3">
      <c r="A273" s="136" t="s">
        <v>302</v>
      </c>
      <c r="B273" s="136">
        <v>15</v>
      </c>
      <c r="C273" s="145">
        <v>4939</v>
      </c>
      <c r="E273" s="145">
        <v>1139</v>
      </c>
      <c r="F273" s="136">
        <v>109</v>
      </c>
      <c r="G273" s="145">
        <v>6202</v>
      </c>
    </row>
    <row r="274" spans="1:7" x14ac:dyDescent="0.3">
      <c r="A274" s="136" t="s">
        <v>303</v>
      </c>
      <c r="B274" s="136">
        <v>7</v>
      </c>
      <c r="C274" s="145">
        <v>1900</v>
      </c>
      <c r="E274" s="136">
        <v>377</v>
      </c>
      <c r="F274" s="136">
        <v>59</v>
      </c>
      <c r="G274" s="145">
        <v>2343</v>
      </c>
    </row>
    <row r="275" spans="1:7" x14ac:dyDescent="0.3">
      <c r="A275" s="136" t="s">
        <v>304</v>
      </c>
      <c r="B275" s="136">
        <v>12</v>
      </c>
      <c r="C275" s="145">
        <v>4094</v>
      </c>
      <c r="D275" s="136">
        <v>2</v>
      </c>
      <c r="E275">
        <v>789</v>
      </c>
      <c r="F275" s="136">
        <v>87</v>
      </c>
      <c r="G275" s="145">
        <v>4984</v>
      </c>
    </row>
    <row r="276" spans="1:7" x14ac:dyDescent="0.3">
      <c r="A276" s="136" t="s">
        <v>305</v>
      </c>
      <c r="B276" s="136">
        <v>10</v>
      </c>
      <c r="C276" s="145">
        <v>4058</v>
      </c>
      <c r="D276" s="136">
        <v>3</v>
      </c>
      <c r="E276">
        <v>798</v>
      </c>
      <c r="F276" s="136">
        <v>113</v>
      </c>
      <c r="G276" s="145">
        <v>4982</v>
      </c>
    </row>
    <row r="277" spans="1:7" ht="28.8" x14ac:dyDescent="0.3">
      <c r="A277" s="136" t="s">
        <v>306</v>
      </c>
      <c r="B277" s="136">
        <v>13</v>
      </c>
      <c r="C277" s="145">
        <v>3953</v>
      </c>
      <c r="D277" s="136">
        <v>1</v>
      </c>
      <c r="E277">
        <v>718</v>
      </c>
      <c r="F277" s="136">
        <v>98</v>
      </c>
      <c r="G277" s="145">
        <v>4783</v>
      </c>
    </row>
    <row r="278" spans="1:7" ht="28.8" x14ac:dyDescent="0.3">
      <c r="A278" s="136" t="s">
        <v>307</v>
      </c>
      <c r="B278" s="136">
        <v>3</v>
      </c>
      <c r="C278" s="145">
        <v>1348</v>
      </c>
      <c r="E278" s="136">
        <v>238</v>
      </c>
      <c r="F278" s="136">
        <v>33</v>
      </c>
      <c r="G278" s="145">
        <v>1622</v>
      </c>
    </row>
    <row r="279" spans="1:7" x14ac:dyDescent="0.3">
      <c r="A279" s="136" t="s">
        <v>308</v>
      </c>
      <c r="B279" s="136">
        <v>3</v>
      </c>
      <c r="C279" s="145">
        <v>1309</v>
      </c>
      <c r="D279" s="136">
        <v>1</v>
      </c>
      <c r="E279">
        <v>281</v>
      </c>
      <c r="F279" s="136">
        <v>25</v>
      </c>
      <c r="G279" s="145">
        <v>1619</v>
      </c>
    </row>
    <row r="280" spans="1:7" x14ac:dyDescent="0.3">
      <c r="A280" s="136" t="s">
        <v>309</v>
      </c>
      <c r="B280" s="136">
        <v>13</v>
      </c>
      <c r="C280" s="145">
        <v>4463</v>
      </c>
      <c r="D280" s="136">
        <v>1</v>
      </c>
      <c r="E280">
        <v>770</v>
      </c>
      <c r="F280" s="136">
        <v>93</v>
      </c>
      <c r="G280" s="145">
        <v>5340</v>
      </c>
    </row>
    <row r="281" spans="1:7" x14ac:dyDescent="0.3">
      <c r="A281" s="136" t="s">
        <v>310</v>
      </c>
      <c r="B281" s="136">
        <v>8</v>
      </c>
      <c r="C281" s="145">
        <v>2191</v>
      </c>
      <c r="D281" s="136">
        <v>1</v>
      </c>
      <c r="E281">
        <v>524</v>
      </c>
      <c r="F281" s="136">
        <v>58</v>
      </c>
      <c r="G281" s="145">
        <v>2782</v>
      </c>
    </row>
    <row r="282" spans="1:7" x14ac:dyDescent="0.3">
      <c r="A282" s="136" t="s">
        <v>311</v>
      </c>
      <c r="B282" s="136">
        <v>8</v>
      </c>
      <c r="C282" s="145">
        <v>3449</v>
      </c>
      <c r="E282" s="136">
        <v>736</v>
      </c>
      <c r="F282" s="136">
        <v>78</v>
      </c>
      <c r="G282" s="145">
        <v>4271</v>
      </c>
    </row>
    <row r="283" spans="1:7" x14ac:dyDescent="0.3">
      <c r="A283" s="136" t="s">
        <v>312</v>
      </c>
      <c r="B283" s="136">
        <v>11</v>
      </c>
      <c r="C283" s="145">
        <v>5963</v>
      </c>
      <c r="D283" s="136">
        <v>2</v>
      </c>
      <c r="E283" s="144">
        <v>1283</v>
      </c>
      <c r="F283" s="136">
        <v>153</v>
      </c>
      <c r="G283" s="145">
        <v>7412</v>
      </c>
    </row>
    <row r="284" spans="1:7" x14ac:dyDescent="0.3">
      <c r="A284" s="136" t="s">
        <v>313</v>
      </c>
      <c r="B284" s="136">
        <v>12</v>
      </c>
      <c r="C284" s="145">
        <v>4568</v>
      </c>
      <c r="D284" s="136">
        <v>3</v>
      </c>
      <c r="E284">
        <v>802</v>
      </c>
      <c r="F284" s="136">
        <v>132</v>
      </c>
      <c r="G284" s="145">
        <v>5517</v>
      </c>
    </row>
    <row r="285" spans="1:7" x14ac:dyDescent="0.3">
      <c r="A285" s="136" t="s">
        <v>314</v>
      </c>
      <c r="B285" s="136">
        <v>8</v>
      </c>
      <c r="C285" s="145">
        <v>1647</v>
      </c>
      <c r="E285" s="136">
        <v>347</v>
      </c>
      <c r="F285" s="136">
        <v>55</v>
      </c>
      <c r="G285" s="145">
        <v>2057</v>
      </c>
    </row>
    <row r="286" spans="1:7" x14ac:dyDescent="0.3">
      <c r="A286" s="136" t="s">
        <v>315</v>
      </c>
      <c r="B286" s="136">
        <v>7</v>
      </c>
      <c r="C286" s="145">
        <v>1420</v>
      </c>
      <c r="E286" s="136">
        <v>341</v>
      </c>
      <c r="F286" s="136">
        <v>37</v>
      </c>
      <c r="G286" s="145">
        <v>1805</v>
      </c>
    </row>
    <row r="287" spans="1:7" x14ac:dyDescent="0.3">
      <c r="A287" s="136" t="s">
        <v>316</v>
      </c>
      <c r="B287" s="136">
        <v>3</v>
      </c>
      <c r="C287" s="145">
        <v>1547</v>
      </c>
      <c r="E287" s="136">
        <v>327</v>
      </c>
      <c r="F287" s="136">
        <v>40</v>
      </c>
      <c r="G287" s="145">
        <v>1917</v>
      </c>
    </row>
    <row r="288" spans="1:7" x14ac:dyDescent="0.3">
      <c r="A288" s="136" t="s">
        <v>317</v>
      </c>
      <c r="B288" s="136">
        <v>7</v>
      </c>
      <c r="C288" s="145">
        <v>1419</v>
      </c>
      <c r="E288" s="136">
        <v>252</v>
      </c>
      <c r="F288" s="136">
        <v>52</v>
      </c>
      <c r="G288" s="145">
        <v>1730</v>
      </c>
    </row>
    <row r="289" spans="1:7" ht="28.8" x14ac:dyDescent="0.3">
      <c r="A289" s="136" t="s">
        <v>318</v>
      </c>
      <c r="B289" s="136">
        <v>13</v>
      </c>
      <c r="C289" s="145">
        <v>6025</v>
      </c>
      <c r="D289" s="136">
        <v>3</v>
      </c>
      <c r="E289" s="144">
        <v>1140</v>
      </c>
      <c r="F289" s="136">
        <v>162</v>
      </c>
      <c r="G289" s="145">
        <v>7343</v>
      </c>
    </row>
    <row r="290" spans="1:7" ht="28.8" x14ac:dyDescent="0.3">
      <c r="A290" s="136" t="s">
        <v>319</v>
      </c>
      <c r="B290" s="136">
        <v>29</v>
      </c>
      <c r="C290" s="145">
        <v>9961</v>
      </c>
      <c r="D290" s="136">
        <v>2</v>
      </c>
      <c r="E290" s="144">
        <v>2042</v>
      </c>
      <c r="F290" s="136">
        <v>292</v>
      </c>
      <c r="G290" s="145">
        <v>12326</v>
      </c>
    </row>
    <row r="291" spans="1:7" x14ac:dyDescent="0.3">
      <c r="A291" s="136" t="s">
        <v>320</v>
      </c>
      <c r="B291" s="136">
        <v>1</v>
      </c>
      <c r="C291" s="145">
        <v>1085</v>
      </c>
      <c r="E291" s="136">
        <v>210</v>
      </c>
      <c r="F291" s="136">
        <v>28</v>
      </c>
      <c r="G291" s="145">
        <v>1324</v>
      </c>
    </row>
    <row r="292" spans="1:7" ht="28.8" x14ac:dyDescent="0.3">
      <c r="A292" s="136" t="s">
        <v>321</v>
      </c>
      <c r="B292" s="136">
        <v>14</v>
      </c>
      <c r="C292" s="145">
        <v>4874</v>
      </c>
      <c r="D292" s="136">
        <v>2</v>
      </c>
      <c r="E292" s="144">
        <v>1116</v>
      </c>
      <c r="F292" s="136">
        <v>128</v>
      </c>
      <c r="G292" s="145">
        <v>6134</v>
      </c>
    </row>
    <row r="293" spans="1:7" x14ac:dyDescent="0.3">
      <c r="A293" s="136" t="s">
        <v>322</v>
      </c>
      <c r="B293" s="136">
        <v>9</v>
      </c>
      <c r="C293" s="145">
        <v>3663</v>
      </c>
      <c r="D293" s="136">
        <v>2</v>
      </c>
      <c r="E293">
        <v>783</v>
      </c>
      <c r="F293" s="136">
        <v>117</v>
      </c>
      <c r="G293" s="145">
        <v>4574</v>
      </c>
    </row>
    <row r="294" spans="1:7" x14ac:dyDescent="0.3">
      <c r="A294" s="136" t="s">
        <v>323</v>
      </c>
      <c r="B294" s="136"/>
      <c r="C294" s="145">
        <v>2403</v>
      </c>
      <c r="E294" s="136">
        <v>632</v>
      </c>
      <c r="F294" s="136">
        <v>70</v>
      </c>
      <c r="G294" s="145">
        <v>3105</v>
      </c>
    </row>
    <row r="295" spans="1:7" x14ac:dyDescent="0.3">
      <c r="A295" s="136" t="s">
        <v>324</v>
      </c>
      <c r="B295" s="136">
        <v>3</v>
      </c>
      <c r="C295" s="145">
        <v>1857</v>
      </c>
      <c r="D295" s="136">
        <v>1</v>
      </c>
      <c r="E295">
        <v>467</v>
      </c>
      <c r="F295" s="136">
        <v>69</v>
      </c>
      <c r="G295" s="145">
        <v>2397</v>
      </c>
    </row>
    <row r="296" spans="1:7" x14ac:dyDescent="0.3">
      <c r="A296" s="136" t="s">
        <v>325</v>
      </c>
      <c r="B296" s="136">
        <v>10</v>
      </c>
      <c r="C296" s="145">
        <v>2325</v>
      </c>
      <c r="E296" s="136">
        <v>503</v>
      </c>
      <c r="F296" s="136">
        <v>55</v>
      </c>
      <c r="G296" s="145">
        <v>2893</v>
      </c>
    </row>
    <row r="297" spans="1:7" x14ac:dyDescent="0.3">
      <c r="A297" s="136" t="s">
        <v>326</v>
      </c>
      <c r="B297" s="136">
        <v>141</v>
      </c>
      <c r="C297" s="145">
        <v>42674</v>
      </c>
      <c r="D297" s="136">
        <v>17</v>
      </c>
      <c r="E297" s="144">
        <v>9506</v>
      </c>
      <c r="F297" s="136">
        <v>940</v>
      </c>
      <c r="G297" s="145">
        <v>53278</v>
      </c>
    </row>
    <row r="298" spans="1:7" ht="28.8" x14ac:dyDescent="0.3">
      <c r="A298" s="136" t="s">
        <v>327</v>
      </c>
      <c r="B298" s="136">
        <v>10</v>
      </c>
      <c r="C298" s="145">
        <v>2865</v>
      </c>
      <c r="D298" s="136">
        <v>1</v>
      </c>
      <c r="E298">
        <v>557</v>
      </c>
      <c r="F298" s="136">
        <v>59</v>
      </c>
      <c r="G298" s="145">
        <v>3492</v>
      </c>
    </row>
    <row r="299" spans="1:7" x14ac:dyDescent="0.3">
      <c r="A299" s="136" t="s">
        <v>328</v>
      </c>
      <c r="B299" s="136">
        <v>6</v>
      </c>
      <c r="C299" s="145">
        <v>1911</v>
      </c>
      <c r="E299" s="136">
        <v>467</v>
      </c>
      <c r="F299" s="136">
        <v>51</v>
      </c>
      <c r="G299" s="145">
        <v>2435</v>
      </c>
    </row>
    <row r="300" spans="1:7" x14ac:dyDescent="0.3">
      <c r="A300" s="136" t="s">
        <v>329</v>
      </c>
      <c r="B300" s="136">
        <v>13</v>
      </c>
      <c r="C300" s="145">
        <v>4227</v>
      </c>
      <c r="D300" s="136">
        <v>2</v>
      </c>
      <c r="E300" s="144">
        <v>1039</v>
      </c>
      <c r="F300" s="136">
        <v>81</v>
      </c>
      <c r="G300" s="145">
        <v>5362</v>
      </c>
    </row>
    <row r="301" spans="1:7" x14ac:dyDescent="0.3">
      <c r="A301" s="136" t="s">
        <v>330</v>
      </c>
      <c r="B301" s="136">
        <v>27</v>
      </c>
      <c r="C301" s="145">
        <v>7246</v>
      </c>
      <c r="D301" s="136">
        <v>6</v>
      </c>
      <c r="E301" s="144">
        <v>1584</v>
      </c>
      <c r="F301" s="136">
        <v>165</v>
      </c>
      <c r="G301" s="145">
        <v>9028</v>
      </c>
    </row>
    <row r="302" spans="1:7" x14ac:dyDescent="0.3">
      <c r="A302" s="136" t="s">
        <v>331</v>
      </c>
      <c r="B302" s="136">
        <v>12</v>
      </c>
      <c r="C302" s="145">
        <v>4318</v>
      </c>
      <c r="D302" s="136">
        <v>1</v>
      </c>
      <c r="E302">
        <v>899</v>
      </c>
      <c r="F302" s="136">
        <v>115</v>
      </c>
      <c r="G302" s="145">
        <v>5345</v>
      </c>
    </row>
    <row r="303" spans="1:7" x14ac:dyDescent="0.3">
      <c r="A303" s="136" t="s">
        <v>332</v>
      </c>
      <c r="B303" s="136">
        <v>18</v>
      </c>
      <c r="C303" s="145">
        <v>10264</v>
      </c>
      <c r="D303" s="136">
        <v>4</v>
      </c>
      <c r="E303" s="144">
        <v>1970</v>
      </c>
      <c r="F303" s="136">
        <v>286</v>
      </c>
      <c r="G303" s="145">
        <v>12542</v>
      </c>
    </row>
    <row r="304" spans="1:7" x14ac:dyDescent="0.3">
      <c r="A304" s="136" t="s">
        <v>25</v>
      </c>
      <c r="B304" s="137">
        <f>SUM(B272:B303)</f>
        <v>471</v>
      </c>
      <c r="C304" s="137">
        <f t="shared" ref="C304:G304" si="6">SUM(C272:C303)</f>
        <v>163632</v>
      </c>
      <c r="D304" s="137">
        <f t="shared" si="6"/>
        <v>59</v>
      </c>
      <c r="E304" s="137">
        <f t="shared" si="6"/>
        <v>34848</v>
      </c>
      <c r="F304" s="137">
        <f t="shared" si="6"/>
        <v>4030</v>
      </c>
      <c r="G304" s="137">
        <f t="shared" si="6"/>
        <v>203040</v>
      </c>
    </row>
    <row r="305" spans="1:7" x14ac:dyDescent="0.3">
      <c r="A305" s="136"/>
      <c r="B305" s="136"/>
      <c r="C305" s="136"/>
      <c r="D305" s="136"/>
      <c r="F305" s="142"/>
    </row>
    <row r="306" spans="1:7" x14ac:dyDescent="0.3">
      <c r="A306" s="136"/>
      <c r="B306" s="146"/>
      <c r="C306" s="146"/>
      <c r="D306" s="146"/>
      <c r="E306" s="146"/>
      <c r="F306" s="143"/>
    </row>
    <row r="308" spans="1:7" ht="43.2" x14ac:dyDescent="0.3">
      <c r="A308" s="136" t="s">
        <v>333</v>
      </c>
      <c r="B308" s="153"/>
      <c r="C308" s="153"/>
      <c r="D308" s="153"/>
      <c r="E308" s="154"/>
    </row>
    <row r="309" spans="1:7" x14ac:dyDescent="0.3">
      <c r="A309" s="136"/>
      <c r="B309" s="136"/>
      <c r="C309" s="136"/>
      <c r="E309" s="142"/>
    </row>
    <row r="310" spans="1:7" x14ac:dyDescent="0.3">
      <c r="A310" s="136"/>
      <c r="B310" s="136"/>
      <c r="C310" s="136"/>
      <c r="D310" s="153"/>
      <c r="E310" s="153"/>
      <c r="F310" s="153"/>
      <c r="G310" s="154"/>
    </row>
    <row r="311" spans="1:7" ht="28.8" x14ac:dyDescent="0.3">
      <c r="A311" s="136"/>
      <c r="B311" s="136"/>
      <c r="C311" s="136" t="s">
        <v>500</v>
      </c>
      <c r="D311" s="136"/>
      <c r="G311" s="142"/>
    </row>
    <row r="312" spans="1:7" x14ac:dyDescent="0.3">
      <c r="A312" s="136" t="s">
        <v>126</v>
      </c>
      <c r="B312" s="136" t="s">
        <v>479</v>
      </c>
      <c r="C312" s="136" t="s">
        <v>480</v>
      </c>
      <c r="D312" s="136" t="s">
        <v>481</v>
      </c>
      <c r="E312" t="s">
        <v>482</v>
      </c>
      <c r="F312" s="136" t="s">
        <v>25</v>
      </c>
      <c r="G312" s="142"/>
    </row>
    <row r="313" spans="1:7" x14ac:dyDescent="0.3">
      <c r="A313" s="136"/>
      <c r="B313" s="136"/>
      <c r="C313" s="136"/>
      <c r="G313" s="142"/>
    </row>
    <row r="314" spans="1:7" x14ac:dyDescent="0.3">
      <c r="A314" s="136" t="s">
        <v>334</v>
      </c>
      <c r="B314" s="136">
        <v>15</v>
      </c>
      <c r="C314" s="145">
        <v>7617</v>
      </c>
      <c r="D314" s="136">
        <v>7</v>
      </c>
      <c r="E314" s="144">
        <v>1476</v>
      </c>
      <c r="F314" s="145">
        <v>9277</v>
      </c>
      <c r="G314" s="142"/>
    </row>
    <row r="315" spans="1:7" x14ac:dyDescent="0.3">
      <c r="A315" s="136" t="s">
        <v>335</v>
      </c>
      <c r="B315" s="136">
        <v>17</v>
      </c>
      <c r="C315" s="145">
        <v>5174</v>
      </c>
      <c r="D315" s="136">
        <v>2</v>
      </c>
      <c r="E315">
        <v>959</v>
      </c>
      <c r="F315" s="145">
        <v>6285</v>
      </c>
      <c r="G315" s="142"/>
    </row>
    <row r="316" spans="1:7" x14ac:dyDescent="0.3">
      <c r="A316" s="136" t="s">
        <v>336</v>
      </c>
      <c r="B316" s="136">
        <v>16</v>
      </c>
      <c r="C316" s="145">
        <v>7188</v>
      </c>
      <c r="D316" s="136">
        <v>8</v>
      </c>
      <c r="E316" s="144">
        <v>1675</v>
      </c>
      <c r="F316" s="145">
        <v>9051</v>
      </c>
      <c r="G316" s="142"/>
    </row>
    <row r="317" spans="1:7" x14ac:dyDescent="0.3">
      <c r="A317" s="136" t="s">
        <v>337</v>
      </c>
      <c r="B317" s="136">
        <v>1</v>
      </c>
      <c r="C317" s="136">
        <v>540</v>
      </c>
      <c r="E317" s="136">
        <v>90</v>
      </c>
      <c r="F317" s="136">
        <v>647</v>
      </c>
      <c r="G317" s="142"/>
    </row>
    <row r="318" spans="1:7" x14ac:dyDescent="0.3">
      <c r="A318" s="136" t="s">
        <v>338</v>
      </c>
      <c r="B318" s="136">
        <v>9</v>
      </c>
      <c r="C318" s="145">
        <v>2331</v>
      </c>
      <c r="D318" s="136">
        <v>1</v>
      </c>
      <c r="E318">
        <v>386</v>
      </c>
      <c r="F318" s="145">
        <v>2768</v>
      </c>
      <c r="G318" s="142"/>
    </row>
    <row r="319" spans="1:7" x14ac:dyDescent="0.3">
      <c r="A319" s="136" t="s">
        <v>339</v>
      </c>
      <c r="B319" s="136">
        <v>2</v>
      </c>
      <c r="C319" s="136">
        <v>711</v>
      </c>
      <c r="D319" s="136">
        <v>1</v>
      </c>
      <c r="E319">
        <v>116</v>
      </c>
      <c r="F319" s="136">
        <v>846</v>
      </c>
      <c r="G319" s="142"/>
    </row>
    <row r="320" spans="1:7" ht="28.8" x14ac:dyDescent="0.3">
      <c r="A320" s="136" t="s">
        <v>340</v>
      </c>
      <c r="B320" s="136">
        <v>1</v>
      </c>
      <c r="C320" s="136">
        <v>675</v>
      </c>
      <c r="E320" s="136">
        <v>110</v>
      </c>
      <c r="F320" s="136">
        <v>802</v>
      </c>
      <c r="G320" s="142"/>
    </row>
    <row r="321" spans="1:7" x14ac:dyDescent="0.3">
      <c r="A321" s="136" t="s">
        <v>341</v>
      </c>
      <c r="B321" s="136">
        <v>4</v>
      </c>
      <c r="C321" s="145">
        <v>1923</v>
      </c>
      <c r="D321" s="136">
        <v>3</v>
      </c>
      <c r="E321">
        <v>322</v>
      </c>
      <c r="F321" s="145">
        <v>2306</v>
      </c>
      <c r="G321" s="142"/>
    </row>
    <row r="322" spans="1:7" x14ac:dyDescent="0.3">
      <c r="A322" s="136" t="s">
        <v>342</v>
      </c>
      <c r="B322" s="136">
        <v>12</v>
      </c>
      <c r="C322" s="145">
        <v>2347</v>
      </c>
      <c r="E322" s="136">
        <v>468</v>
      </c>
      <c r="F322" s="145">
        <v>2879</v>
      </c>
      <c r="G322" s="142"/>
    </row>
    <row r="323" spans="1:7" x14ac:dyDescent="0.3">
      <c r="A323" s="136" t="s">
        <v>343</v>
      </c>
      <c r="B323" s="136">
        <v>8</v>
      </c>
      <c r="C323" s="145">
        <v>3125</v>
      </c>
      <c r="D323" s="136">
        <v>2</v>
      </c>
      <c r="E323">
        <v>583</v>
      </c>
      <c r="F323" s="145">
        <v>3791</v>
      </c>
      <c r="G323" s="142"/>
    </row>
    <row r="324" spans="1:7" x14ac:dyDescent="0.3">
      <c r="A324" s="136" t="s">
        <v>344</v>
      </c>
      <c r="B324" s="136">
        <v>1</v>
      </c>
      <c r="C324" s="136">
        <v>410</v>
      </c>
      <c r="E324" s="136">
        <v>57</v>
      </c>
      <c r="F324" s="136">
        <v>479</v>
      </c>
      <c r="G324" s="142"/>
    </row>
    <row r="325" spans="1:7" x14ac:dyDescent="0.3">
      <c r="A325" s="136" t="s">
        <v>345</v>
      </c>
      <c r="B325" s="136">
        <v>5</v>
      </c>
      <c r="C325" s="145">
        <v>1234</v>
      </c>
      <c r="E325" s="136">
        <v>289</v>
      </c>
      <c r="F325" s="145">
        <v>1567</v>
      </c>
      <c r="G325" s="142"/>
    </row>
    <row r="326" spans="1:7" ht="28.8" x14ac:dyDescent="0.3">
      <c r="A326" s="136" t="s">
        <v>346</v>
      </c>
      <c r="B326" s="136">
        <v>6</v>
      </c>
      <c r="C326" s="145">
        <v>3044</v>
      </c>
      <c r="D326" s="136">
        <v>1</v>
      </c>
      <c r="E326">
        <v>704</v>
      </c>
      <c r="F326" s="145">
        <v>3820</v>
      </c>
      <c r="G326" s="142"/>
    </row>
    <row r="327" spans="1:7" ht="28.8" x14ac:dyDescent="0.3">
      <c r="A327" s="136" t="s">
        <v>347</v>
      </c>
      <c r="B327" s="136">
        <v>8</v>
      </c>
      <c r="C327" s="145">
        <v>3285</v>
      </c>
      <c r="D327" s="136">
        <v>1</v>
      </c>
      <c r="E327">
        <v>846</v>
      </c>
      <c r="F327" s="145">
        <v>4215</v>
      </c>
      <c r="G327" s="142"/>
    </row>
    <row r="328" spans="1:7" x14ac:dyDescent="0.3">
      <c r="A328" s="136" t="s">
        <v>348</v>
      </c>
      <c r="B328" s="136">
        <v>12</v>
      </c>
      <c r="C328" s="145">
        <v>2909</v>
      </c>
      <c r="D328" s="136">
        <v>1</v>
      </c>
      <c r="E328">
        <v>602</v>
      </c>
      <c r="F328" s="145">
        <v>3603</v>
      </c>
      <c r="G328" s="142"/>
    </row>
    <row r="329" spans="1:7" x14ac:dyDescent="0.3">
      <c r="A329" s="136" t="s">
        <v>349</v>
      </c>
      <c r="B329" s="136">
        <v>91</v>
      </c>
      <c r="C329" s="145">
        <v>29501</v>
      </c>
      <c r="D329" s="136">
        <v>5</v>
      </c>
      <c r="E329" s="144">
        <v>4407</v>
      </c>
      <c r="F329" s="145">
        <v>34740</v>
      </c>
      <c r="G329" s="142"/>
    </row>
    <row r="330" spans="1:7" x14ac:dyDescent="0.3">
      <c r="A330" s="136" t="s">
        <v>350</v>
      </c>
      <c r="B330" s="136">
        <v>2</v>
      </c>
      <c r="C330" s="136">
        <v>405</v>
      </c>
      <c r="D330" s="136">
        <v>1</v>
      </c>
      <c r="E330">
        <v>65</v>
      </c>
      <c r="F330" s="136">
        <v>482</v>
      </c>
      <c r="G330" s="142"/>
    </row>
    <row r="331" spans="1:7" ht="28.8" x14ac:dyDescent="0.3">
      <c r="A331" s="136" t="s">
        <v>351</v>
      </c>
      <c r="B331" s="136">
        <v>83</v>
      </c>
      <c r="C331" s="145">
        <v>30044</v>
      </c>
      <c r="D331" s="136">
        <v>11</v>
      </c>
      <c r="E331" s="144">
        <v>5777</v>
      </c>
      <c r="F331" s="145">
        <v>36694</v>
      </c>
      <c r="G331" s="142"/>
    </row>
    <row r="332" spans="1:7" ht="28.8" x14ac:dyDescent="0.3">
      <c r="A332" s="136" t="s">
        <v>352</v>
      </c>
      <c r="B332" s="136">
        <v>1</v>
      </c>
      <c r="C332" s="145">
        <v>1477</v>
      </c>
      <c r="E332" s="136">
        <v>248</v>
      </c>
      <c r="F332" s="145">
        <v>1766</v>
      </c>
      <c r="G332" s="142"/>
    </row>
    <row r="333" spans="1:7" ht="28.8" x14ac:dyDescent="0.3">
      <c r="A333" s="136" t="s">
        <v>353</v>
      </c>
      <c r="B333" s="136">
        <v>12</v>
      </c>
      <c r="C333" s="145">
        <v>5493</v>
      </c>
      <c r="D333" s="136">
        <v>6</v>
      </c>
      <c r="E333" s="144">
        <v>1168</v>
      </c>
      <c r="F333" s="145">
        <v>6845</v>
      </c>
      <c r="G333" s="142"/>
    </row>
    <row r="334" spans="1:7" ht="28.8" x14ac:dyDescent="0.3">
      <c r="A334" s="136" t="s">
        <v>354</v>
      </c>
      <c r="B334" s="136">
        <v>5</v>
      </c>
      <c r="C334" s="136">
        <v>717</v>
      </c>
      <c r="E334" s="136">
        <v>171</v>
      </c>
      <c r="F334" s="136">
        <v>906</v>
      </c>
      <c r="G334" s="142"/>
    </row>
    <row r="335" spans="1:7" ht="28.8" x14ac:dyDescent="0.3">
      <c r="A335" s="136" t="s">
        <v>355</v>
      </c>
      <c r="B335" s="136">
        <v>14</v>
      </c>
      <c r="C335" s="145">
        <v>4588</v>
      </c>
      <c r="E335" s="136">
        <v>603</v>
      </c>
      <c r="F335" s="145">
        <v>5321</v>
      </c>
      <c r="G335" s="142"/>
    </row>
    <row r="336" spans="1:7" x14ac:dyDescent="0.3">
      <c r="A336" s="136" t="s">
        <v>356</v>
      </c>
      <c r="B336" s="136">
        <v>4</v>
      </c>
      <c r="C336" s="145">
        <v>2166</v>
      </c>
      <c r="D336" s="136">
        <v>1</v>
      </c>
      <c r="E336">
        <v>380</v>
      </c>
      <c r="F336" s="145">
        <v>2617</v>
      </c>
      <c r="G336" s="142"/>
    </row>
    <row r="337" spans="1:7" x14ac:dyDescent="0.3">
      <c r="A337" s="136" t="s">
        <v>357</v>
      </c>
      <c r="B337" s="136">
        <v>4</v>
      </c>
      <c r="C337" s="136">
        <v>884</v>
      </c>
      <c r="D337" s="136">
        <v>1</v>
      </c>
      <c r="E337">
        <v>119</v>
      </c>
      <c r="F337" s="145">
        <v>1025</v>
      </c>
      <c r="G337" s="142"/>
    </row>
    <row r="338" spans="1:7" x14ac:dyDescent="0.3">
      <c r="A338" s="136" t="s">
        <v>358</v>
      </c>
      <c r="B338" s="136">
        <v>10</v>
      </c>
      <c r="C338" s="145">
        <v>3070</v>
      </c>
      <c r="D338" s="136">
        <v>2</v>
      </c>
      <c r="E338">
        <v>592</v>
      </c>
      <c r="F338" s="145">
        <v>3771</v>
      </c>
      <c r="G338" s="142"/>
    </row>
    <row r="339" spans="1:7" x14ac:dyDescent="0.3">
      <c r="A339" s="136" t="s">
        <v>359</v>
      </c>
      <c r="B339" s="136">
        <v>2</v>
      </c>
      <c r="C339" s="145">
        <v>1388</v>
      </c>
      <c r="D339" s="136">
        <v>1</v>
      </c>
      <c r="E339" s="144">
        <v>254</v>
      </c>
      <c r="F339" s="145">
        <v>1671</v>
      </c>
      <c r="G339" s="142"/>
    </row>
    <row r="340" spans="1:7" x14ac:dyDescent="0.3">
      <c r="A340" s="136" t="s">
        <v>360</v>
      </c>
      <c r="B340" s="136">
        <v>6</v>
      </c>
      <c r="C340" s="145">
        <v>1458</v>
      </c>
      <c r="D340" s="136">
        <v>1</v>
      </c>
      <c r="E340">
        <v>366</v>
      </c>
      <c r="F340" s="145">
        <v>1867</v>
      </c>
      <c r="G340" s="142"/>
    </row>
    <row r="341" spans="1:7" x14ac:dyDescent="0.3">
      <c r="A341" s="136" t="s">
        <v>361</v>
      </c>
      <c r="B341" s="136">
        <v>14</v>
      </c>
      <c r="C341" s="145">
        <v>2959</v>
      </c>
      <c r="D341" s="136">
        <v>2</v>
      </c>
      <c r="E341">
        <v>426</v>
      </c>
      <c r="F341" s="145">
        <v>3465</v>
      </c>
      <c r="G341" s="142"/>
    </row>
    <row r="342" spans="1:7" ht="28.8" x14ac:dyDescent="0.3">
      <c r="A342" s="136" t="s">
        <v>362</v>
      </c>
      <c r="B342" s="136">
        <v>9</v>
      </c>
      <c r="C342" s="145">
        <v>1697</v>
      </c>
      <c r="E342" s="136">
        <v>292</v>
      </c>
      <c r="F342" s="145">
        <v>2052</v>
      </c>
    </row>
    <row r="343" spans="1:7" x14ac:dyDescent="0.3">
      <c r="A343" s="136" t="s">
        <v>363</v>
      </c>
      <c r="B343" s="136">
        <v>8</v>
      </c>
      <c r="C343" s="145">
        <v>2247</v>
      </c>
      <c r="D343" s="136">
        <v>1</v>
      </c>
      <c r="E343" s="144">
        <v>300</v>
      </c>
      <c r="F343" s="145">
        <v>2627</v>
      </c>
      <c r="G343" s="142"/>
    </row>
    <row r="344" spans="1:7" x14ac:dyDescent="0.3">
      <c r="A344" s="136"/>
      <c r="G344" s="142"/>
    </row>
    <row r="345" spans="1:7" x14ac:dyDescent="0.3">
      <c r="A345" s="136" t="s">
        <v>25</v>
      </c>
      <c r="B345" s="137">
        <f>SUM(B314:B344)</f>
        <v>382</v>
      </c>
      <c r="C345" s="137">
        <f t="shared" ref="C345:F345" si="7">SUM(C314:C344)</f>
        <v>130607</v>
      </c>
      <c r="D345" s="137">
        <f t="shared" si="7"/>
        <v>59</v>
      </c>
      <c r="E345" s="137">
        <f t="shared" si="7"/>
        <v>23851</v>
      </c>
      <c r="F345" s="137">
        <f t="shared" si="7"/>
        <v>158185</v>
      </c>
      <c r="G345" s="142"/>
    </row>
    <row r="346" spans="1:7" x14ac:dyDescent="0.3">
      <c r="A346" s="136"/>
      <c r="B346" s="136"/>
      <c r="C346" s="136"/>
      <c r="D346" s="146"/>
      <c r="E346" s="146"/>
      <c r="F346" s="146"/>
      <c r="G346" s="143"/>
    </row>
    <row r="348" spans="1:7" ht="43.2" x14ac:dyDescent="0.3">
      <c r="A348" s="136" t="s">
        <v>501</v>
      </c>
      <c r="B348" s="136" t="s">
        <v>502</v>
      </c>
      <c r="C348" s="136">
        <v>11</v>
      </c>
      <c r="D348" s="153"/>
      <c r="E348" s="153"/>
      <c r="F348" s="154"/>
    </row>
    <row r="349" spans="1:7" x14ac:dyDescent="0.3">
      <c r="A349" s="136"/>
      <c r="B349" s="136"/>
      <c r="C349" s="136"/>
      <c r="D349" s="136"/>
      <c r="F349" s="142"/>
    </row>
    <row r="350" spans="1:7" ht="28.8" x14ac:dyDescent="0.3">
      <c r="A350" s="136"/>
      <c r="B350" s="136"/>
      <c r="C350" s="136" t="s">
        <v>500</v>
      </c>
      <c r="D350" s="136"/>
      <c r="F350" s="142"/>
    </row>
    <row r="351" spans="1:7" x14ac:dyDescent="0.3">
      <c r="A351" s="136" t="s">
        <v>126</v>
      </c>
      <c r="B351" s="136" t="s">
        <v>479</v>
      </c>
      <c r="C351" s="136" t="s">
        <v>480</v>
      </c>
      <c r="D351" s="136" t="s">
        <v>481</v>
      </c>
      <c r="E351" t="s">
        <v>482</v>
      </c>
      <c r="F351" s="136" t="s">
        <v>483</v>
      </c>
      <c r="G351" s="136" t="s">
        <v>25</v>
      </c>
    </row>
    <row r="352" spans="1:7" x14ac:dyDescent="0.3">
      <c r="A352" s="136"/>
      <c r="B352" s="136"/>
      <c r="C352" s="136"/>
      <c r="G352" s="142"/>
    </row>
    <row r="353" spans="1:7" x14ac:dyDescent="0.3">
      <c r="A353" s="136" t="s">
        <v>364</v>
      </c>
      <c r="B353" s="136">
        <v>3</v>
      </c>
      <c r="C353" s="145">
        <v>1159</v>
      </c>
      <c r="D353" s="136">
        <v>1</v>
      </c>
      <c r="E353">
        <v>200</v>
      </c>
      <c r="F353" s="136">
        <v>33</v>
      </c>
      <c r="G353" s="145">
        <v>1396</v>
      </c>
    </row>
    <row r="354" spans="1:7" x14ac:dyDescent="0.3">
      <c r="A354" s="136" t="s">
        <v>365</v>
      </c>
      <c r="B354" s="136">
        <v>3</v>
      </c>
      <c r="C354" s="136">
        <v>644</v>
      </c>
      <c r="D354" s="136">
        <v>1</v>
      </c>
      <c r="E354">
        <v>143</v>
      </c>
      <c r="F354" s="136">
        <v>16</v>
      </c>
      <c r="G354" s="136">
        <v>807</v>
      </c>
    </row>
    <row r="355" spans="1:7" x14ac:dyDescent="0.3">
      <c r="A355" s="136" t="s">
        <v>366</v>
      </c>
      <c r="B355" s="136">
        <v>3</v>
      </c>
      <c r="C355" s="136">
        <v>473</v>
      </c>
      <c r="D355" s="136">
        <v>2</v>
      </c>
      <c r="E355">
        <v>89</v>
      </c>
      <c r="F355" s="136">
        <v>15</v>
      </c>
      <c r="G355" s="136">
        <v>582</v>
      </c>
    </row>
    <row r="356" spans="1:7" x14ac:dyDescent="0.3">
      <c r="A356" s="136" t="s">
        <v>367</v>
      </c>
      <c r="B356" s="136">
        <v>26</v>
      </c>
      <c r="C356" s="145">
        <v>7403</v>
      </c>
      <c r="D356" s="136">
        <v>4</v>
      </c>
      <c r="E356" s="144">
        <v>1966</v>
      </c>
      <c r="F356" s="136">
        <v>194</v>
      </c>
      <c r="G356" s="145">
        <v>9593</v>
      </c>
    </row>
    <row r="357" spans="1:7" x14ac:dyDescent="0.3">
      <c r="A357" s="136" t="s">
        <v>368</v>
      </c>
      <c r="B357" s="136"/>
      <c r="C357" s="136">
        <v>153</v>
      </c>
      <c r="E357" s="136">
        <v>27</v>
      </c>
      <c r="F357" s="136">
        <v>3</v>
      </c>
      <c r="G357" s="136">
        <v>183</v>
      </c>
    </row>
    <row r="358" spans="1:7" x14ac:dyDescent="0.3">
      <c r="A358" s="136" t="s">
        <v>369</v>
      </c>
      <c r="B358" s="136"/>
      <c r="C358" s="136">
        <v>158</v>
      </c>
      <c r="E358" s="136">
        <v>17</v>
      </c>
      <c r="F358" s="136">
        <v>3</v>
      </c>
      <c r="G358" s="136">
        <v>178</v>
      </c>
    </row>
    <row r="359" spans="1:7" x14ac:dyDescent="0.3">
      <c r="A359" s="136" t="s">
        <v>370</v>
      </c>
      <c r="B359" s="136"/>
      <c r="C359" s="136">
        <v>44</v>
      </c>
      <c r="E359" s="136">
        <v>5</v>
      </c>
      <c r="F359" s="136">
        <v>1</v>
      </c>
      <c r="G359" s="136">
        <v>50</v>
      </c>
    </row>
    <row r="360" spans="1:7" ht="28.8" x14ac:dyDescent="0.3">
      <c r="A360" s="136" t="s">
        <v>371</v>
      </c>
      <c r="B360" s="136">
        <v>7</v>
      </c>
      <c r="C360" s="145">
        <v>3013</v>
      </c>
      <c r="D360" s="136">
        <v>3</v>
      </c>
      <c r="E360">
        <v>662</v>
      </c>
      <c r="F360" s="136">
        <v>54</v>
      </c>
      <c r="G360" s="145">
        <v>3739</v>
      </c>
    </row>
    <row r="361" spans="1:7" x14ac:dyDescent="0.3">
      <c r="A361" s="136" t="s">
        <v>496</v>
      </c>
      <c r="B361" s="136">
        <v>2</v>
      </c>
      <c r="C361" s="136">
        <v>469</v>
      </c>
      <c r="E361" s="136">
        <v>83</v>
      </c>
      <c r="F361" s="136">
        <v>13</v>
      </c>
      <c r="G361" s="136">
        <v>567</v>
      </c>
    </row>
    <row r="362" spans="1:7" x14ac:dyDescent="0.3">
      <c r="A362" s="136" t="s">
        <v>372</v>
      </c>
      <c r="B362" s="136"/>
      <c r="C362" s="136">
        <v>41</v>
      </c>
      <c r="E362" s="136">
        <v>7</v>
      </c>
      <c r="F362" s="136">
        <v>1</v>
      </c>
      <c r="G362" s="136">
        <v>49</v>
      </c>
    </row>
    <row r="363" spans="1:7" x14ac:dyDescent="0.3">
      <c r="A363" s="136" t="s">
        <v>25</v>
      </c>
      <c r="B363" s="137">
        <f>SUM(B353:B362)</f>
        <v>44</v>
      </c>
      <c r="C363" s="137">
        <f t="shared" ref="C363:G363" si="8">SUM(C353:C362)</f>
        <v>13557</v>
      </c>
      <c r="D363" s="137">
        <f t="shared" si="8"/>
        <v>11</v>
      </c>
      <c r="E363" s="137">
        <f t="shared" si="8"/>
        <v>3199</v>
      </c>
      <c r="F363" s="137">
        <f t="shared" si="8"/>
        <v>333</v>
      </c>
      <c r="G363" s="137">
        <f t="shared" si="8"/>
        <v>17144</v>
      </c>
    </row>
    <row r="364" spans="1:7" x14ac:dyDescent="0.3">
      <c r="A364" s="136"/>
      <c r="B364" s="136"/>
      <c r="C364" s="136"/>
      <c r="D364" s="146"/>
      <c r="E364" s="146"/>
      <c r="F364" s="143"/>
    </row>
    <row r="368" spans="1:7" ht="43.2" x14ac:dyDescent="0.3">
      <c r="A368" s="136" t="s">
        <v>501</v>
      </c>
      <c r="B368" s="136" t="s">
        <v>502</v>
      </c>
      <c r="C368" s="136">
        <v>12</v>
      </c>
      <c r="D368" s="153"/>
      <c r="E368" s="153"/>
      <c r="F368" s="153"/>
      <c r="G368" s="154"/>
    </row>
    <row r="369" spans="1:9" x14ac:dyDescent="0.3">
      <c r="A369" s="136"/>
      <c r="B369" s="136"/>
      <c r="C369" s="136"/>
      <c r="D369" s="136"/>
      <c r="G369" s="142"/>
    </row>
    <row r="370" spans="1:9" x14ac:dyDescent="0.3">
      <c r="A370" s="136"/>
      <c r="B370" s="136"/>
      <c r="C370" s="136"/>
      <c r="D370" s="153"/>
      <c r="E370" s="153"/>
      <c r="F370" s="154"/>
      <c r="G370" s="142"/>
    </row>
    <row r="371" spans="1:9" ht="28.8" x14ac:dyDescent="0.3">
      <c r="A371" s="155"/>
      <c r="B371" s="155" t="s">
        <v>500</v>
      </c>
      <c r="C371" s="155"/>
      <c r="F371" s="142"/>
      <c r="G371" s="155"/>
    </row>
    <row r="372" spans="1:9" x14ac:dyDescent="0.3">
      <c r="A372" s="158" t="s">
        <v>126</v>
      </c>
      <c r="B372" s="158" t="s">
        <v>479</v>
      </c>
      <c r="C372" s="158" t="s">
        <v>480</v>
      </c>
      <c r="D372" s="158" t="s">
        <v>481</v>
      </c>
      <c r="E372" s="151" t="s">
        <v>482</v>
      </c>
      <c r="F372" s="158" t="s">
        <v>483</v>
      </c>
      <c r="G372" s="158" t="s">
        <v>25</v>
      </c>
    </row>
    <row r="373" spans="1:9" x14ac:dyDescent="0.3">
      <c r="A373" s="158"/>
      <c r="B373" s="158"/>
      <c r="C373" s="158"/>
      <c r="D373" s="151"/>
      <c r="E373" s="151"/>
      <c r="F373" s="151"/>
      <c r="G373" s="151"/>
      <c r="H373" s="157"/>
    </row>
    <row r="374" spans="1:9" ht="28.8" x14ac:dyDescent="0.3">
      <c r="A374" s="158" t="s">
        <v>373</v>
      </c>
      <c r="B374" s="158">
        <v>1</v>
      </c>
      <c r="C374" s="158">
        <v>101</v>
      </c>
      <c r="D374" s="151"/>
      <c r="E374" s="158">
        <v>33</v>
      </c>
      <c r="F374" s="158">
        <v>4</v>
      </c>
      <c r="G374" s="158">
        <v>139</v>
      </c>
    </row>
    <row r="375" spans="1:9" ht="28.8" x14ac:dyDescent="0.3">
      <c r="A375" s="158" t="s">
        <v>374</v>
      </c>
      <c r="C375" s="158">
        <v>4</v>
      </c>
      <c r="D375" s="151"/>
      <c r="E375" s="151"/>
      <c r="F375" s="151"/>
      <c r="G375" s="158">
        <v>4</v>
      </c>
    </row>
    <row r="376" spans="1:9" ht="28.8" x14ac:dyDescent="0.3">
      <c r="A376" s="158" t="s">
        <v>375</v>
      </c>
      <c r="C376" s="158">
        <v>19</v>
      </c>
      <c r="E376" s="158">
        <v>4</v>
      </c>
      <c r="F376" s="158">
        <v>2</v>
      </c>
      <c r="G376" s="158">
        <v>25</v>
      </c>
      <c r="H376" s="170"/>
    </row>
    <row r="377" spans="1:9" x14ac:dyDescent="0.3">
      <c r="A377" s="158" t="s">
        <v>376</v>
      </c>
      <c r="B377" s="158">
        <v>7</v>
      </c>
      <c r="C377" s="171">
        <v>4322</v>
      </c>
      <c r="D377" s="158">
        <v>7</v>
      </c>
      <c r="E377" s="151">
        <v>872</v>
      </c>
      <c r="F377" s="158">
        <v>107</v>
      </c>
      <c r="G377" s="174">
        <v>5315</v>
      </c>
      <c r="H377" s="170"/>
    </row>
    <row r="378" spans="1:9" x14ac:dyDescent="0.3">
      <c r="A378" s="158" t="s">
        <v>377</v>
      </c>
      <c r="B378" s="158">
        <v>3</v>
      </c>
      <c r="C378" s="158">
        <v>918</v>
      </c>
      <c r="E378" s="158">
        <v>182</v>
      </c>
      <c r="F378" s="158">
        <v>17</v>
      </c>
      <c r="G378" s="174">
        <v>1120</v>
      </c>
    </row>
    <row r="379" spans="1:9" x14ac:dyDescent="0.3">
      <c r="A379" s="158" t="s">
        <v>378</v>
      </c>
      <c r="B379" s="158"/>
      <c r="C379" s="158">
        <v>65</v>
      </c>
      <c r="E379" s="158">
        <v>13</v>
      </c>
      <c r="F379" s="158">
        <v>2</v>
      </c>
      <c r="G379" s="175">
        <v>80</v>
      </c>
      <c r="I379" s="170"/>
    </row>
    <row r="380" spans="1:9" ht="28.8" x14ac:dyDescent="0.3">
      <c r="A380" s="158" t="s">
        <v>379</v>
      </c>
      <c r="B380" s="158">
        <v>71</v>
      </c>
      <c r="C380" s="171">
        <v>19979</v>
      </c>
      <c r="D380" s="158">
        <v>32</v>
      </c>
      <c r="E380" s="172">
        <v>4673</v>
      </c>
      <c r="F380" s="158">
        <v>454</v>
      </c>
      <c r="G380" s="174">
        <v>25209</v>
      </c>
    </row>
    <row r="381" spans="1:9" x14ac:dyDescent="0.3">
      <c r="A381" s="158" t="s">
        <v>380</v>
      </c>
      <c r="B381" s="158"/>
      <c r="C381" s="158">
        <v>15</v>
      </c>
      <c r="F381" s="158">
        <v>1</v>
      </c>
      <c r="G381" s="175">
        <v>16</v>
      </c>
    </row>
    <row r="382" spans="1:9" ht="28.8" x14ac:dyDescent="0.3">
      <c r="A382" s="158" t="s">
        <v>381</v>
      </c>
      <c r="B382" s="158"/>
      <c r="C382" s="158">
        <v>28</v>
      </c>
      <c r="E382" s="158">
        <v>7</v>
      </c>
      <c r="G382" s="175">
        <v>35</v>
      </c>
    </row>
    <row r="383" spans="1:9" x14ac:dyDescent="0.3">
      <c r="A383" s="158" t="s">
        <v>382</v>
      </c>
      <c r="B383" s="158"/>
      <c r="C383" s="158">
        <v>3</v>
      </c>
      <c r="D383" s="158"/>
      <c r="E383" s="158"/>
      <c r="F383" s="158">
        <v>1</v>
      </c>
      <c r="G383" s="175">
        <v>4</v>
      </c>
    </row>
    <row r="384" spans="1:9" ht="28.8" x14ac:dyDescent="0.3">
      <c r="A384" s="158" t="s">
        <v>383</v>
      </c>
      <c r="B384" s="158"/>
      <c r="C384" s="158">
        <v>4</v>
      </c>
      <c r="D384" s="158"/>
      <c r="E384" s="158">
        <v>2</v>
      </c>
      <c r="G384" s="175">
        <v>6</v>
      </c>
    </row>
    <row r="385" spans="1:8" x14ac:dyDescent="0.3">
      <c r="A385" s="158"/>
      <c r="B385" s="151"/>
      <c r="C385" s="151"/>
      <c r="D385" s="151"/>
      <c r="E385" s="151"/>
      <c r="F385" s="151"/>
      <c r="G385" s="152"/>
      <c r="H385" s="170"/>
    </row>
    <row r="386" spans="1:8" x14ac:dyDescent="0.3">
      <c r="A386" s="158" t="s">
        <v>25</v>
      </c>
      <c r="B386" s="173">
        <f>SUM(B374:B385)</f>
        <v>82</v>
      </c>
      <c r="C386" s="173">
        <f t="shared" ref="C386:G386" si="9">SUM(C374:C385)</f>
        <v>25458</v>
      </c>
      <c r="D386" s="173">
        <f t="shared" si="9"/>
        <v>39</v>
      </c>
      <c r="E386" s="173">
        <f t="shared" si="9"/>
        <v>5786</v>
      </c>
      <c r="F386" s="173">
        <f t="shared" si="9"/>
        <v>588</v>
      </c>
      <c r="G386" s="176">
        <f t="shared" si="9"/>
        <v>31953</v>
      </c>
    </row>
    <row r="387" spans="1:8" x14ac:dyDescent="0.3">
      <c r="A387" s="156"/>
      <c r="B387" s="156"/>
      <c r="C387" s="156"/>
      <c r="D387" s="146"/>
      <c r="E387" s="146"/>
      <c r="F387" s="143"/>
    </row>
    <row r="390" spans="1:8" ht="43.2" x14ac:dyDescent="0.3">
      <c r="A390" s="136" t="s">
        <v>384</v>
      </c>
      <c r="B390" s="153"/>
      <c r="C390" s="153"/>
      <c r="D390" s="153"/>
      <c r="E390" s="153"/>
      <c r="F390" s="154"/>
    </row>
    <row r="391" spans="1:8" x14ac:dyDescent="0.3">
      <c r="A391" s="136"/>
      <c r="B391" s="136"/>
      <c r="C391" s="136"/>
      <c r="F391" s="142"/>
    </row>
    <row r="392" spans="1:8" ht="28.8" x14ac:dyDescent="0.3">
      <c r="A392" s="136"/>
      <c r="B392" s="136" t="s">
        <v>500</v>
      </c>
      <c r="C392" s="136"/>
      <c r="F392" s="142"/>
    </row>
    <row r="393" spans="1:8" x14ac:dyDescent="0.3">
      <c r="A393" s="136" t="s">
        <v>126</v>
      </c>
      <c r="B393" s="136" t="s">
        <v>479</v>
      </c>
      <c r="C393" s="136" t="s">
        <v>480</v>
      </c>
      <c r="D393" s="136" t="s">
        <v>481</v>
      </c>
      <c r="E393" t="s">
        <v>482</v>
      </c>
      <c r="F393" s="136" t="s">
        <v>483</v>
      </c>
      <c r="G393" s="136" t="s">
        <v>25</v>
      </c>
    </row>
    <row r="394" spans="1:8" x14ac:dyDescent="0.3">
      <c r="A394" s="136"/>
      <c r="B394" s="136"/>
      <c r="C394" s="136"/>
      <c r="G394" s="142"/>
    </row>
    <row r="395" spans="1:8" x14ac:dyDescent="0.3">
      <c r="A395" s="136" t="s">
        <v>385</v>
      </c>
      <c r="B395" s="136">
        <v>1</v>
      </c>
      <c r="C395" s="136">
        <v>924</v>
      </c>
      <c r="D395" s="136">
        <v>1</v>
      </c>
      <c r="E395">
        <v>119</v>
      </c>
      <c r="F395" s="136">
        <v>21</v>
      </c>
      <c r="G395" s="145">
        <v>1066</v>
      </c>
    </row>
    <row r="396" spans="1:8" x14ac:dyDescent="0.3">
      <c r="A396" s="136" t="s">
        <v>386</v>
      </c>
      <c r="B396" s="136">
        <v>17</v>
      </c>
      <c r="C396" s="145">
        <v>12230</v>
      </c>
      <c r="D396" s="136">
        <v>9</v>
      </c>
      <c r="E396" s="144">
        <v>1993</v>
      </c>
      <c r="F396" s="136">
        <v>282</v>
      </c>
      <c r="G396" s="145">
        <v>14531</v>
      </c>
    </row>
    <row r="397" spans="1:8" ht="28.8" x14ac:dyDescent="0.3">
      <c r="A397" s="136" t="s">
        <v>387</v>
      </c>
      <c r="B397" s="136">
        <v>6</v>
      </c>
      <c r="C397" s="145">
        <v>2917</v>
      </c>
      <c r="D397" s="136">
        <v>1</v>
      </c>
      <c r="E397">
        <v>571</v>
      </c>
      <c r="F397" s="136">
        <v>86</v>
      </c>
      <c r="G397" s="145">
        <v>3581</v>
      </c>
    </row>
    <row r="398" spans="1:8" x14ac:dyDescent="0.3">
      <c r="A398" s="136" t="s">
        <v>388</v>
      </c>
      <c r="B398" s="136">
        <v>38</v>
      </c>
      <c r="C398" s="145">
        <v>13179</v>
      </c>
      <c r="D398" s="136">
        <v>5</v>
      </c>
      <c r="E398" s="144">
        <v>2692</v>
      </c>
      <c r="F398" s="136">
        <v>261</v>
      </c>
      <c r="G398" s="145">
        <v>16175</v>
      </c>
    </row>
    <row r="399" spans="1:8" ht="28.8" x14ac:dyDescent="0.3">
      <c r="A399" s="136" t="s">
        <v>389</v>
      </c>
      <c r="B399" s="136">
        <v>62</v>
      </c>
      <c r="C399" s="145">
        <v>25815</v>
      </c>
      <c r="D399" s="136">
        <v>11</v>
      </c>
      <c r="E399" s="144">
        <v>3671</v>
      </c>
      <c r="F399" s="136">
        <v>485</v>
      </c>
      <c r="G399" s="145">
        <v>30044</v>
      </c>
    </row>
    <row r="400" spans="1:8" x14ac:dyDescent="0.3">
      <c r="A400" s="136" t="s">
        <v>390</v>
      </c>
      <c r="B400" s="136">
        <v>29</v>
      </c>
      <c r="C400" s="145">
        <v>12648</v>
      </c>
      <c r="D400" s="136">
        <v>7</v>
      </c>
      <c r="E400" s="144">
        <v>2490</v>
      </c>
      <c r="F400" s="136">
        <v>406</v>
      </c>
      <c r="G400" s="145">
        <v>15580</v>
      </c>
    </row>
    <row r="401" spans="1:7" x14ac:dyDescent="0.3">
      <c r="A401" s="136" t="s">
        <v>391</v>
      </c>
      <c r="B401" s="136">
        <v>66</v>
      </c>
      <c r="C401" s="145">
        <v>25984</v>
      </c>
      <c r="D401" s="136">
        <v>9</v>
      </c>
      <c r="E401" s="144">
        <v>4636</v>
      </c>
      <c r="F401" s="136">
        <v>488</v>
      </c>
      <c r="G401" s="145">
        <v>31183</v>
      </c>
    </row>
    <row r="402" spans="1:7" x14ac:dyDescent="0.3">
      <c r="A402" s="136" t="s">
        <v>392</v>
      </c>
      <c r="B402" s="136">
        <v>4</v>
      </c>
      <c r="C402" s="145">
        <v>5170</v>
      </c>
      <c r="D402" s="136">
        <v>1</v>
      </c>
      <c r="E402">
        <v>887</v>
      </c>
      <c r="F402" s="136">
        <v>158</v>
      </c>
      <c r="G402" s="145">
        <v>6220</v>
      </c>
    </row>
    <row r="403" spans="1:7" x14ac:dyDescent="0.3">
      <c r="A403" s="136" t="s">
        <v>393</v>
      </c>
      <c r="B403" s="136">
        <v>60</v>
      </c>
      <c r="C403" s="145">
        <v>28734</v>
      </c>
      <c r="D403" s="136">
        <v>22</v>
      </c>
      <c r="E403" s="144">
        <v>4750</v>
      </c>
      <c r="F403" s="136">
        <v>584</v>
      </c>
      <c r="G403" s="145">
        <v>34150</v>
      </c>
    </row>
    <row r="404" spans="1:7" x14ac:dyDescent="0.3">
      <c r="A404" s="136" t="s">
        <v>394</v>
      </c>
      <c r="B404" s="136">
        <v>16</v>
      </c>
      <c r="C404" s="145">
        <v>5174</v>
      </c>
      <c r="D404" s="136">
        <v>2</v>
      </c>
      <c r="E404">
        <v>822</v>
      </c>
      <c r="F404" s="136">
        <v>144</v>
      </c>
      <c r="G404" s="145">
        <v>6158</v>
      </c>
    </row>
    <row r="405" spans="1:7" ht="28.8" x14ac:dyDescent="0.3">
      <c r="A405" s="136" t="s">
        <v>395</v>
      </c>
      <c r="B405" s="136">
        <v>58</v>
      </c>
      <c r="C405" s="145">
        <v>24111</v>
      </c>
      <c r="D405" s="136">
        <v>18</v>
      </c>
      <c r="E405" s="144">
        <v>4393</v>
      </c>
      <c r="F405" s="136">
        <v>550</v>
      </c>
      <c r="G405" s="145">
        <v>29130</v>
      </c>
    </row>
    <row r="406" spans="1:7" ht="28.8" x14ac:dyDescent="0.3">
      <c r="A406" s="136" t="s">
        <v>396</v>
      </c>
      <c r="B406" s="136">
        <v>39</v>
      </c>
      <c r="C406" s="145">
        <v>12333</v>
      </c>
      <c r="D406" s="136">
        <v>7</v>
      </c>
      <c r="E406" s="144">
        <v>2733</v>
      </c>
      <c r="F406" s="136">
        <v>301</v>
      </c>
      <c r="G406" s="145">
        <v>15413</v>
      </c>
    </row>
    <row r="407" spans="1:7" ht="28.8" x14ac:dyDescent="0.3">
      <c r="A407" s="136" t="s">
        <v>397</v>
      </c>
      <c r="B407" s="136">
        <v>33</v>
      </c>
      <c r="C407" s="145">
        <v>14458</v>
      </c>
      <c r="D407" s="136">
        <v>11</v>
      </c>
      <c r="E407" s="144">
        <v>2637</v>
      </c>
      <c r="F407" s="136">
        <v>377</v>
      </c>
      <c r="G407" s="145">
        <v>17516</v>
      </c>
    </row>
    <row r="408" spans="1:7" ht="28.8" x14ac:dyDescent="0.3">
      <c r="A408" s="136" t="s">
        <v>398</v>
      </c>
      <c r="B408" s="136">
        <v>7</v>
      </c>
      <c r="C408" s="145">
        <v>5267</v>
      </c>
      <c r="D408" s="136">
        <v>2</v>
      </c>
      <c r="E408">
        <v>771</v>
      </c>
      <c r="F408" s="136">
        <v>127</v>
      </c>
      <c r="G408" s="145">
        <v>6174</v>
      </c>
    </row>
    <row r="409" spans="1:7" x14ac:dyDescent="0.3">
      <c r="A409" s="136" t="s">
        <v>399</v>
      </c>
      <c r="B409" s="136">
        <v>40</v>
      </c>
      <c r="C409" s="145">
        <v>16217</v>
      </c>
      <c r="D409" s="136">
        <v>5</v>
      </c>
      <c r="E409" s="144">
        <v>2774</v>
      </c>
      <c r="F409" s="136">
        <v>315</v>
      </c>
      <c r="G409" s="145">
        <v>19351</v>
      </c>
    </row>
    <row r="410" spans="1:7" x14ac:dyDescent="0.3">
      <c r="A410" s="136" t="s">
        <v>400</v>
      </c>
      <c r="B410" s="136">
        <v>143</v>
      </c>
      <c r="C410" s="145">
        <v>60425</v>
      </c>
      <c r="D410" s="136">
        <v>33</v>
      </c>
      <c r="E410" s="144">
        <v>13569</v>
      </c>
      <c r="F410" s="145">
        <v>1419</v>
      </c>
      <c r="G410" s="145">
        <v>75589</v>
      </c>
    </row>
    <row r="411" spans="1:7" x14ac:dyDescent="0.3">
      <c r="A411" s="136" t="s">
        <v>401</v>
      </c>
      <c r="B411" s="136">
        <v>56</v>
      </c>
      <c r="C411" s="145">
        <v>22154</v>
      </c>
      <c r="D411" s="136">
        <v>8</v>
      </c>
      <c r="E411" s="144">
        <v>3556</v>
      </c>
      <c r="F411" s="136">
        <v>449</v>
      </c>
      <c r="G411" s="145">
        <v>26223</v>
      </c>
    </row>
    <row r="412" spans="1:7" x14ac:dyDescent="0.3">
      <c r="A412" s="136" t="s">
        <v>402</v>
      </c>
      <c r="B412" s="136">
        <v>74</v>
      </c>
      <c r="C412" s="145">
        <v>28470</v>
      </c>
      <c r="D412" s="136">
        <v>6</v>
      </c>
      <c r="E412" s="144">
        <v>3852</v>
      </c>
      <c r="F412" s="136">
        <v>642</v>
      </c>
      <c r="G412" s="145">
        <v>33044</v>
      </c>
    </row>
    <row r="413" spans="1:7" x14ac:dyDescent="0.3">
      <c r="A413" s="136" t="s">
        <v>403</v>
      </c>
      <c r="B413" s="136">
        <v>18</v>
      </c>
      <c r="C413" s="145">
        <v>10581</v>
      </c>
      <c r="D413" s="136">
        <v>3</v>
      </c>
      <c r="E413" s="144">
        <v>2744</v>
      </c>
      <c r="F413" s="136">
        <v>327</v>
      </c>
      <c r="G413" s="145">
        <v>13673</v>
      </c>
    </row>
    <row r="414" spans="1:7" x14ac:dyDescent="0.3">
      <c r="A414" s="136" t="s">
        <v>404</v>
      </c>
      <c r="B414" s="136">
        <v>22</v>
      </c>
      <c r="C414" s="145">
        <v>8601</v>
      </c>
      <c r="D414" s="136">
        <v>4</v>
      </c>
      <c r="E414" s="144">
        <v>1394</v>
      </c>
      <c r="F414" s="136">
        <v>378</v>
      </c>
      <c r="G414" s="145">
        <v>10399</v>
      </c>
    </row>
    <row r="415" spans="1:7" x14ac:dyDescent="0.3">
      <c r="A415" s="136" t="s">
        <v>405</v>
      </c>
      <c r="B415" s="136">
        <v>47</v>
      </c>
      <c r="C415" s="145">
        <v>25934</v>
      </c>
      <c r="D415" s="136">
        <v>19</v>
      </c>
      <c r="E415" s="144">
        <v>11809</v>
      </c>
      <c r="F415" s="136">
        <v>995</v>
      </c>
      <c r="G415" s="145">
        <v>38804</v>
      </c>
    </row>
    <row r="416" spans="1:7" ht="28.8" x14ac:dyDescent="0.3">
      <c r="A416" s="136" t="s">
        <v>406</v>
      </c>
      <c r="B416" s="136">
        <v>13</v>
      </c>
      <c r="C416" s="145">
        <v>5898</v>
      </c>
      <c r="D416" s="136">
        <v>3</v>
      </c>
      <c r="E416" s="144">
        <v>1373</v>
      </c>
      <c r="F416" s="136">
        <v>225</v>
      </c>
      <c r="G416" s="145">
        <v>7512</v>
      </c>
    </row>
    <row r="417" spans="1:7" x14ac:dyDescent="0.3">
      <c r="A417" s="136" t="s">
        <v>407</v>
      </c>
      <c r="B417" s="136">
        <v>66</v>
      </c>
      <c r="C417" s="145">
        <v>19232</v>
      </c>
      <c r="D417" s="136">
        <v>7</v>
      </c>
      <c r="E417" s="144">
        <v>2796</v>
      </c>
      <c r="F417" s="136">
        <v>398</v>
      </c>
      <c r="G417" s="145">
        <v>22499</v>
      </c>
    </row>
    <row r="418" spans="1:7" x14ac:dyDescent="0.3">
      <c r="A418" s="136" t="s">
        <v>408</v>
      </c>
      <c r="B418" s="136">
        <v>56</v>
      </c>
      <c r="C418" s="145">
        <v>19634</v>
      </c>
      <c r="D418" s="136">
        <v>8</v>
      </c>
      <c r="E418" s="144">
        <v>3323</v>
      </c>
      <c r="F418" s="136">
        <v>387</v>
      </c>
      <c r="G418" s="145">
        <v>23408</v>
      </c>
    </row>
    <row r="419" spans="1:7" x14ac:dyDescent="0.3">
      <c r="A419" s="136" t="s">
        <v>409</v>
      </c>
      <c r="B419" s="136">
        <v>39</v>
      </c>
      <c r="C419" s="145">
        <v>20899</v>
      </c>
      <c r="D419" s="136">
        <v>11</v>
      </c>
      <c r="E419" s="144">
        <v>3948</v>
      </c>
      <c r="F419" s="136">
        <v>426</v>
      </c>
      <c r="G419" s="145">
        <v>25323</v>
      </c>
    </row>
    <row r="420" spans="1:7" x14ac:dyDescent="0.3">
      <c r="A420" s="136" t="s">
        <v>410</v>
      </c>
      <c r="B420" s="136">
        <v>181</v>
      </c>
      <c r="C420" s="145">
        <v>72617</v>
      </c>
      <c r="D420" s="136">
        <v>61</v>
      </c>
      <c r="E420" s="144">
        <v>16053</v>
      </c>
      <c r="F420" s="145">
        <v>1674</v>
      </c>
      <c r="G420" s="145">
        <v>90586</v>
      </c>
    </row>
    <row r="421" spans="1:7" ht="28.8" x14ac:dyDescent="0.3">
      <c r="A421" s="136" t="s">
        <v>411</v>
      </c>
      <c r="B421" s="136">
        <v>8</v>
      </c>
      <c r="C421" s="145">
        <v>2095</v>
      </c>
      <c r="E421" s="136">
        <v>515</v>
      </c>
      <c r="F421" s="136">
        <v>49</v>
      </c>
      <c r="G421" s="145">
        <v>2667</v>
      </c>
    </row>
    <row r="422" spans="1:7" x14ac:dyDescent="0.3">
      <c r="A422" s="136" t="s">
        <v>412</v>
      </c>
      <c r="B422" s="136">
        <v>54</v>
      </c>
      <c r="C422" s="145">
        <v>21093</v>
      </c>
      <c r="D422" s="136">
        <v>13</v>
      </c>
      <c r="E422" s="144">
        <v>3862</v>
      </c>
      <c r="F422" s="136">
        <v>467</v>
      </c>
      <c r="G422" s="145">
        <v>25489</v>
      </c>
    </row>
    <row r="423" spans="1:7" ht="28.8" x14ac:dyDescent="0.3">
      <c r="A423" s="136" t="s">
        <v>413</v>
      </c>
      <c r="B423" s="136">
        <v>20</v>
      </c>
      <c r="C423" s="145">
        <v>8171</v>
      </c>
      <c r="D423" s="136">
        <v>2</v>
      </c>
      <c r="E423" s="144">
        <v>1386</v>
      </c>
      <c r="F423" s="136">
        <v>233</v>
      </c>
      <c r="G423" s="145">
        <v>9812</v>
      </c>
    </row>
    <row r="424" spans="1:7" x14ac:dyDescent="0.3">
      <c r="A424" s="136" t="s">
        <v>414</v>
      </c>
      <c r="B424" s="136">
        <v>24</v>
      </c>
      <c r="C424" s="145">
        <v>9511</v>
      </c>
      <c r="D424" s="136">
        <v>2</v>
      </c>
      <c r="E424" s="144">
        <v>1446</v>
      </c>
      <c r="F424" s="136">
        <v>258</v>
      </c>
      <c r="G424" s="145">
        <v>11241</v>
      </c>
    </row>
    <row r="425" spans="1:7" ht="43.2" x14ac:dyDescent="0.3">
      <c r="A425" s="136" t="s">
        <v>415</v>
      </c>
      <c r="B425" s="136">
        <v>49</v>
      </c>
      <c r="C425" s="145">
        <v>22381</v>
      </c>
      <c r="D425" s="136">
        <v>17</v>
      </c>
      <c r="E425" s="144">
        <v>3608</v>
      </c>
      <c r="F425" s="136">
        <v>479</v>
      </c>
      <c r="G425" s="145">
        <v>26534</v>
      </c>
    </row>
    <row r="426" spans="1:7" x14ac:dyDescent="0.3">
      <c r="A426" s="136" t="s">
        <v>497</v>
      </c>
      <c r="B426" s="136">
        <v>22</v>
      </c>
      <c r="C426" s="145">
        <v>13162</v>
      </c>
      <c r="D426" s="136">
        <v>7</v>
      </c>
      <c r="E426" s="144">
        <v>2639</v>
      </c>
      <c r="F426" s="136">
        <v>275</v>
      </c>
      <c r="G426" s="145">
        <v>16105</v>
      </c>
    </row>
    <row r="427" spans="1:7" x14ac:dyDescent="0.3">
      <c r="A427" s="136" t="s">
        <v>498</v>
      </c>
      <c r="B427" s="136">
        <v>78</v>
      </c>
      <c r="C427" s="145">
        <v>34107</v>
      </c>
      <c r="D427" s="136">
        <v>13</v>
      </c>
      <c r="E427" s="144">
        <v>5884</v>
      </c>
      <c r="F427" s="136">
        <v>805</v>
      </c>
      <c r="G427" s="145">
        <v>40887</v>
      </c>
    </row>
    <row r="428" spans="1:7" x14ac:dyDescent="0.3">
      <c r="A428" s="136" t="s">
        <v>416</v>
      </c>
      <c r="B428" s="136">
        <v>7</v>
      </c>
      <c r="C428" s="145">
        <v>3175</v>
      </c>
      <c r="D428" s="136">
        <v>1</v>
      </c>
      <c r="E428">
        <v>611</v>
      </c>
      <c r="F428" s="136">
        <v>103</v>
      </c>
      <c r="G428" s="145">
        <v>3897</v>
      </c>
    </row>
    <row r="429" spans="1:7" ht="28.8" x14ac:dyDescent="0.3">
      <c r="A429" s="136" t="s">
        <v>417</v>
      </c>
      <c r="B429" s="136">
        <v>22</v>
      </c>
      <c r="C429" s="145">
        <v>12602</v>
      </c>
      <c r="D429" s="136">
        <v>7</v>
      </c>
      <c r="E429" s="144">
        <v>4503</v>
      </c>
      <c r="F429" s="136">
        <v>493</v>
      </c>
      <c r="G429" s="145">
        <v>17627</v>
      </c>
    </row>
    <row r="430" spans="1:7" x14ac:dyDescent="0.3">
      <c r="A430" s="136" t="s">
        <v>418</v>
      </c>
      <c r="B430" s="136">
        <v>82</v>
      </c>
      <c r="C430" s="145">
        <v>31452</v>
      </c>
      <c r="D430" s="136">
        <v>25</v>
      </c>
      <c r="E430" s="144">
        <v>5262</v>
      </c>
      <c r="F430" s="136">
        <v>839</v>
      </c>
      <c r="G430" s="145">
        <v>37660</v>
      </c>
    </row>
    <row r="431" spans="1:7" ht="28.8" x14ac:dyDescent="0.3">
      <c r="A431" s="136" t="s">
        <v>419</v>
      </c>
      <c r="B431" s="136">
        <v>139</v>
      </c>
      <c r="C431" s="145">
        <v>71068</v>
      </c>
      <c r="D431" s="136">
        <v>25</v>
      </c>
      <c r="E431" s="144">
        <v>11252</v>
      </c>
      <c r="F431" s="145">
        <v>1837</v>
      </c>
      <c r="G431" s="145">
        <v>84321</v>
      </c>
    </row>
    <row r="432" spans="1:7" x14ac:dyDescent="0.3">
      <c r="A432" s="136" t="s">
        <v>420</v>
      </c>
      <c r="B432" s="136">
        <v>46</v>
      </c>
      <c r="C432" s="145">
        <v>18143</v>
      </c>
      <c r="D432" s="136">
        <v>6</v>
      </c>
      <c r="E432" s="144">
        <v>3143</v>
      </c>
      <c r="F432" s="136">
        <v>568</v>
      </c>
      <c r="G432" s="145">
        <v>21906</v>
      </c>
    </row>
    <row r="433" spans="1:7" ht="28.8" x14ac:dyDescent="0.3">
      <c r="A433" s="136" t="s">
        <v>421</v>
      </c>
      <c r="B433" s="136">
        <v>49</v>
      </c>
      <c r="C433" s="145">
        <v>21030</v>
      </c>
      <c r="D433" s="136">
        <v>4</v>
      </c>
      <c r="E433" s="144">
        <v>3207</v>
      </c>
      <c r="F433" s="136">
        <v>438</v>
      </c>
      <c r="G433" s="145">
        <v>24728</v>
      </c>
    </row>
    <row r="434" spans="1:7" x14ac:dyDescent="0.3">
      <c r="A434" s="136" t="s">
        <v>422</v>
      </c>
      <c r="B434" s="136">
        <v>89</v>
      </c>
      <c r="C434" s="145">
        <v>28084</v>
      </c>
      <c r="D434" s="136">
        <v>6</v>
      </c>
      <c r="E434" s="144">
        <v>4734</v>
      </c>
      <c r="F434" s="136">
        <v>625</v>
      </c>
      <c r="G434" s="145">
        <v>33538</v>
      </c>
    </row>
    <row r="435" spans="1:7" x14ac:dyDescent="0.3">
      <c r="A435" s="136" t="s">
        <v>423</v>
      </c>
      <c r="B435" s="136">
        <v>50</v>
      </c>
      <c r="C435" s="145">
        <v>23517</v>
      </c>
      <c r="D435" s="136">
        <v>10</v>
      </c>
      <c r="E435" s="144">
        <v>3534</v>
      </c>
      <c r="F435" s="136">
        <v>544</v>
      </c>
      <c r="G435" s="145">
        <v>27655</v>
      </c>
    </row>
    <row r="436" spans="1:7" ht="28.8" x14ac:dyDescent="0.3">
      <c r="A436" s="136" t="s">
        <v>424</v>
      </c>
      <c r="B436" s="136">
        <v>87</v>
      </c>
      <c r="C436" s="145">
        <v>40881</v>
      </c>
      <c r="D436" s="136">
        <v>25</v>
      </c>
      <c r="E436" s="144">
        <v>6718</v>
      </c>
      <c r="F436" s="145">
        <v>1025</v>
      </c>
      <c r="G436" s="145">
        <v>48736</v>
      </c>
    </row>
    <row r="437" spans="1:7" ht="28.8" x14ac:dyDescent="0.3">
      <c r="A437" s="136" t="s">
        <v>425</v>
      </c>
      <c r="B437" s="136">
        <v>50</v>
      </c>
      <c r="C437" s="145">
        <v>19809</v>
      </c>
      <c r="D437" s="136">
        <v>8</v>
      </c>
      <c r="E437" s="144">
        <v>2971</v>
      </c>
      <c r="F437" s="136">
        <v>448</v>
      </c>
      <c r="G437" s="145">
        <v>23286</v>
      </c>
    </row>
    <row r="438" spans="1:7" ht="28.8" x14ac:dyDescent="0.3">
      <c r="A438" s="136" t="s">
        <v>426</v>
      </c>
      <c r="B438" s="136">
        <v>3</v>
      </c>
      <c r="C438" s="145">
        <v>2383</v>
      </c>
      <c r="D438" s="136">
        <v>1</v>
      </c>
      <c r="E438">
        <v>492</v>
      </c>
      <c r="F438" s="136">
        <v>53</v>
      </c>
      <c r="G438" s="145">
        <v>2932</v>
      </c>
    </row>
    <row r="439" spans="1:7" x14ac:dyDescent="0.3">
      <c r="A439" s="136" t="s">
        <v>427</v>
      </c>
      <c r="B439" s="136">
        <v>49</v>
      </c>
      <c r="C439" s="145">
        <v>16683</v>
      </c>
      <c r="D439" s="136">
        <v>5</v>
      </c>
      <c r="E439" s="144">
        <v>3202</v>
      </c>
      <c r="F439" s="136">
        <v>431</v>
      </c>
      <c r="G439" s="145">
        <v>20370</v>
      </c>
    </row>
    <row r="440" spans="1:7" x14ac:dyDescent="0.3">
      <c r="A440" s="136" t="s">
        <v>428</v>
      </c>
      <c r="B440" s="136">
        <v>6</v>
      </c>
      <c r="C440" s="145">
        <v>1653</v>
      </c>
      <c r="D440" s="136">
        <v>2</v>
      </c>
      <c r="E440">
        <v>321</v>
      </c>
      <c r="F440" s="136">
        <v>47</v>
      </c>
      <c r="G440" s="145">
        <v>2029</v>
      </c>
    </row>
    <row r="441" spans="1:7" x14ac:dyDescent="0.3">
      <c r="A441" s="136" t="s">
        <v>429</v>
      </c>
      <c r="B441" s="136">
        <v>45</v>
      </c>
      <c r="C441" s="145">
        <v>17432</v>
      </c>
      <c r="D441" s="136">
        <v>5</v>
      </c>
      <c r="E441" s="144">
        <v>2147</v>
      </c>
      <c r="F441" s="136">
        <v>292</v>
      </c>
      <c r="G441" s="145">
        <v>19921</v>
      </c>
    </row>
    <row r="442" spans="1:7" x14ac:dyDescent="0.3">
      <c r="A442" s="136" t="s">
        <v>430</v>
      </c>
      <c r="B442" s="136">
        <v>420</v>
      </c>
      <c r="C442" s="145">
        <v>53928</v>
      </c>
      <c r="D442" s="136">
        <v>14</v>
      </c>
      <c r="E442" s="144">
        <v>10554</v>
      </c>
      <c r="F442" s="145">
        <v>1765</v>
      </c>
      <c r="G442" s="145">
        <v>66681</v>
      </c>
    </row>
    <row r="443" spans="1:7" x14ac:dyDescent="0.3">
      <c r="A443" s="136" t="s">
        <v>431</v>
      </c>
      <c r="B443" s="136">
        <v>22</v>
      </c>
      <c r="C443" s="145">
        <v>10410</v>
      </c>
      <c r="D443" s="136">
        <v>10</v>
      </c>
      <c r="E443" s="144">
        <v>1956</v>
      </c>
      <c r="F443" s="136">
        <v>255</v>
      </c>
      <c r="G443" s="145">
        <v>12653</v>
      </c>
    </row>
    <row r="444" spans="1:7" x14ac:dyDescent="0.3">
      <c r="A444" s="136" t="s">
        <v>432</v>
      </c>
      <c r="B444" s="136">
        <v>6</v>
      </c>
      <c r="C444" s="145">
        <v>2581</v>
      </c>
      <c r="E444" s="136">
        <v>416</v>
      </c>
      <c r="F444" s="136">
        <v>58</v>
      </c>
      <c r="G444" s="145">
        <v>3061</v>
      </c>
    </row>
    <row r="445" spans="1:7" x14ac:dyDescent="0.3">
      <c r="A445" s="136" t="s">
        <v>433</v>
      </c>
      <c r="B445" s="136">
        <v>7</v>
      </c>
      <c r="C445" s="145">
        <v>4977</v>
      </c>
      <c r="E445" s="145">
        <v>2219</v>
      </c>
      <c r="F445" s="136">
        <v>223</v>
      </c>
      <c r="G445" s="145">
        <v>7426</v>
      </c>
    </row>
    <row r="446" spans="1:7" x14ac:dyDescent="0.3">
      <c r="A446" s="136" t="s">
        <v>499</v>
      </c>
      <c r="B446" s="136">
        <v>56</v>
      </c>
      <c r="C446" s="145">
        <v>28379</v>
      </c>
      <c r="D446" s="136">
        <v>13</v>
      </c>
      <c r="E446" s="144">
        <v>7415</v>
      </c>
      <c r="F446" s="136">
        <v>772</v>
      </c>
      <c r="G446" s="145">
        <v>36635</v>
      </c>
    </row>
    <row r="447" spans="1:7" x14ac:dyDescent="0.3">
      <c r="A447" s="136"/>
      <c r="G447" s="142"/>
    </row>
    <row r="448" spans="1:7" x14ac:dyDescent="0.3">
      <c r="A448" s="136" t="s">
        <v>25</v>
      </c>
      <c r="B448" s="145">
        <f>SUM(B395:B447)</f>
        <v>2681</v>
      </c>
      <c r="C448" s="145">
        <f t="shared" ref="C448:G448" si="10">SUM(C395:C447)</f>
        <v>1018313</v>
      </c>
      <c r="D448" s="145">
        <f t="shared" si="10"/>
        <v>495</v>
      </c>
      <c r="E448" s="145">
        <f t="shared" si="10"/>
        <v>194353</v>
      </c>
      <c r="F448" s="145">
        <f t="shared" si="10"/>
        <v>25287</v>
      </c>
      <c r="G448" s="145">
        <f t="shared" si="10"/>
        <v>1241129</v>
      </c>
    </row>
    <row r="449" spans="1:7" x14ac:dyDescent="0.3">
      <c r="A449" s="136"/>
      <c r="B449" s="136"/>
      <c r="C449" s="136"/>
      <c r="D449" s="146"/>
      <c r="F449" s="146"/>
      <c r="G449" s="143"/>
    </row>
    <row r="454" spans="1:7" ht="43.2" x14ac:dyDescent="0.3">
      <c r="A454" s="136" t="s">
        <v>434</v>
      </c>
      <c r="B454" s="153"/>
      <c r="C454" s="153"/>
      <c r="D454" s="153"/>
      <c r="E454" s="153"/>
      <c r="F454" s="154"/>
    </row>
    <row r="455" spans="1:7" x14ac:dyDescent="0.3">
      <c r="A455" s="136"/>
      <c r="B455" s="136"/>
      <c r="C455" s="136"/>
      <c r="F455" s="142"/>
    </row>
    <row r="456" spans="1:7" ht="28.8" x14ac:dyDescent="0.3">
      <c r="A456" s="136"/>
      <c r="B456" s="136" t="s">
        <v>500</v>
      </c>
      <c r="C456" s="136"/>
      <c r="F456" s="142"/>
    </row>
    <row r="457" spans="1:7" x14ac:dyDescent="0.3">
      <c r="A457" s="136" t="s">
        <v>126</v>
      </c>
      <c r="B457" s="136" t="s">
        <v>479</v>
      </c>
      <c r="C457" s="136" t="s">
        <v>480</v>
      </c>
      <c r="D457" s="136" t="s">
        <v>481</v>
      </c>
      <c r="E457" s="136" t="s">
        <v>482</v>
      </c>
      <c r="F457" s="136" t="s">
        <v>483</v>
      </c>
      <c r="G457" s="136" t="s">
        <v>25</v>
      </c>
    </row>
    <row r="458" spans="1:7" x14ac:dyDescent="0.3">
      <c r="A458" s="136"/>
      <c r="B458" s="136"/>
      <c r="C458" s="136"/>
      <c r="G458" s="142"/>
    </row>
    <row r="459" spans="1:7" x14ac:dyDescent="0.3">
      <c r="A459" s="136" t="s">
        <v>435</v>
      </c>
      <c r="B459" s="136">
        <v>2</v>
      </c>
      <c r="C459" s="145">
        <v>1040</v>
      </c>
      <c r="D459" s="136">
        <v>1</v>
      </c>
      <c r="E459" s="136">
        <v>159</v>
      </c>
      <c r="F459" s="136">
        <v>13</v>
      </c>
      <c r="G459" s="145">
        <v>1215</v>
      </c>
    </row>
    <row r="460" spans="1:7" x14ac:dyDescent="0.3">
      <c r="A460" s="136" t="s">
        <v>436</v>
      </c>
      <c r="B460" s="136">
        <v>9</v>
      </c>
      <c r="C460" s="145">
        <v>2600</v>
      </c>
      <c r="D460" s="136">
        <v>2</v>
      </c>
      <c r="E460" s="136">
        <v>421</v>
      </c>
      <c r="F460" s="136">
        <v>81</v>
      </c>
      <c r="G460" s="145">
        <v>3113</v>
      </c>
    </row>
    <row r="461" spans="1:7" x14ac:dyDescent="0.3">
      <c r="A461" s="136" t="s">
        <v>437</v>
      </c>
      <c r="B461" s="136">
        <v>22</v>
      </c>
      <c r="C461" s="145">
        <v>8352</v>
      </c>
      <c r="D461" s="136">
        <v>8</v>
      </c>
      <c r="E461" s="145">
        <v>1465</v>
      </c>
      <c r="F461" s="136">
        <v>187</v>
      </c>
      <c r="G461" s="145">
        <v>10034</v>
      </c>
    </row>
    <row r="462" spans="1:7" ht="28.8" x14ac:dyDescent="0.3">
      <c r="A462" s="136" t="s">
        <v>438</v>
      </c>
      <c r="B462" s="136">
        <v>5</v>
      </c>
      <c r="C462" s="145">
        <v>1993</v>
      </c>
      <c r="D462" s="136">
        <v>1</v>
      </c>
      <c r="E462" s="136">
        <v>282</v>
      </c>
      <c r="F462" s="136">
        <v>48</v>
      </c>
      <c r="G462" s="145">
        <v>2329</v>
      </c>
    </row>
    <row r="463" spans="1:7" x14ac:dyDescent="0.3">
      <c r="A463" s="136" t="s">
        <v>439</v>
      </c>
      <c r="B463" s="136">
        <v>17</v>
      </c>
      <c r="C463" s="145">
        <v>3454</v>
      </c>
      <c r="D463" s="136">
        <v>5</v>
      </c>
      <c r="E463" s="136">
        <v>556</v>
      </c>
      <c r="F463" s="136">
        <v>66</v>
      </c>
      <c r="G463" s="145">
        <v>4098</v>
      </c>
    </row>
    <row r="464" spans="1:7" x14ac:dyDescent="0.3">
      <c r="A464" s="136" t="s">
        <v>440</v>
      </c>
      <c r="B464" s="136">
        <v>10</v>
      </c>
      <c r="C464" s="145">
        <v>3912</v>
      </c>
      <c r="D464" s="136">
        <v>2</v>
      </c>
      <c r="E464" s="136">
        <v>567</v>
      </c>
      <c r="F464" s="136">
        <v>98</v>
      </c>
      <c r="G464" s="145">
        <v>4589</v>
      </c>
    </row>
    <row r="465" spans="1:7" x14ac:dyDescent="0.3">
      <c r="A465" s="136" t="s">
        <v>441</v>
      </c>
      <c r="B465" s="136">
        <v>7</v>
      </c>
      <c r="C465" s="145">
        <v>1486</v>
      </c>
      <c r="D465" s="136">
        <v>1</v>
      </c>
      <c r="E465" s="136">
        <v>250</v>
      </c>
      <c r="F465" s="136">
        <v>24</v>
      </c>
      <c r="G465" s="145">
        <v>1768</v>
      </c>
    </row>
    <row r="466" spans="1:7" x14ac:dyDescent="0.3">
      <c r="A466" s="136" t="s">
        <v>442</v>
      </c>
      <c r="B466" s="136">
        <v>19</v>
      </c>
      <c r="C466" s="145">
        <v>4468</v>
      </c>
      <c r="D466" s="136">
        <v>2</v>
      </c>
      <c r="E466" s="136">
        <v>955</v>
      </c>
      <c r="F466" s="136">
        <v>104</v>
      </c>
      <c r="G466" s="145">
        <v>5548</v>
      </c>
    </row>
    <row r="467" spans="1:7" ht="28.8" x14ac:dyDescent="0.3">
      <c r="A467" s="136" t="s">
        <v>443</v>
      </c>
      <c r="B467" s="136">
        <v>12</v>
      </c>
      <c r="C467" s="145">
        <v>6294</v>
      </c>
      <c r="D467" s="136">
        <v>5</v>
      </c>
      <c r="E467" s="145">
        <v>1104</v>
      </c>
      <c r="F467" s="136">
        <v>155</v>
      </c>
      <c r="G467" s="145">
        <v>7570</v>
      </c>
    </row>
    <row r="468" spans="1:7" x14ac:dyDescent="0.3">
      <c r="A468" s="136" t="s">
        <v>444</v>
      </c>
      <c r="B468" s="136">
        <v>20</v>
      </c>
      <c r="C468" s="145">
        <v>6998</v>
      </c>
      <c r="D468" s="136">
        <v>11</v>
      </c>
      <c r="E468" s="145">
        <v>1159</v>
      </c>
      <c r="F468" s="136">
        <v>156</v>
      </c>
      <c r="G468" s="145">
        <v>8344</v>
      </c>
    </row>
    <row r="469" spans="1:7" ht="43.2" x14ac:dyDescent="0.3">
      <c r="A469" s="136" t="s">
        <v>503</v>
      </c>
      <c r="B469" s="136">
        <v>13</v>
      </c>
      <c r="C469" s="145">
        <v>3804</v>
      </c>
      <c r="D469" s="136">
        <v>1</v>
      </c>
      <c r="E469" s="136">
        <v>560</v>
      </c>
      <c r="F469" s="136">
        <v>88</v>
      </c>
      <c r="G469" s="145">
        <v>4466</v>
      </c>
    </row>
    <row r="470" spans="1:7" x14ac:dyDescent="0.3">
      <c r="A470" s="136" t="s">
        <v>446</v>
      </c>
      <c r="B470" s="136">
        <v>97</v>
      </c>
      <c r="C470" s="145">
        <v>27778</v>
      </c>
      <c r="D470" s="136">
        <v>29</v>
      </c>
      <c r="E470" s="145">
        <v>4913</v>
      </c>
      <c r="F470" s="136">
        <v>600</v>
      </c>
      <c r="G470" s="145">
        <v>33417</v>
      </c>
    </row>
    <row r="471" spans="1:7" x14ac:dyDescent="0.3">
      <c r="A471" s="136"/>
      <c r="G471" s="142"/>
    </row>
    <row r="472" spans="1:7" x14ac:dyDescent="0.3">
      <c r="A472" s="136" t="s">
        <v>25</v>
      </c>
      <c r="B472" s="136">
        <v>233</v>
      </c>
      <c r="C472" s="145">
        <v>72179</v>
      </c>
      <c r="D472" s="136">
        <v>68</v>
      </c>
      <c r="E472" s="145">
        <v>12391</v>
      </c>
      <c r="F472" s="145">
        <v>1620</v>
      </c>
      <c r="G472" s="145">
        <v>86491</v>
      </c>
    </row>
    <row r="473" spans="1:7" x14ac:dyDescent="0.3">
      <c r="A473" s="136"/>
      <c r="B473" s="136"/>
      <c r="C473" s="136"/>
      <c r="F473" s="142"/>
    </row>
    <row r="474" spans="1:7" x14ac:dyDescent="0.3">
      <c r="A474" s="136"/>
      <c r="B474" s="146"/>
      <c r="C474" s="146"/>
      <c r="D474" s="146"/>
      <c r="E474" s="146"/>
      <c r="F474" s="143"/>
    </row>
    <row r="478" spans="1:7" ht="43.2" x14ac:dyDescent="0.3">
      <c r="A478" s="136" t="s">
        <v>501</v>
      </c>
      <c r="B478" s="136" t="s">
        <v>502</v>
      </c>
      <c r="C478" s="136">
        <v>15</v>
      </c>
      <c r="D478" s="153"/>
      <c r="E478" s="153"/>
      <c r="F478" s="154"/>
    </row>
    <row r="479" spans="1:7" x14ac:dyDescent="0.3">
      <c r="A479" s="136"/>
      <c r="B479" s="136"/>
      <c r="C479" s="136"/>
      <c r="D479" s="136"/>
      <c r="F479" s="142"/>
    </row>
    <row r="480" spans="1:7" ht="28.8" x14ac:dyDescent="0.3">
      <c r="A480" s="136"/>
      <c r="B480" s="136"/>
      <c r="C480" s="136" t="s">
        <v>500</v>
      </c>
      <c r="D480" s="136"/>
      <c r="F480" s="142"/>
    </row>
    <row r="481" spans="1:7" x14ac:dyDescent="0.3">
      <c r="A481" s="136" t="s">
        <v>126</v>
      </c>
      <c r="B481" s="136" t="s">
        <v>479</v>
      </c>
      <c r="C481" s="136" t="s">
        <v>480</v>
      </c>
      <c r="D481" s="136" t="s">
        <v>481</v>
      </c>
      <c r="E481" s="136" t="s">
        <v>482</v>
      </c>
      <c r="F481" s="136" t="s">
        <v>483</v>
      </c>
      <c r="G481" s="136" t="s">
        <v>25</v>
      </c>
    </row>
    <row r="482" spans="1:7" x14ac:dyDescent="0.3">
      <c r="A482" s="136"/>
      <c r="B482" s="136"/>
      <c r="C482" s="136"/>
      <c r="G482" s="142"/>
    </row>
    <row r="483" spans="1:7" x14ac:dyDescent="0.3">
      <c r="A483" s="136" t="s">
        <v>447</v>
      </c>
      <c r="B483" s="136">
        <v>109</v>
      </c>
      <c r="C483" s="145">
        <v>34285</v>
      </c>
      <c r="D483" s="136">
        <v>16</v>
      </c>
      <c r="E483" s="145">
        <v>5811</v>
      </c>
      <c r="F483" s="136">
        <v>828</v>
      </c>
      <c r="G483" s="145">
        <v>41049</v>
      </c>
    </row>
    <row r="484" spans="1:7" ht="28.8" x14ac:dyDescent="0.3">
      <c r="A484" s="136" t="s">
        <v>448</v>
      </c>
      <c r="B484" s="136"/>
      <c r="C484" s="136">
        <v>75</v>
      </c>
      <c r="E484" s="136">
        <v>15</v>
      </c>
      <c r="F484" s="136">
        <v>1</v>
      </c>
      <c r="G484" s="136">
        <v>91</v>
      </c>
    </row>
    <row r="485" spans="1:7" ht="28.8" x14ac:dyDescent="0.3">
      <c r="A485" s="136" t="s">
        <v>449</v>
      </c>
      <c r="B485" s="136">
        <v>1</v>
      </c>
      <c r="C485" s="136">
        <v>62</v>
      </c>
      <c r="E485" s="136">
        <v>21</v>
      </c>
      <c r="G485" s="136">
        <v>84</v>
      </c>
    </row>
    <row r="486" spans="1:7" x14ac:dyDescent="0.3">
      <c r="A486" s="136" t="s">
        <v>450</v>
      </c>
      <c r="B486" s="136"/>
      <c r="C486" s="136">
        <v>218</v>
      </c>
      <c r="E486" s="136">
        <v>58</v>
      </c>
      <c r="F486" s="136">
        <v>8</v>
      </c>
      <c r="G486" s="136">
        <v>284</v>
      </c>
    </row>
    <row r="487" spans="1:7" x14ac:dyDescent="0.3">
      <c r="A487" s="136" t="s">
        <v>25</v>
      </c>
      <c r="B487" s="137">
        <f>SUM(B483:B486)</f>
        <v>110</v>
      </c>
      <c r="C487" s="137">
        <f t="shared" ref="C487:F487" si="11">SUM(C483:C486)</f>
        <v>34640</v>
      </c>
      <c r="D487" s="137">
        <f t="shared" si="11"/>
        <v>16</v>
      </c>
      <c r="E487" s="137">
        <f t="shared" si="11"/>
        <v>5905</v>
      </c>
      <c r="F487" s="137">
        <f t="shared" si="11"/>
        <v>837</v>
      </c>
      <c r="G487" s="137">
        <f>SUM(G483:G486)</f>
        <v>41508</v>
      </c>
    </row>
    <row r="488" spans="1:7" x14ac:dyDescent="0.3">
      <c r="A488" s="136"/>
      <c r="B488" s="136"/>
      <c r="C488" s="136"/>
      <c r="D488" s="146"/>
      <c r="E488" s="146"/>
      <c r="F488" s="143"/>
    </row>
    <row r="492" spans="1:7" ht="43.2" x14ac:dyDescent="0.3">
      <c r="A492" s="136" t="s">
        <v>501</v>
      </c>
      <c r="B492" s="136" t="s">
        <v>502</v>
      </c>
      <c r="C492" s="136">
        <v>16</v>
      </c>
      <c r="D492" s="153"/>
      <c r="E492" s="153"/>
      <c r="F492" s="154"/>
    </row>
    <row r="493" spans="1:7" x14ac:dyDescent="0.3">
      <c r="A493" s="136"/>
      <c r="B493" s="136"/>
      <c r="C493" s="136"/>
      <c r="D493" s="136"/>
      <c r="F493" s="142"/>
    </row>
    <row r="494" spans="1:7" ht="28.8" x14ac:dyDescent="0.3">
      <c r="A494" s="136"/>
      <c r="B494" s="136"/>
      <c r="C494" s="136" t="s">
        <v>500</v>
      </c>
      <c r="D494" s="136"/>
      <c r="F494" s="142"/>
    </row>
    <row r="495" spans="1:7" x14ac:dyDescent="0.3">
      <c r="A495" s="136" t="s">
        <v>126</v>
      </c>
      <c r="B495" s="136" t="s">
        <v>479</v>
      </c>
      <c r="C495" s="136" t="s">
        <v>480</v>
      </c>
      <c r="D495" s="136" t="s">
        <v>481</v>
      </c>
      <c r="E495" s="136" t="s">
        <v>482</v>
      </c>
      <c r="F495" s="136" t="s">
        <v>483</v>
      </c>
      <c r="G495" s="136" t="s">
        <v>25</v>
      </c>
    </row>
    <row r="496" spans="1:7" x14ac:dyDescent="0.3">
      <c r="A496" s="136"/>
      <c r="B496" s="136"/>
      <c r="C496" s="136"/>
      <c r="G496" s="142"/>
    </row>
    <row r="497" spans="1:7" x14ac:dyDescent="0.3">
      <c r="A497" s="136" t="s">
        <v>451</v>
      </c>
      <c r="B497" s="136">
        <v>13</v>
      </c>
      <c r="C497" s="145">
        <v>4610</v>
      </c>
      <c r="D497" s="136">
        <v>1</v>
      </c>
      <c r="E497" s="145">
        <v>1258</v>
      </c>
      <c r="F497" s="136">
        <v>132</v>
      </c>
      <c r="G497" s="145">
        <v>6014</v>
      </c>
    </row>
    <row r="498" spans="1:7" x14ac:dyDescent="0.3">
      <c r="A498" s="136" t="s">
        <v>452</v>
      </c>
      <c r="B498" s="136">
        <v>107</v>
      </c>
      <c r="C498" s="145">
        <v>35823</v>
      </c>
      <c r="D498" s="136">
        <v>9</v>
      </c>
      <c r="E498" s="145">
        <v>8805</v>
      </c>
      <c r="F498" s="136">
        <v>912</v>
      </c>
      <c r="G498" s="145">
        <v>45656</v>
      </c>
    </row>
    <row r="499" spans="1:7" ht="28.8" x14ac:dyDescent="0.3">
      <c r="A499" s="136" t="s">
        <v>453</v>
      </c>
      <c r="B499" s="136">
        <v>18</v>
      </c>
      <c r="C499" s="145">
        <v>4008</v>
      </c>
      <c r="E499" s="136">
        <v>891</v>
      </c>
      <c r="F499" s="136">
        <v>106</v>
      </c>
      <c r="G499" s="145">
        <v>5023</v>
      </c>
    </row>
    <row r="500" spans="1:7" ht="28.8" x14ac:dyDescent="0.3">
      <c r="A500" s="136" t="s">
        <v>454</v>
      </c>
      <c r="B500" s="136">
        <v>5</v>
      </c>
      <c r="C500" s="145">
        <v>1172</v>
      </c>
      <c r="E500" s="136">
        <v>277</v>
      </c>
      <c r="F500" s="136">
        <v>24</v>
      </c>
      <c r="G500" s="145">
        <v>1478</v>
      </c>
    </row>
    <row r="501" spans="1:7" x14ac:dyDescent="0.3">
      <c r="A501" s="136" t="s">
        <v>455</v>
      </c>
      <c r="B501" s="136">
        <v>5</v>
      </c>
      <c r="C501" s="145">
        <v>3897</v>
      </c>
      <c r="E501" s="136">
        <v>822</v>
      </c>
      <c r="F501" s="136">
        <v>74</v>
      </c>
      <c r="G501" s="145">
        <v>4798</v>
      </c>
    </row>
    <row r="502" spans="1:7" x14ac:dyDescent="0.3">
      <c r="A502" s="136" t="s">
        <v>456</v>
      </c>
      <c r="B502" s="136">
        <v>18</v>
      </c>
      <c r="C502" s="145">
        <v>4370</v>
      </c>
      <c r="D502" s="136">
        <v>1</v>
      </c>
      <c r="E502" s="145">
        <v>1431</v>
      </c>
      <c r="F502" s="136">
        <v>147</v>
      </c>
      <c r="G502" s="145">
        <v>5967</v>
      </c>
    </row>
    <row r="503" spans="1:7" x14ac:dyDescent="0.3">
      <c r="A503" s="136" t="s">
        <v>457</v>
      </c>
      <c r="B503" s="136">
        <v>10</v>
      </c>
      <c r="C503" s="145">
        <v>2703</v>
      </c>
      <c r="D503" s="136">
        <v>1</v>
      </c>
      <c r="E503" s="136">
        <v>848</v>
      </c>
      <c r="F503" s="136">
        <v>73</v>
      </c>
      <c r="G503" s="145">
        <v>3635</v>
      </c>
    </row>
    <row r="504" spans="1:7" x14ac:dyDescent="0.3">
      <c r="A504" s="136" t="s">
        <v>458</v>
      </c>
      <c r="B504" s="136">
        <v>3</v>
      </c>
      <c r="C504" s="145">
        <v>1384</v>
      </c>
      <c r="E504" s="136">
        <v>494</v>
      </c>
      <c r="F504" s="136">
        <v>28</v>
      </c>
      <c r="G504" s="145">
        <v>1909</v>
      </c>
    </row>
    <row r="505" spans="1:7" x14ac:dyDescent="0.3">
      <c r="A505" s="136" t="s">
        <v>459</v>
      </c>
      <c r="B505" s="136">
        <v>2</v>
      </c>
      <c r="C505" s="145">
        <v>1686</v>
      </c>
      <c r="E505" s="136">
        <v>551</v>
      </c>
      <c r="F505" s="136">
        <v>51</v>
      </c>
      <c r="G505" s="145">
        <v>2290</v>
      </c>
    </row>
    <row r="506" spans="1:7" x14ac:dyDescent="0.3">
      <c r="A506" s="136" t="s">
        <v>460</v>
      </c>
      <c r="B506" s="136">
        <v>5</v>
      </c>
      <c r="C506" s="145">
        <v>2316</v>
      </c>
      <c r="E506" s="136">
        <v>695</v>
      </c>
      <c r="F506" s="136">
        <v>81</v>
      </c>
      <c r="G506" s="145">
        <v>3097</v>
      </c>
    </row>
    <row r="507" spans="1:7" ht="28.8" x14ac:dyDescent="0.3">
      <c r="A507" s="136" t="s">
        <v>461</v>
      </c>
      <c r="B507" s="136">
        <v>4</v>
      </c>
      <c r="C507" s="145">
        <v>1278</v>
      </c>
      <c r="E507" s="136">
        <v>260</v>
      </c>
      <c r="F507" s="136">
        <v>26</v>
      </c>
      <c r="G507" s="145">
        <v>1568</v>
      </c>
    </row>
    <row r="508" spans="1:7" x14ac:dyDescent="0.3">
      <c r="A508" s="136" t="s">
        <v>462</v>
      </c>
      <c r="B508" s="136">
        <v>15</v>
      </c>
      <c r="C508" s="145">
        <v>4075</v>
      </c>
      <c r="D508" s="136">
        <v>3</v>
      </c>
      <c r="E508" s="136">
        <v>910</v>
      </c>
      <c r="F508" s="136">
        <v>132</v>
      </c>
      <c r="G508" s="145">
        <v>5135</v>
      </c>
    </row>
    <row r="509" spans="1:7" x14ac:dyDescent="0.3">
      <c r="A509" s="136" t="s">
        <v>463</v>
      </c>
      <c r="B509" s="136">
        <v>9</v>
      </c>
      <c r="C509" s="145">
        <v>2735</v>
      </c>
      <c r="E509" s="136">
        <v>605</v>
      </c>
      <c r="F509" s="136">
        <v>57</v>
      </c>
      <c r="G509" s="145">
        <v>3406</v>
      </c>
    </row>
    <row r="510" spans="1:7" x14ac:dyDescent="0.3">
      <c r="A510" s="136" t="s">
        <v>464</v>
      </c>
      <c r="B510" s="136">
        <v>4</v>
      </c>
      <c r="C510" s="145">
        <v>1532</v>
      </c>
      <c r="D510" s="136">
        <v>1</v>
      </c>
      <c r="E510" s="136">
        <v>322</v>
      </c>
      <c r="F510" s="136">
        <v>37</v>
      </c>
      <c r="G510" s="145">
        <v>1896</v>
      </c>
    </row>
    <row r="511" spans="1:7" x14ac:dyDescent="0.3">
      <c r="A511" s="136" t="s">
        <v>465</v>
      </c>
      <c r="B511" s="136">
        <v>34</v>
      </c>
      <c r="C511" s="145">
        <v>11662</v>
      </c>
      <c r="D511" s="136">
        <v>6</v>
      </c>
      <c r="E511" s="145">
        <v>2801</v>
      </c>
      <c r="F511" s="136">
        <v>253</v>
      </c>
      <c r="G511" s="145">
        <v>14756</v>
      </c>
    </row>
    <row r="512" spans="1:7" x14ac:dyDescent="0.3">
      <c r="A512" s="136" t="s">
        <v>466</v>
      </c>
      <c r="B512" s="136">
        <v>2</v>
      </c>
      <c r="C512" s="136">
        <v>915</v>
      </c>
      <c r="E512" s="136">
        <v>208</v>
      </c>
      <c r="F512" s="136">
        <v>24</v>
      </c>
      <c r="G512" s="145">
        <v>1149</v>
      </c>
    </row>
    <row r="513" spans="1:7" ht="28.8" x14ac:dyDescent="0.3">
      <c r="A513" s="136" t="s">
        <v>467</v>
      </c>
      <c r="B513" s="136">
        <v>16</v>
      </c>
      <c r="C513" s="145">
        <v>3685</v>
      </c>
      <c r="E513" s="145">
        <v>1109</v>
      </c>
      <c r="F513" s="136">
        <v>141</v>
      </c>
      <c r="G513" s="145">
        <v>4951</v>
      </c>
    </row>
    <row r="514" spans="1:7" ht="28.8" x14ac:dyDescent="0.3">
      <c r="A514" s="136" t="s">
        <v>468</v>
      </c>
      <c r="B514" s="136">
        <v>10</v>
      </c>
      <c r="C514" s="145">
        <v>2256</v>
      </c>
      <c r="D514" s="136">
        <v>1</v>
      </c>
      <c r="E514" s="136">
        <v>614</v>
      </c>
      <c r="F514" s="136">
        <v>62</v>
      </c>
      <c r="G514" s="145">
        <v>2943</v>
      </c>
    </row>
    <row r="515" spans="1:7" x14ac:dyDescent="0.3">
      <c r="A515" s="136" t="s">
        <v>469</v>
      </c>
      <c r="B515" s="136">
        <v>5</v>
      </c>
      <c r="C515" s="145">
        <v>1271</v>
      </c>
      <c r="D515" s="136">
        <v>1</v>
      </c>
      <c r="E515" s="136">
        <v>240</v>
      </c>
      <c r="F515" s="136">
        <v>33</v>
      </c>
      <c r="G515" s="145">
        <v>1550</v>
      </c>
    </row>
    <row r="516" spans="1:7" x14ac:dyDescent="0.3">
      <c r="A516" s="136" t="s">
        <v>470</v>
      </c>
      <c r="B516" s="136">
        <v>11</v>
      </c>
      <c r="C516" s="145">
        <v>3744</v>
      </c>
      <c r="E516" s="136">
        <v>854</v>
      </c>
      <c r="F516" s="136">
        <v>95</v>
      </c>
      <c r="G516" s="145">
        <v>4704</v>
      </c>
    </row>
    <row r="517" spans="1:7" x14ac:dyDescent="0.3">
      <c r="A517" s="136" t="s">
        <v>471</v>
      </c>
      <c r="B517" s="136">
        <v>3</v>
      </c>
      <c r="C517" s="145">
        <v>2785</v>
      </c>
      <c r="D517" s="136">
        <v>1</v>
      </c>
      <c r="E517" s="136">
        <v>811</v>
      </c>
      <c r="F517" s="136">
        <v>75</v>
      </c>
      <c r="G517" s="145">
        <v>3675</v>
      </c>
    </row>
    <row r="518" spans="1:7" x14ac:dyDescent="0.3">
      <c r="A518" s="136" t="s">
        <v>25</v>
      </c>
      <c r="B518" s="137">
        <f>SUM(B497:B517)</f>
        <v>299</v>
      </c>
      <c r="C518" s="137">
        <f t="shared" ref="C518:G518" si="12">SUM(C497:C517)</f>
        <v>97907</v>
      </c>
      <c r="D518" s="137">
        <f t="shared" si="12"/>
        <v>25</v>
      </c>
      <c r="E518" s="137">
        <f t="shared" si="12"/>
        <v>24806</v>
      </c>
      <c r="F518" s="137">
        <f t="shared" si="12"/>
        <v>2563</v>
      </c>
      <c r="G518" s="137">
        <f t="shared" si="12"/>
        <v>125600</v>
      </c>
    </row>
    <row r="519" spans="1:7" x14ac:dyDescent="0.3">
      <c r="A519" s="136"/>
      <c r="B519" s="136"/>
      <c r="C519" s="136"/>
      <c r="D519" s="146"/>
      <c r="E519" s="146"/>
      <c r="F519" s="146"/>
      <c r="G519" s="143"/>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37B861-38AA-4A81-BA18-1E600ACAF51A}">
  <sheetPr>
    <tabColor theme="8" tint="0.79998168889431442"/>
  </sheetPr>
  <dimension ref="B1:M65"/>
  <sheetViews>
    <sheetView showGridLines="0" workbookViewId="0">
      <selection activeCell="B9" sqref="B9:M9"/>
    </sheetView>
  </sheetViews>
  <sheetFormatPr baseColWidth="10" defaultRowHeight="14.4" x14ac:dyDescent="0.3"/>
  <cols>
    <col min="1" max="1" width="14.44140625" customWidth="1"/>
  </cols>
  <sheetData>
    <row r="1" spans="2:13" x14ac:dyDescent="0.3">
      <c r="B1" s="437" t="s">
        <v>691</v>
      </c>
      <c r="C1" s="438"/>
      <c r="D1" s="438"/>
      <c r="E1" s="438"/>
      <c r="F1" s="438"/>
      <c r="G1" s="438"/>
      <c r="H1" s="438"/>
      <c r="I1" s="438"/>
      <c r="J1" s="438"/>
      <c r="K1" s="438"/>
      <c r="L1" s="438"/>
      <c r="M1" s="438"/>
    </row>
    <row r="2" spans="2:13" x14ac:dyDescent="0.3">
      <c r="B2" s="438"/>
      <c r="C2" s="438"/>
      <c r="D2" s="438"/>
      <c r="E2" s="438"/>
      <c r="F2" s="438"/>
      <c r="G2" s="438"/>
      <c r="H2" s="438"/>
      <c r="I2" s="438"/>
      <c r="J2" s="438"/>
      <c r="K2" s="438"/>
      <c r="L2" s="438"/>
      <c r="M2" s="438"/>
    </row>
    <row r="3" spans="2:13" x14ac:dyDescent="0.3">
      <c r="B3" s="438"/>
      <c r="C3" s="438"/>
      <c r="D3" s="438"/>
      <c r="E3" s="438"/>
      <c r="F3" s="438"/>
      <c r="G3" s="438"/>
      <c r="H3" s="438"/>
      <c r="I3" s="438"/>
      <c r="J3" s="438"/>
      <c r="K3" s="438"/>
      <c r="L3" s="438"/>
      <c r="M3" s="438"/>
    </row>
    <row r="4" spans="2:13" x14ac:dyDescent="0.3">
      <c r="B4" s="438"/>
      <c r="C4" s="438"/>
      <c r="D4" s="438"/>
      <c r="E4" s="438"/>
      <c r="F4" s="438"/>
      <c r="G4" s="438"/>
      <c r="H4" s="438"/>
      <c r="I4" s="438"/>
      <c r="J4" s="438"/>
      <c r="K4" s="438"/>
      <c r="L4" s="438"/>
      <c r="M4" s="438"/>
    </row>
    <row r="5" spans="2:13" x14ac:dyDescent="0.3">
      <c r="B5" s="438"/>
      <c r="C5" s="438"/>
      <c r="D5" s="438"/>
      <c r="E5" s="438"/>
      <c r="F5" s="438"/>
      <c r="G5" s="438"/>
      <c r="H5" s="438"/>
      <c r="I5" s="438"/>
      <c r="J5" s="438"/>
      <c r="K5" s="438"/>
      <c r="L5" s="438"/>
      <c r="M5" s="438"/>
    </row>
    <row r="6" spans="2:13" ht="15.6" x14ac:dyDescent="0.3">
      <c r="B6" s="224"/>
      <c r="C6" s="224"/>
      <c r="D6" s="224"/>
      <c r="E6" s="224"/>
      <c r="F6" s="224"/>
      <c r="G6" s="224"/>
      <c r="H6" s="224"/>
      <c r="I6" s="224"/>
      <c r="J6" s="224"/>
      <c r="K6" s="224"/>
      <c r="L6" s="224"/>
      <c r="M6" s="224"/>
    </row>
    <row r="8" spans="2:13" ht="15" thickBot="1" x14ac:dyDescent="0.35"/>
    <row r="9" spans="2:13" ht="21.6" thickBot="1" x14ac:dyDescent="0.45">
      <c r="B9" s="495" t="s">
        <v>690</v>
      </c>
      <c r="C9" s="496"/>
      <c r="D9" s="496"/>
      <c r="E9" s="496"/>
      <c r="F9" s="496"/>
      <c r="G9" s="496"/>
      <c r="H9" s="496"/>
      <c r="I9" s="496"/>
      <c r="J9" s="496"/>
      <c r="K9" s="496"/>
      <c r="L9" s="496"/>
      <c r="M9" s="497"/>
    </row>
    <row r="10" spans="2:13" ht="15.6" x14ac:dyDescent="0.3">
      <c r="B10" s="444" t="s">
        <v>941</v>
      </c>
      <c r="C10" s="444"/>
      <c r="D10" s="444"/>
      <c r="E10" s="444"/>
      <c r="F10" s="444"/>
      <c r="G10" s="444"/>
      <c r="H10" s="444"/>
      <c r="I10" s="444"/>
      <c r="J10" s="444"/>
      <c r="K10" s="444"/>
      <c r="L10" s="444"/>
      <c r="M10" s="444"/>
    </row>
    <row r="11" spans="2:13" x14ac:dyDescent="0.3">
      <c r="B11" s="439"/>
      <c r="C11" s="439"/>
      <c r="D11" s="439"/>
      <c r="E11" s="439"/>
      <c r="F11" s="439"/>
      <c r="G11" s="439"/>
      <c r="H11" s="439"/>
      <c r="I11" s="439"/>
      <c r="J11" s="439"/>
      <c r="K11" s="439"/>
      <c r="L11" s="439"/>
      <c r="M11" s="439"/>
    </row>
    <row r="12" spans="2:13" ht="15.6" x14ac:dyDescent="0.3">
      <c r="B12" s="277" t="s">
        <v>743</v>
      </c>
      <c r="C12" s="277"/>
      <c r="D12" s="277"/>
      <c r="E12" s="277"/>
      <c r="F12" s="277"/>
      <c r="G12" s="277"/>
      <c r="H12" s="277"/>
      <c r="I12" s="277"/>
      <c r="J12" s="277"/>
      <c r="K12" s="277"/>
      <c r="L12" s="277"/>
      <c r="M12" s="277"/>
    </row>
    <row r="13" spans="2:13" x14ac:dyDescent="0.3">
      <c r="B13" s="440" t="s">
        <v>772</v>
      </c>
      <c r="C13" s="440"/>
      <c r="D13" s="440"/>
      <c r="E13" s="440"/>
      <c r="F13" s="440"/>
      <c r="G13" s="440"/>
      <c r="H13" s="440"/>
      <c r="I13" s="440"/>
      <c r="J13" s="440"/>
      <c r="K13" s="440"/>
      <c r="L13" s="440"/>
      <c r="M13" s="440"/>
    </row>
    <row r="14" spans="2:13" x14ac:dyDescent="0.3">
      <c r="B14" s="440" t="s">
        <v>905</v>
      </c>
      <c r="C14" s="440"/>
      <c r="D14" s="440"/>
      <c r="E14" s="440"/>
      <c r="F14" s="440"/>
      <c r="G14" s="440"/>
      <c r="H14" s="440"/>
      <c r="I14" s="440"/>
      <c r="J14" s="440"/>
      <c r="K14" s="440"/>
      <c r="L14" s="440"/>
      <c r="M14" s="440"/>
    </row>
    <row r="16" spans="2:13" ht="15.6" x14ac:dyDescent="0.3">
      <c r="B16" s="277" t="s">
        <v>744</v>
      </c>
      <c r="C16" s="277"/>
      <c r="D16" s="277"/>
      <c r="E16" s="277"/>
      <c r="F16" s="277"/>
      <c r="G16" s="277"/>
      <c r="H16" s="277"/>
      <c r="I16" s="277"/>
      <c r="J16" s="277"/>
      <c r="K16" s="277"/>
      <c r="L16" s="277"/>
      <c r="M16" s="277"/>
    </row>
    <row r="17" spans="2:13" x14ac:dyDescent="0.3">
      <c r="B17" s="440" t="s">
        <v>773</v>
      </c>
      <c r="C17" s="440"/>
      <c r="D17" s="440"/>
      <c r="E17" s="440"/>
      <c r="F17" s="440"/>
      <c r="G17" s="440"/>
      <c r="H17" s="440"/>
      <c r="I17" s="440"/>
      <c r="J17" s="440"/>
      <c r="K17" s="440"/>
      <c r="L17" s="440"/>
      <c r="M17" s="440"/>
    </row>
    <row r="18" spans="2:13" x14ac:dyDescent="0.3">
      <c r="B18" s="440" t="s">
        <v>906</v>
      </c>
      <c r="C18" s="440"/>
      <c r="D18" s="440"/>
      <c r="E18" s="440"/>
      <c r="F18" s="440"/>
      <c r="G18" s="440"/>
      <c r="H18" s="440"/>
      <c r="I18" s="440"/>
      <c r="J18" s="440"/>
      <c r="K18" s="440"/>
      <c r="L18" s="440"/>
      <c r="M18" s="440"/>
    </row>
    <row r="19" spans="2:13" x14ac:dyDescent="0.3">
      <c r="B19" s="440" t="s">
        <v>791</v>
      </c>
      <c r="C19" s="440"/>
      <c r="D19" s="440"/>
      <c r="E19" s="440"/>
      <c r="F19" s="440"/>
      <c r="G19" s="440"/>
      <c r="H19" s="440"/>
      <c r="I19" s="440"/>
      <c r="J19" s="440"/>
      <c r="K19" s="440"/>
      <c r="L19" s="440"/>
      <c r="M19" s="440"/>
    </row>
    <row r="20" spans="2:13" x14ac:dyDescent="0.3">
      <c r="B20" s="440" t="s">
        <v>792</v>
      </c>
      <c r="C20" s="440"/>
      <c r="D20" s="440"/>
      <c r="E20" s="440"/>
      <c r="F20" s="440"/>
      <c r="G20" s="440"/>
      <c r="H20" s="440"/>
      <c r="I20" s="440"/>
      <c r="J20" s="440"/>
      <c r="K20" s="440"/>
      <c r="L20" s="440"/>
      <c r="M20" s="440"/>
    </row>
    <row r="21" spans="2:13" x14ac:dyDescent="0.3">
      <c r="B21" s="440" t="s">
        <v>793</v>
      </c>
      <c r="C21" s="440"/>
      <c r="D21" s="440"/>
      <c r="E21" s="440"/>
      <c r="F21" s="440"/>
      <c r="G21" s="440"/>
      <c r="H21" s="440"/>
      <c r="I21" s="440"/>
      <c r="J21" s="440"/>
      <c r="K21" s="440"/>
      <c r="L21" s="440"/>
      <c r="M21" s="440"/>
    </row>
    <row r="22" spans="2:13" x14ac:dyDescent="0.3">
      <c r="B22" s="440" t="s">
        <v>794</v>
      </c>
      <c r="C22" s="440"/>
      <c r="D22" s="440"/>
      <c r="E22" s="440"/>
      <c r="F22" s="440"/>
      <c r="G22" s="440"/>
      <c r="H22" s="440"/>
      <c r="I22" s="440"/>
      <c r="J22" s="440"/>
      <c r="K22" s="440"/>
      <c r="L22" s="440"/>
      <c r="M22" s="440"/>
    </row>
    <row r="23" spans="2:13" x14ac:dyDescent="0.3">
      <c r="B23" s="440" t="s">
        <v>795</v>
      </c>
      <c r="C23" s="440"/>
      <c r="D23" s="440"/>
      <c r="E23" s="440"/>
      <c r="F23" s="440"/>
      <c r="G23" s="440"/>
      <c r="H23" s="440"/>
      <c r="I23" s="440"/>
      <c r="J23" s="440"/>
      <c r="K23" s="440"/>
      <c r="L23" s="440"/>
      <c r="M23" s="440"/>
    </row>
    <row r="24" spans="2:13" x14ac:dyDescent="0.3">
      <c r="B24" s="440" t="s">
        <v>796</v>
      </c>
      <c r="C24" s="440"/>
      <c r="D24" s="440"/>
      <c r="E24" s="440"/>
      <c r="F24" s="440"/>
      <c r="G24" s="440"/>
      <c r="H24" s="440"/>
      <c r="I24" s="440"/>
      <c r="J24" s="440"/>
      <c r="K24" s="440"/>
      <c r="L24" s="440"/>
      <c r="M24" s="440"/>
    </row>
    <row r="25" spans="2:13" x14ac:dyDescent="0.3">
      <c r="B25" s="440" t="s">
        <v>797</v>
      </c>
      <c r="C25" s="440"/>
      <c r="D25" s="440"/>
      <c r="E25" s="440"/>
      <c r="F25" s="440"/>
      <c r="G25" s="440"/>
      <c r="H25" s="440"/>
      <c r="I25" s="440"/>
      <c r="J25" s="440"/>
      <c r="K25" s="440"/>
      <c r="L25" s="440"/>
      <c r="M25" s="440"/>
    </row>
    <row r="26" spans="2:13" x14ac:dyDescent="0.3">
      <c r="B26" s="440" t="s">
        <v>798</v>
      </c>
      <c r="C26" s="440"/>
      <c r="D26" s="440"/>
      <c r="E26" s="440"/>
      <c r="F26" s="440"/>
      <c r="G26" s="440"/>
      <c r="H26" s="440"/>
      <c r="I26" s="440"/>
      <c r="J26" s="440"/>
      <c r="K26" s="440"/>
      <c r="L26" s="440"/>
      <c r="M26" s="440"/>
    </row>
    <row r="27" spans="2:13" x14ac:dyDescent="0.3">
      <c r="B27" s="440" t="s">
        <v>799</v>
      </c>
      <c r="C27" s="440"/>
      <c r="D27" s="440"/>
      <c r="E27" s="440"/>
      <c r="F27" s="440"/>
      <c r="G27" s="440"/>
      <c r="H27" s="440"/>
      <c r="I27" s="440"/>
      <c r="J27" s="440"/>
      <c r="K27" s="440"/>
      <c r="L27" s="440"/>
      <c r="M27" s="440"/>
    </row>
    <row r="28" spans="2:13" x14ac:dyDescent="0.3">
      <c r="B28" s="440" t="s">
        <v>800</v>
      </c>
      <c r="C28" s="440"/>
      <c r="D28" s="440"/>
      <c r="E28" s="440"/>
      <c r="F28" s="440"/>
      <c r="G28" s="440"/>
      <c r="H28" s="440"/>
      <c r="I28" s="440"/>
      <c r="J28" s="440"/>
      <c r="K28" s="440"/>
      <c r="L28" s="440"/>
      <c r="M28" s="440"/>
    </row>
    <row r="29" spans="2:13" x14ac:dyDescent="0.3">
      <c r="B29" s="440" t="s">
        <v>869</v>
      </c>
      <c r="C29" s="440"/>
      <c r="D29" s="440"/>
      <c r="E29" s="440"/>
      <c r="F29" s="440"/>
      <c r="G29" s="440"/>
      <c r="H29" s="440"/>
      <c r="I29" s="440"/>
      <c r="J29" s="440"/>
      <c r="K29" s="440"/>
      <c r="L29" s="440"/>
      <c r="M29" s="440"/>
    </row>
    <row r="30" spans="2:13" x14ac:dyDescent="0.3">
      <c r="B30" s="440" t="s">
        <v>801</v>
      </c>
      <c r="C30" s="440"/>
      <c r="D30" s="440"/>
      <c r="E30" s="440"/>
      <c r="F30" s="440"/>
      <c r="G30" s="440"/>
      <c r="H30" s="440"/>
      <c r="I30" s="440"/>
      <c r="J30" s="440"/>
      <c r="K30" s="440"/>
      <c r="L30" s="440"/>
      <c r="M30" s="440"/>
    </row>
    <row r="31" spans="2:13" x14ac:dyDescent="0.3">
      <c r="B31" s="440" t="s">
        <v>802</v>
      </c>
      <c r="C31" s="440"/>
      <c r="D31" s="440"/>
      <c r="E31" s="440"/>
      <c r="F31" s="440"/>
      <c r="G31" s="440"/>
      <c r="H31" s="440"/>
      <c r="I31" s="440"/>
      <c r="J31" s="440"/>
      <c r="K31" s="440"/>
      <c r="L31" s="440"/>
      <c r="M31" s="440"/>
    </row>
    <row r="32" spans="2:13" x14ac:dyDescent="0.3">
      <c r="B32" s="440" t="s">
        <v>803</v>
      </c>
      <c r="C32" s="440"/>
      <c r="D32" s="440"/>
      <c r="E32" s="440"/>
      <c r="F32" s="440"/>
      <c r="G32" s="440"/>
      <c r="H32" s="440"/>
      <c r="I32" s="440"/>
      <c r="J32" s="440"/>
      <c r="K32" s="440"/>
      <c r="L32" s="440"/>
      <c r="M32" s="440"/>
    </row>
    <row r="33" spans="2:13" x14ac:dyDescent="0.3">
      <c r="B33" s="440" t="s">
        <v>870</v>
      </c>
      <c r="C33" s="440"/>
      <c r="D33" s="440"/>
      <c r="E33" s="440"/>
      <c r="F33" s="440"/>
      <c r="G33" s="440"/>
      <c r="H33" s="440"/>
      <c r="I33" s="440"/>
      <c r="J33" s="440"/>
      <c r="K33" s="440"/>
      <c r="L33" s="440"/>
      <c r="M33" s="440"/>
    </row>
    <row r="34" spans="2:13" x14ac:dyDescent="0.3">
      <c r="B34" s="440" t="s">
        <v>804</v>
      </c>
      <c r="C34" s="440"/>
      <c r="D34" s="440"/>
      <c r="E34" s="440"/>
      <c r="F34" s="440"/>
      <c r="G34" s="440"/>
      <c r="H34" s="440"/>
      <c r="I34" s="440"/>
      <c r="J34" s="440"/>
      <c r="K34" s="440"/>
      <c r="L34" s="440"/>
      <c r="M34" s="440"/>
    </row>
    <row r="36" spans="2:13" ht="15.6" x14ac:dyDescent="0.3">
      <c r="B36" s="277" t="s">
        <v>745</v>
      </c>
      <c r="C36" s="277"/>
      <c r="D36" s="277"/>
      <c r="E36" s="277"/>
      <c r="F36" s="277"/>
      <c r="G36" s="277"/>
      <c r="H36" s="277"/>
      <c r="I36" s="277"/>
      <c r="J36" s="277"/>
      <c r="K36" s="277"/>
      <c r="L36" s="277"/>
      <c r="M36" s="277"/>
    </row>
    <row r="37" spans="2:13" x14ac:dyDescent="0.3">
      <c r="B37" s="440" t="s">
        <v>774</v>
      </c>
      <c r="C37" s="440"/>
      <c r="D37" s="440"/>
      <c r="E37" s="440"/>
      <c r="F37" s="440"/>
      <c r="G37" s="440"/>
      <c r="H37" s="440"/>
      <c r="I37" s="440"/>
      <c r="J37" s="440"/>
      <c r="K37" s="440"/>
      <c r="L37" s="440"/>
      <c r="M37" s="440"/>
    </row>
    <row r="38" spans="2:13" x14ac:dyDescent="0.3">
      <c r="B38" s="440" t="s">
        <v>907</v>
      </c>
      <c r="C38" s="440"/>
      <c r="D38" s="440"/>
      <c r="E38" s="440"/>
      <c r="F38" s="440"/>
      <c r="G38" s="440"/>
      <c r="H38" s="440"/>
      <c r="I38" s="440"/>
      <c r="J38" s="440"/>
      <c r="K38" s="440"/>
      <c r="L38" s="440"/>
      <c r="M38" s="440"/>
    </row>
    <row r="40" spans="2:13" ht="15.6" x14ac:dyDescent="0.3">
      <c r="B40" s="277" t="s">
        <v>746</v>
      </c>
      <c r="C40" s="277"/>
      <c r="D40" s="277"/>
      <c r="E40" s="277"/>
      <c r="F40" s="277"/>
      <c r="G40" s="277"/>
      <c r="H40" s="277"/>
      <c r="I40" s="277"/>
      <c r="J40" s="277"/>
      <c r="K40" s="277"/>
      <c r="L40" s="277"/>
      <c r="M40" s="277"/>
    </row>
    <row r="41" spans="2:13" x14ac:dyDescent="0.3">
      <c r="B41" s="440" t="s">
        <v>775</v>
      </c>
      <c r="C41" s="440"/>
      <c r="D41" s="440"/>
      <c r="E41" s="440"/>
      <c r="F41" s="440"/>
      <c r="G41" s="440"/>
      <c r="H41" s="440"/>
      <c r="I41" s="440"/>
      <c r="J41" s="440"/>
      <c r="K41" s="440"/>
      <c r="L41" s="440"/>
      <c r="M41" s="440"/>
    </row>
    <row r="42" spans="2:13" x14ac:dyDescent="0.3">
      <c r="B42" s="440" t="s">
        <v>908</v>
      </c>
      <c r="C42" s="440"/>
      <c r="D42" s="440"/>
      <c r="E42" s="440"/>
      <c r="F42" s="440"/>
      <c r="G42" s="440"/>
      <c r="H42" s="440"/>
      <c r="I42" s="440"/>
      <c r="J42" s="440"/>
      <c r="K42" s="440"/>
      <c r="L42" s="440"/>
      <c r="M42" s="440"/>
    </row>
    <row r="43" spans="2:13" x14ac:dyDescent="0.3">
      <c r="B43" s="440" t="s">
        <v>791</v>
      </c>
      <c r="C43" s="440"/>
      <c r="D43" s="440"/>
      <c r="E43" s="440"/>
      <c r="F43" s="440"/>
      <c r="G43" s="440"/>
      <c r="H43" s="440"/>
      <c r="I43" s="440"/>
      <c r="J43" s="440"/>
      <c r="K43" s="440"/>
      <c r="L43" s="440"/>
      <c r="M43" s="440"/>
    </row>
    <row r="44" spans="2:13" x14ac:dyDescent="0.3">
      <c r="B44" s="440" t="s">
        <v>792</v>
      </c>
      <c r="C44" s="440"/>
      <c r="D44" s="440"/>
      <c r="E44" s="440"/>
      <c r="F44" s="440"/>
      <c r="G44" s="440"/>
      <c r="H44" s="440"/>
      <c r="I44" s="440"/>
      <c r="J44" s="440"/>
      <c r="K44" s="440"/>
      <c r="L44" s="440"/>
      <c r="M44" s="440"/>
    </row>
    <row r="45" spans="2:13" x14ac:dyDescent="0.3">
      <c r="B45" s="440" t="s">
        <v>793</v>
      </c>
      <c r="C45" s="440"/>
      <c r="D45" s="440"/>
      <c r="E45" s="440"/>
      <c r="F45" s="440"/>
      <c r="G45" s="440"/>
      <c r="H45" s="440"/>
      <c r="I45" s="440"/>
      <c r="J45" s="440"/>
      <c r="K45" s="440"/>
      <c r="L45" s="440"/>
      <c r="M45" s="440"/>
    </row>
    <row r="46" spans="2:13" x14ac:dyDescent="0.3">
      <c r="B46" s="440" t="s">
        <v>794</v>
      </c>
      <c r="C46" s="440"/>
      <c r="D46" s="440"/>
      <c r="E46" s="440"/>
      <c r="F46" s="440"/>
      <c r="G46" s="440"/>
      <c r="H46" s="440"/>
      <c r="I46" s="440"/>
      <c r="J46" s="440"/>
      <c r="K46" s="440"/>
      <c r="L46" s="440"/>
      <c r="M46" s="440"/>
    </row>
    <row r="47" spans="2:13" x14ac:dyDescent="0.3">
      <c r="B47" s="440" t="s">
        <v>795</v>
      </c>
      <c r="C47" s="440"/>
      <c r="D47" s="440"/>
      <c r="E47" s="440"/>
      <c r="F47" s="440"/>
      <c r="G47" s="440"/>
      <c r="H47" s="440"/>
      <c r="I47" s="440"/>
      <c r="J47" s="440"/>
      <c r="K47" s="440"/>
      <c r="L47" s="440"/>
      <c r="M47" s="440"/>
    </row>
    <row r="48" spans="2:13" x14ac:dyDescent="0.3">
      <c r="B48" s="440" t="s">
        <v>796</v>
      </c>
      <c r="C48" s="440"/>
      <c r="D48" s="440"/>
      <c r="E48" s="440"/>
      <c r="F48" s="440"/>
      <c r="G48" s="440"/>
      <c r="H48" s="440"/>
      <c r="I48" s="440"/>
      <c r="J48" s="440"/>
      <c r="K48" s="440"/>
      <c r="L48" s="440"/>
      <c r="M48" s="440"/>
    </row>
    <row r="49" spans="2:13" x14ac:dyDescent="0.3">
      <c r="B49" s="440" t="s">
        <v>797</v>
      </c>
      <c r="C49" s="440"/>
      <c r="D49" s="440"/>
      <c r="E49" s="440"/>
      <c r="F49" s="440"/>
      <c r="G49" s="440"/>
      <c r="H49" s="440"/>
      <c r="I49" s="440"/>
      <c r="J49" s="440"/>
      <c r="K49" s="440"/>
      <c r="L49" s="440"/>
      <c r="M49" s="440"/>
    </row>
    <row r="50" spans="2:13" x14ac:dyDescent="0.3">
      <c r="B50" s="440" t="s">
        <v>798</v>
      </c>
      <c r="C50" s="440"/>
      <c r="D50" s="440"/>
      <c r="E50" s="440"/>
      <c r="F50" s="440"/>
      <c r="G50" s="440"/>
      <c r="H50" s="440"/>
      <c r="I50" s="440"/>
      <c r="J50" s="440"/>
      <c r="K50" s="440"/>
      <c r="L50" s="440"/>
      <c r="M50" s="440"/>
    </row>
    <row r="51" spans="2:13" x14ac:dyDescent="0.3">
      <c r="B51" s="440" t="s">
        <v>799</v>
      </c>
      <c r="C51" s="440"/>
      <c r="D51" s="440"/>
      <c r="E51" s="440"/>
      <c r="F51" s="440"/>
      <c r="G51" s="440"/>
      <c r="H51" s="440"/>
      <c r="I51" s="440"/>
      <c r="J51" s="440"/>
      <c r="K51" s="440"/>
      <c r="L51" s="440"/>
      <c r="M51" s="440"/>
    </row>
    <row r="52" spans="2:13" x14ac:dyDescent="0.3">
      <c r="B52" s="440" t="s">
        <v>800</v>
      </c>
      <c r="C52" s="440"/>
      <c r="D52" s="440"/>
      <c r="E52" s="440"/>
      <c r="F52" s="440"/>
      <c r="G52" s="440"/>
      <c r="H52" s="440"/>
      <c r="I52" s="440"/>
      <c r="J52" s="440"/>
      <c r="K52" s="440"/>
      <c r="L52" s="440"/>
      <c r="M52" s="440"/>
    </row>
    <row r="53" spans="2:13" x14ac:dyDescent="0.3">
      <c r="B53" s="440" t="s">
        <v>869</v>
      </c>
      <c r="C53" s="440"/>
      <c r="D53" s="440"/>
      <c r="E53" s="440"/>
      <c r="F53" s="440"/>
      <c r="G53" s="440"/>
      <c r="H53" s="440"/>
      <c r="I53" s="440"/>
      <c r="J53" s="440"/>
      <c r="K53" s="440"/>
      <c r="L53" s="440"/>
      <c r="M53" s="440"/>
    </row>
    <row r="54" spans="2:13" x14ac:dyDescent="0.3">
      <c r="B54" s="440" t="s">
        <v>801</v>
      </c>
      <c r="C54" s="440"/>
      <c r="D54" s="440"/>
      <c r="E54" s="440"/>
      <c r="F54" s="440"/>
      <c r="G54" s="440"/>
      <c r="H54" s="440"/>
      <c r="I54" s="440"/>
      <c r="J54" s="440"/>
      <c r="K54" s="440"/>
      <c r="L54" s="440"/>
      <c r="M54" s="440"/>
    </row>
    <row r="55" spans="2:13" x14ac:dyDescent="0.3">
      <c r="B55" s="440" t="s">
        <v>802</v>
      </c>
      <c r="C55" s="440"/>
      <c r="D55" s="440"/>
      <c r="E55" s="440"/>
      <c r="F55" s="440"/>
      <c r="G55" s="440"/>
      <c r="H55" s="440"/>
      <c r="I55" s="440"/>
      <c r="J55" s="440"/>
      <c r="K55" s="440"/>
      <c r="L55" s="440"/>
      <c r="M55" s="440"/>
    </row>
    <row r="56" spans="2:13" x14ac:dyDescent="0.3">
      <c r="B56" s="440" t="s">
        <v>803</v>
      </c>
      <c r="C56" s="440"/>
      <c r="D56" s="440"/>
      <c r="E56" s="440"/>
      <c r="F56" s="440"/>
      <c r="G56" s="440"/>
      <c r="H56" s="440"/>
      <c r="I56" s="440"/>
      <c r="J56" s="440"/>
      <c r="K56" s="440"/>
      <c r="L56" s="440"/>
      <c r="M56" s="440"/>
    </row>
    <row r="57" spans="2:13" x14ac:dyDescent="0.3">
      <c r="B57" s="440" t="s">
        <v>870</v>
      </c>
      <c r="C57" s="440"/>
      <c r="D57" s="440"/>
      <c r="E57" s="440"/>
      <c r="F57" s="440"/>
      <c r="G57" s="440"/>
      <c r="H57" s="440"/>
      <c r="I57" s="440"/>
      <c r="J57" s="440"/>
      <c r="K57" s="440"/>
      <c r="L57" s="440"/>
      <c r="M57" s="440"/>
    </row>
    <row r="58" spans="2:13" x14ac:dyDescent="0.3">
      <c r="B58" s="440" t="s">
        <v>804</v>
      </c>
      <c r="C58" s="440"/>
      <c r="D58" s="440"/>
      <c r="E58" s="440"/>
      <c r="F58" s="440"/>
      <c r="G58" s="440"/>
      <c r="H58" s="440"/>
      <c r="I58" s="440"/>
      <c r="J58" s="440"/>
      <c r="K58" s="440"/>
      <c r="L58" s="440"/>
      <c r="M58" s="440"/>
    </row>
    <row r="60" spans="2:13" ht="15.6" x14ac:dyDescent="0.3">
      <c r="B60" s="277" t="s">
        <v>747</v>
      </c>
      <c r="C60" s="277"/>
      <c r="D60" s="277"/>
      <c r="E60" s="277"/>
      <c r="F60" s="277"/>
      <c r="G60" s="277"/>
      <c r="H60" s="277"/>
      <c r="I60" s="277"/>
      <c r="J60" s="277"/>
      <c r="K60" s="277"/>
      <c r="L60" s="277"/>
      <c r="M60" s="277"/>
    </row>
    <row r="61" spans="2:13" ht="15" customHeight="1" x14ac:dyDescent="0.3">
      <c r="B61" s="440" t="s">
        <v>776</v>
      </c>
      <c r="C61" s="440"/>
      <c r="D61" s="440"/>
      <c r="E61" s="440"/>
      <c r="F61" s="440"/>
      <c r="G61" s="440"/>
      <c r="H61" s="440"/>
      <c r="I61" s="440"/>
      <c r="J61" s="440"/>
      <c r="K61" s="440"/>
      <c r="L61" s="440"/>
      <c r="M61" s="440"/>
    </row>
    <row r="62" spans="2:13" x14ac:dyDescent="0.3">
      <c r="B62" s="440" t="s">
        <v>909</v>
      </c>
      <c r="C62" s="440"/>
      <c r="D62" s="440"/>
      <c r="E62" s="440"/>
      <c r="F62" s="440"/>
      <c r="G62" s="440"/>
      <c r="H62" s="440"/>
      <c r="I62" s="440"/>
      <c r="J62" s="440"/>
      <c r="K62" s="440"/>
      <c r="L62" s="440"/>
      <c r="M62" s="440"/>
    </row>
    <row r="64" spans="2:13" ht="15.6" x14ac:dyDescent="0.3">
      <c r="B64" s="277" t="s">
        <v>748</v>
      </c>
      <c r="C64" s="277"/>
      <c r="D64" s="277"/>
      <c r="E64" s="277"/>
      <c r="F64" s="277"/>
      <c r="G64" s="277"/>
      <c r="H64" s="277"/>
      <c r="I64" s="277"/>
      <c r="J64" s="277"/>
      <c r="K64" s="277"/>
      <c r="L64" s="277"/>
      <c r="M64" s="277"/>
    </row>
    <row r="65" spans="2:13" x14ac:dyDescent="0.3">
      <c r="B65" s="440" t="s">
        <v>839</v>
      </c>
      <c r="C65" s="440"/>
      <c r="D65" s="440"/>
      <c r="E65" s="440"/>
      <c r="F65" s="440"/>
      <c r="G65" s="440"/>
      <c r="H65" s="440"/>
      <c r="I65" s="440"/>
      <c r="J65" s="440"/>
      <c r="K65" s="440"/>
      <c r="L65" s="440"/>
      <c r="M65" s="440"/>
    </row>
  </sheetData>
  <mergeCells count="47">
    <mergeCell ref="B61:M61"/>
    <mergeCell ref="B58:M58"/>
    <mergeCell ref="B45:M45"/>
    <mergeCell ref="B46:M46"/>
    <mergeCell ref="B47:M47"/>
    <mergeCell ref="B53:M53"/>
    <mergeCell ref="B54:M54"/>
    <mergeCell ref="B48:M48"/>
    <mergeCell ref="B49:M49"/>
    <mergeCell ref="B50:M50"/>
    <mergeCell ref="B51:M51"/>
    <mergeCell ref="B52:M52"/>
    <mergeCell ref="B56:M56"/>
    <mergeCell ref="B17:M17"/>
    <mergeCell ref="B38:M38"/>
    <mergeCell ref="B57:M57"/>
    <mergeCell ref="B18:M18"/>
    <mergeCell ref="B19:M19"/>
    <mergeCell ref="B20:M20"/>
    <mergeCell ref="B21:M21"/>
    <mergeCell ref="B22:M22"/>
    <mergeCell ref="B23:M23"/>
    <mergeCell ref="B41:M41"/>
    <mergeCell ref="B42:M42"/>
    <mergeCell ref="B43:M43"/>
    <mergeCell ref="B44:M44"/>
    <mergeCell ref="B1:M5"/>
    <mergeCell ref="B9:M9"/>
    <mergeCell ref="B10:M10"/>
    <mergeCell ref="B11:M11"/>
    <mergeCell ref="B13:M13"/>
    <mergeCell ref="B62:M62"/>
    <mergeCell ref="B65:M65"/>
    <mergeCell ref="B14:M14"/>
    <mergeCell ref="B33:M33"/>
    <mergeCell ref="B37:M37"/>
    <mergeCell ref="B55:M55"/>
    <mergeCell ref="B24:M24"/>
    <mergeCell ref="B25:M25"/>
    <mergeCell ref="B26:M26"/>
    <mergeCell ref="B27:M27"/>
    <mergeCell ref="B28:M28"/>
    <mergeCell ref="B29:M29"/>
    <mergeCell ref="B30:M30"/>
    <mergeCell ref="B31:M31"/>
    <mergeCell ref="B32:M32"/>
    <mergeCell ref="B34:M34"/>
  </mergeCells>
  <hyperlinks>
    <hyperlink ref="B12:M12" location="'2.1'!A1" display="1. Solicitudes del Pilar No Contributivo a nivel nacional" xr:uid="{A22F7BBE-2462-44AF-907A-CDF56D6AF0EE}"/>
    <hyperlink ref="B16:M16" location="'2.2'!A1" display="2. Solicitudes del Pilar No Contributivo a nivel regional y comunal" xr:uid="{09F60DE8-1C61-452B-915F-8094F8F02894}"/>
    <hyperlink ref="B36:M36" location="'2.3'!A1" display="3. Solicitudes concedidas del Pilar No Contributivo a nivel nacional" xr:uid="{C12DB1C1-2A52-43D4-BC12-82377CE07118}"/>
    <hyperlink ref="B40:M40" location="'2.4'!A1" display="4. Solicitudes concedidas del Pilar No Contributivo a nivel regional y comunal" xr:uid="{AB43530B-A774-451A-AF93-56FE5BDB5DBB}"/>
    <hyperlink ref="B60:M60" location="'2.5'!A1" display="5. Solicitudes Rechazadas del Pilar No Contributivo" xr:uid="{EC2DF514-923B-46A5-AE7E-4CF938A068A0}"/>
    <hyperlink ref="B64:M64" location="'2.6'!A1" display="6. Tasas de concesión de solicitudes" xr:uid="{E3BFB2A1-6E0C-4C02-9900-9CD5D0A8B648}"/>
    <hyperlink ref="B13:M13" location="'2.1'!B4" display="i. Resumen trimestral de número y estado de solicitudes, según tipo de beneficio y sexo" xr:uid="{F7FE2D4D-3C90-445A-9A28-38E422358F4C}"/>
    <hyperlink ref="B14:M14" location="'2.1'!B31" display="ii. Serie resumen de solicitudes de beneficios, por tipo de beneficio y sexo" xr:uid="{240B1CCD-E2B7-4A31-8286-015CD4B44692}"/>
    <hyperlink ref="B17:M17" location="'2.2'!B4" display="i. Resumen trimestral de solicitudes por región, según tipo de beneficio y sexo" xr:uid="{B59E9BF9-06D0-4FBC-963A-60C3D0AE1231}"/>
    <hyperlink ref="B18:M18" location="'2.2'!B30" display="iii. Número de solicitudes trimestrales por comuna, según tipo de beneficio y sexo" xr:uid="{047B448D-5E92-4118-A012-BFE8E7542D82}"/>
    <hyperlink ref="B19:M19" location="'2.2'!B33" display="   Región de Arica y Parinacota" xr:uid="{FB10E462-9FC5-4E3E-BD61-39C20C18A62D}"/>
    <hyperlink ref="B20:M20" location="'2.2'!B45" display="   Región de Tarapacá" xr:uid="{596498FF-4661-4194-8281-036BEC031CC8}"/>
    <hyperlink ref="B21:M21" location="'2.2'!B60" display="   Región de Antofagasta" xr:uid="{26630F16-C783-4C95-847F-F5A2A1522FBD}"/>
    <hyperlink ref="B22:M22" location="'2.2'!B77" display="   Región de Atacama" xr:uid="{58DC7963-F4C8-4382-8771-31F9ED46BF89}"/>
    <hyperlink ref="B23:M23" location="'2.2'!B95" display="   Región de Coquimbo" xr:uid="{8469EECF-1C73-4A33-9D09-3BD9ED54312C}"/>
    <hyperlink ref="B24:M24" location="'2.2'!B119" display="   Región de Valparaíso" xr:uid="{7E1701FE-44B9-4497-A728-77E3A11AC8F5}"/>
    <hyperlink ref="B25:M25" location="'2.2'!B166" display="   Región Metropolitana de Santiago" xr:uid="{2605206A-F4CB-48AA-82F2-A8874C5286E8}"/>
    <hyperlink ref="B26:M26" location="'2.2'!B227" display="   Región del Libertador General Bernardo O’Higgins" xr:uid="{A4536ABA-74D0-483E-BE8E-81B95995C39C}"/>
    <hyperlink ref="B27:M27" location="'2.2'!B269" display="   Región del Maule" xr:uid="{381075BF-3128-454B-8297-E85BCA9BCFDB}"/>
    <hyperlink ref="B28:M28" location="'2.2'!B309" display="   Región del Ñuble" xr:uid="{2A818253-9DE9-4711-983C-DB1FB7FB7B84}"/>
    <hyperlink ref="B29:M29" location="'2.2'!B339" display="   Región del Bio-bío" xr:uid="{FE966351-16E4-4B5F-8DDA-DE2A209B1600}"/>
    <hyperlink ref="B30:M30" location="'2.2'!B381" display="   Región de La Araucanía" xr:uid="{229D56B7-7D89-4838-9AA9-509D92B9D4ED}"/>
    <hyperlink ref="B31:M31" location="'2.2'!B422" display="   Región de Los Ríos" xr:uid="{1FA47435-9269-4314-8ECD-FAB2DE9380BB}"/>
    <hyperlink ref="B32:M32" location="'2.2'!B443" display="   Región de Los Lagos" xr:uid="{6C3DBE9B-8F11-4DE5-A994-BBAF091ACF61}"/>
    <hyperlink ref="B33:M33" location="'2.2'!B482" display="   Región de Aysén del General Carlos Ibáñez del Campo" xr:uid="{CA46600C-403C-4FDF-9725-7F381F0F1204}"/>
    <hyperlink ref="B34:M34" location="'2.2'!B501" display="   Región de Magallanes y Antártica Chilena" xr:uid="{8F557F47-CC18-4ECB-A7EB-E37A10F72557}"/>
    <hyperlink ref="B37:M37" location="'2.3'!B4" display="i. Resumen trimestral de concesiones de beneficios del Pilar No Contributivo" xr:uid="{8309C8A8-61E4-4267-9D42-4B02BAE0EC3A}"/>
    <hyperlink ref="B38:M38" location="'2.3'!B18" display="ii. Serie resumen de solicitudes concedidas de beneficios, por tipo de beneficio y sexo" xr:uid="{466EBD32-80D2-4006-8C48-4D4319278AC8}"/>
    <hyperlink ref="B41:M41" location="'2.4'!B4" display="i. Resumen trimestral de solicitudes concedidas por región, según tipo de beneficio y sexo" xr:uid="{A2B30140-50BE-492E-B3E6-2EE593A4F085}"/>
    <hyperlink ref="B42:M42" location="'2.4'!B30" display="ii. Número de solicitudes concedidas trimestrales por comuna, según tipo de beneficio y sexo" xr:uid="{0A01B3D1-5F15-4DF6-978A-E26C937ABBF1}"/>
    <hyperlink ref="B43:M43" location="'2.4'!B33" display="   Región de Arica y Parinacota" xr:uid="{04252BD2-709F-4E55-86F4-E312DA0A22BD}"/>
    <hyperlink ref="B44:M44" location="'2.4'!B44" display="   Región de Tarapacá" xr:uid="{097A4BCA-FCE2-4A95-B3F5-8E46DDFFEA04}"/>
    <hyperlink ref="B45:M45" location="'2.4'!B58" display="   Región de Antofagasta" xr:uid="{BA1EFEEC-8D68-4B74-BBED-89919A5D8F66}"/>
    <hyperlink ref="B46:M46" location="'2.4'!B75" display="   Región de Atacama" xr:uid="{55EF9A08-BE3A-453C-AA0B-69A9432C86AB}"/>
    <hyperlink ref="B47:M47" location="'2.4'!B93" display="   Región de Coquimbo" xr:uid="{8497F42F-38FF-4E66-B919-437FD1393C32}"/>
    <hyperlink ref="B48:M48" location="'2.4'!B117" display="   Región de Valparaíso" xr:uid="{BB5A4D7C-72DE-421A-B9E7-32752607E9C1}"/>
    <hyperlink ref="B49:M49" location="'2.4'!B164" display="   Región Metropolitana de Santiago" xr:uid="{0130490F-3DA0-441E-ACBF-C72E75C14748}"/>
    <hyperlink ref="B50:M50" location="'2.4'!B225" display="   Región del Libertador General Bernardo O’Higgins" xr:uid="{CE747FE4-F40F-4693-8D6D-F9ECDD0ADF02}"/>
    <hyperlink ref="B51:M51" location="'2.4'!B267" display="   Región del Maule" xr:uid="{A26AEE63-69B2-4AA8-8416-5C0268A669BC}"/>
    <hyperlink ref="B52:M52" location="'2.4'!B307" display="   Región del Ñuble" xr:uid="{9A62A197-E0A0-40CF-BAE5-1353061AF9E6}"/>
    <hyperlink ref="B53:M53" location="'2.4'!B337" display="   Región del Bio-bío" xr:uid="{CF36C54D-3B6D-4B59-9A46-8547CB3F3108}"/>
    <hyperlink ref="B54:M54" location="'2.4'!B379" display="   Región de La Araucanía" xr:uid="{3B3661E9-3183-47CC-8475-CF2927B35E0E}"/>
    <hyperlink ref="B55:M55" location="'2.4'!B420" display="   Región de Los Ríos" xr:uid="{261A7A0E-6772-4765-91A7-160F85FC5FA2}"/>
    <hyperlink ref="B56:M56" location="'2.4'!B441" display="   Región de Los Lagos" xr:uid="{FC6B8DD8-ED31-41D9-AB55-2A7018F270B5}"/>
    <hyperlink ref="B57:M57" location="'2.4'!B479" display="   Región de Aysén del General Carlos Ibáñez del Campo" xr:uid="{A052FED1-CC2F-4DE8-912B-862AACB5443E}"/>
    <hyperlink ref="B58:M58" location="'2.4'!B498" display="   Región de Magallanes y Antártica Chilena" xr:uid="{C73885D7-3D21-489A-8F03-41E2409CF465}"/>
    <hyperlink ref="B61:M61" location="'2.5'!B4" display="i. Resumen trimestral de solicitudes de beneficios rechazadas" xr:uid="{9E9D84DE-AF48-4E9A-A7E1-C51B42662315}"/>
    <hyperlink ref="B62:M62" location="'2.5'!B30" display="ii. Serie resumen de solicitudes de beneficios rechazadas, por tipo de beneficio y sexo" xr:uid="{2585CCCA-02D2-4A04-B538-7F092EDEA792}"/>
    <hyperlink ref="B65:M65" location="'2.6'!B4" display="i. Serie resumen de tasas de concesión de solicitudes por tipo de beneficio y sexo" xr:uid="{F6BFE548-59C8-4389-8EE8-F39280ACEA38}"/>
  </hyperlinks>
  <pageMargins left="0.7" right="0.7" top="0.75" bottom="0.75" header="0.3" footer="0.3"/>
  <pageSetup paperSize="9" orientation="portrait" horizontalDpi="1200" verticalDpi="120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2B9F9F-ED66-4AFE-B3C6-A2CF9AE6D3BB}">
  <sheetPr>
    <tabColor rgb="FF00B0F0"/>
  </sheetPr>
  <dimension ref="B2:AD243"/>
  <sheetViews>
    <sheetView showGridLines="0" zoomScale="75" zoomScaleNormal="75" workbookViewId="0"/>
  </sheetViews>
  <sheetFormatPr baseColWidth="10" defaultColWidth="11.44140625" defaultRowHeight="14.4" x14ac:dyDescent="0.3"/>
  <cols>
    <col min="1" max="1" width="5.5546875" style="7" customWidth="1"/>
    <col min="2" max="2" width="23.88671875" style="7" customWidth="1"/>
    <col min="3" max="3" width="16.88671875" style="7" customWidth="1"/>
    <col min="4" max="4" width="14.6640625" style="7" customWidth="1"/>
    <col min="5" max="5" width="14.5546875" style="7" customWidth="1"/>
    <col min="6" max="6" width="14.44140625" style="7" customWidth="1"/>
    <col min="7" max="7" width="12.33203125" style="7" customWidth="1"/>
    <col min="8" max="8" width="13.44140625" style="7" customWidth="1"/>
    <col min="9" max="9" width="13.5546875" style="7" customWidth="1"/>
    <col min="10" max="10" width="12.88671875" style="7" customWidth="1"/>
    <col min="11" max="11" width="11.6640625" style="7" customWidth="1"/>
    <col min="12" max="12" width="12.109375" style="7" customWidth="1"/>
    <col min="13" max="13" width="13" style="7" customWidth="1"/>
    <col min="14" max="14" width="11.44140625" style="7" customWidth="1"/>
    <col min="15" max="15" width="11.6640625" style="7" customWidth="1"/>
    <col min="16" max="16" width="12.5546875" style="7" customWidth="1"/>
    <col min="17" max="17" width="9.6640625" style="7" bestFit="1" customWidth="1"/>
    <col min="18" max="18" width="8.6640625" style="7" bestFit="1" customWidth="1"/>
    <col min="19" max="19" width="9.6640625" style="7" bestFit="1" customWidth="1"/>
    <col min="20" max="20" width="8.6640625" style="7" bestFit="1" customWidth="1"/>
    <col min="21" max="21" width="11.6640625" style="7" customWidth="1"/>
    <col min="22" max="22" width="12.6640625" style="7" customWidth="1"/>
    <col min="23" max="23" width="9.6640625" style="7" bestFit="1" customWidth="1"/>
    <col min="24" max="24" width="10.5546875" style="7" customWidth="1"/>
    <col min="25" max="25" width="10.88671875" style="7" customWidth="1"/>
    <col min="26" max="26" width="10.5546875" style="7" customWidth="1"/>
    <col min="27" max="27" width="8.5546875" style="7" bestFit="1" customWidth="1"/>
    <col min="28" max="28" width="7.44140625" style="7" bestFit="1" customWidth="1"/>
    <col min="29" max="29" width="9.5546875" style="7" bestFit="1" customWidth="1"/>
    <col min="30" max="30" width="2.33203125" style="7" customWidth="1"/>
    <col min="31" max="31" width="11.109375" style="7" bestFit="1" customWidth="1"/>
    <col min="32" max="32" width="9.5546875" style="7" bestFit="1" customWidth="1"/>
    <col min="33" max="33" width="5.6640625" style="7" bestFit="1" customWidth="1"/>
    <col min="34" max="34" width="2.5546875" style="7" customWidth="1"/>
    <col min="35" max="36" width="9.5546875" style="7" bestFit="1" customWidth="1"/>
    <col min="37" max="37" width="5.6640625" style="7" bestFit="1" customWidth="1"/>
    <col min="38" max="16384" width="11.44140625" style="7"/>
  </cols>
  <sheetData>
    <row r="2" spans="2:20" ht="23.4" x14ac:dyDescent="0.3">
      <c r="B2" s="1" t="s">
        <v>697</v>
      </c>
    </row>
    <row r="4" spans="2:20" ht="18" x14ac:dyDescent="0.35">
      <c r="B4" s="298" t="s">
        <v>763</v>
      </c>
      <c r="C4" s="300"/>
      <c r="D4" s="300"/>
      <c r="E4" s="300"/>
      <c r="F4" s="300"/>
      <c r="G4" s="300"/>
      <c r="H4" s="300"/>
    </row>
    <row r="5" spans="2:20" x14ac:dyDescent="0.3">
      <c r="B5" s="3" t="s">
        <v>924</v>
      </c>
    </row>
    <row r="6" spans="2:20" x14ac:dyDescent="0.3">
      <c r="B6" s="15"/>
    </row>
    <row r="7" spans="2:20" ht="14.4" customHeight="1" x14ac:dyDescent="0.3">
      <c r="B7" s="498" t="s">
        <v>477</v>
      </c>
      <c r="C7" s="475" t="s">
        <v>589</v>
      </c>
      <c r="D7" s="475" t="s">
        <v>688</v>
      </c>
      <c r="E7" s="475"/>
      <c r="F7" s="475"/>
      <c r="G7" s="475"/>
      <c r="H7" s="475"/>
      <c r="I7" s="475"/>
      <c r="J7" s="475"/>
      <c r="K7" s="475"/>
      <c r="L7" s="475"/>
      <c r="M7" s="475"/>
      <c r="N7" s="475"/>
      <c r="O7" s="475"/>
      <c r="P7" s="13"/>
    </row>
    <row r="8" spans="2:20" ht="14.4" customHeight="1" x14ac:dyDescent="0.3">
      <c r="B8" s="499"/>
      <c r="C8" s="475"/>
      <c r="D8" s="475" t="s">
        <v>14</v>
      </c>
      <c r="E8" s="475"/>
      <c r="F8" s="475" t="s">
        <v>15</v>
      </c>
      <c r="G8" s="475"/>
      <c r="H8" s="475" t="s">
        <v>726</v>
      </c>
      <c r="I8" s="475"/>
      <c r="J8" s="475" t="s">
        <v>16</v>
      </c>
      <c r="K8" s="475"/>
      <c r="L8" s="475" t="s">
        <v>845</v>
      </c>
      <c r="M8" s="475"/>
      <c r="N8" s="475" t="s">
        <v>486</v>
      </c>
      <c r="O8" s="475"/>
      <c r="P8" s="13"/>
      <c r="Q8" s="13"/>
      <c r="R8" s="13"/>
      <c r="S8" s="13"/>
      <c r="T8" s="13"/>
    </row>
    <row r="9" spans="2:20" x14ac:dyDescent="0.3">
      <c r="B9" s="500"/>
      <c r="C9" s="475"/>
      <c r="D9" s="278" t="s">
        <v>1</v>
      </c>
      <c r="E9" s="278" t="s">
        <v>7</v>
      </c>
      <c r="F9" s="278" t="s">
        <v>1</v>
      </c>
      <c r="G9" s="278" t="s">
        <v>7</v>
      </c>
      <c r="H9" s="278" t="s">
        <v>1</v>
      </c>
      <c r="I9" s="278" t="s">
        <v>7</v>
      </c>
      <c r="J9" s="278" t="s">
        <v>1</v>
      </c>
      <c r="K9" s="278" t="s">
        <v>7</v>
      </c>
      <c r="L9" s="278" t="s">
        <v>1</v>
      </c>
      <c r="M9" s="278" t="s">
        <v>7</v>
      </c>
      <c r="N9" s="278" t="s">
        <v>1</v>
      </c>
      <c r="O9" s="278" t="s">
        <v>7</v>
      </c>
      <c r="P9" s="13"/>
      <c r="Q9" s="13"/>
      <c r="R9" s="13"/>
      <c r="S9" s="13"/>
      <c r="T9" s="13"/>
    </row>
    <row r="10" spans="2:20" x14ac:dyDescent="0.3">
      <c r="B10" s="501" t="s">
        <v>877</v>
      </c>
      <c r="C10" s="259" t="s">
        <v>73</v>
      </c>
      <c r="D10" s="362">
        <v>47308</v>
      </c>
      <c r="E10" s="363">
        <v>0.79035033496499996</v>
      </c>
      <c r="F10" s="362">
        <v>5749</v>
      </c>
      <c r="G10" s="363">
        <v>9.6045575287769178E-2</v>
      </c>
      <c r="H10" s="362">
        <v>6479</v>
      </c>
      <c r="I10" s="363">
        <v>0.10824130845181019</v>
      </c>
      <c r="J10" s="362">
        <v>133</v>
      </c>
      <c r="K10" s="363">
        <v>2.2219623435855459E-3</v>
      </c>
      <c r="L10" s="362">
        <v>188</v>
      </c>
      <c r="M10" s="363">
        <v>3.1408189518352071E-3</v>
      </c>
      <c r="N10" s="364">
        <v>59857</v>
      </c>
      <c r="O10" s="365">
        <v>1</v>
      </c>
      <c r="P10" s="13"/>
      <c r="Q10" s="13"/>
      <c r="R10" s="13"/>
      <c r="S10" s="13"/>
      <c r="T10" s="13"/>
    </row>
    <row r="11" spans="2:20" x14ac:dyDescent="0.3">
      <c r="B11" s="502"/>
      <c r="C11" s="259" t="s">
        <v>74</v>
      </c>
      <c r="D11" s="362">
        <v>51689</v>
      </c>
      <c r="E11" s="363">
        <v>0.82039520672962463</v>
      </c>
      <c r="F11" s="362">
        <v>4877</v>
      </c>
      <c r="G11" s="363">
        <v>7.7406555035314656E-2</v>
      </c>
      <c r="H11" s="362">
        <v>6361</v>
      </c>
      <c r="I11" s="363">
        <v>0.1009602412506944</v>
      </c>
      <c r="J11" s="362">
        <v>58</v>
      </c>
      <c r="K11" s="363">
        <v>9.2056186016982781E-4</v>
      </c>
      <c r="L11" s="362">
        <v>20</v>
      </c>
      <c r="M11" s="363">
        <v>3.1743512419649242E-4</v>
      </c>
      <c r="N11" s="364">
        <v>63005</v>
      </c>
      <c r="O11" s="365">
        <v>1</v>
      </c>
      <c r="P11" s="13"/>
      <c r="Q11" s="13"/>
      <c r="R11" s="13"/>
      <c r="S11" s="13"/>
      <c r="T11" s="13"/>
    </row>
    <row r="12" spans="2:20" x14ac:dyDescent="0.3">
      <c r="B12" s="503"/>
      <c r="C12" s="259" t="s">
        <v>588</v>
      </c>
      <c r="D12" s="362">
        <v>98997</v>
      </c>
      <c r="E12" s="363">
        <v>0.80575767934756071</v>
      </c>
      <c r="F12" s="362">
        <v>10626</v>
      </c>
      <c r="G12" s="363">
        <v>8.6487278409923332E-2</v>
      </c>
      <c r="H12" s="362">
        <v>12840</v>
      </c>
      <c r="I12" s="363">
        <v>0.10450749621526589</v>
      </c>
      <c r="J12" s="362">
        <v>191</v>
      </c>
      <c r="K12" s="363">
        <v>1.5545897022675849E-3</v>
      </c>
      <c r="L12" s="362">
        <v>208</v>
      </c>
      <c r="M12" s="363">
        <v>1.692956324982501E-3</v>
      </c>
      <c r="N12" s="364">
        <v>122862</v>
      </c>
      <c r="O12" s="365">
        <v>1</v>
      </c>
      <c r="P12" s="13"/>
      <c r="Q12" s="13"/>
      <c r="R12" s="13"/>
      <c r="S12" s="13"/>
      <c r="T12" s="13"/>
    </row>
    <row r="13" spans="2:20" x14ac:dyDescent="0.3">
      <c r="B13" s="501" t="s">
        <v>878</v>
      </c>
      <c r="C13" s="259" t="s">
        <v>73</v>
      </c>
      <c r="D13" s="362">
        <v>57348</v>
      </c>
      <c r="E13" s="363">
        <v>0.78589047853971383</v>
      </c>
      <c r="F13" s="362">
        <v>11232</v>
      </c>
      <c r="G13" s="363">
        <v>0.15392205229403061</v>
      </c>
      <c r="H13" s="362">
        <v>4263</v>
      </c>
      <c r="I13" s="363">
        <v>5.8419667817793133E-2</v>
      </c>
      <c r="J13" s="362">
        <v>93</v>
      </c>
      <c r="K13" s="363">
        <v>1.2744614372636081E-3</v>
      </c>
      <c r="L13" s="362">
        <v>36</v>
      </c>
      <c r="M13" s="363">
        <v>4.9333991119881603E-4</v>
      </c>
      <c r="N13" s="364">
        <v>72972</v>
      </c>
      <c r="O13" s="365">
        <v>1</v>
      </c>
      <c r="P13" s="13"/>
      <c r="Q13" s="13"/>
      <c r="R13" s="13"/>
      <c r="S13" s="13"/>
      <c r="T13" s="13"/>
    </row>
    <row r="14" spans="2:20" x14ac:dyDescent="0.3">
      <c r="B14" s="502"/>
      <c r="C14" s="259" t="s">
        <v>74</v>
      </c>
      <c r="D14" s="362">
        <v>36684</v>
      </c>
      <c r="E14" s="363">
        <v>0.66278817662788181</v>
      </c>
      <c r="F14" s="362">
        <v>14182</v>
      </c>
      <c r="G14" s="363">
        <v>0.25623328756233288</v>
      </c>
      <c r="H14" s="362">
        <v>4331</v>
      </c>
      <c r="I14" s="363">
        <v>7.8250343282503437E-2</v>
      </c>
      <c r="J14" s="362">
        <v>151</v>
      </c>
      <c r="K14" s="363">
        <v>2.7281925272819251E-3</v>
      </c>
      <c r="L14" s="362">
        <v>0</v>
      </c>
      <c r="M14" s="363">
        <v>0</v>
      </c>
      <c r="N14" s="364">
        <v>55348</v>
      </c>
      <c r="O14" s="365">
        <v>1</v>
      </c>
      <c r="P14" s="13"/>
      <c r="Q14" s="13"/>
      <c r="R14" s="13"/>
      <c r="S14" s="13"/>
      <c r="T14" s="13"/>
    </row>
    <row r="15" spans="2:20" x14ac:dyDescent="0.3">
      <c r="B15" s="503"/>
      <c r="C15" s="259" t="s">
        <v>588</v>
      </c>
      <c r="D15" s="362">
        <v>94032</v>
      </c>
      <c r="E15" s="363">
        <v>0.73279301745635905</v>
      </c>
      <c r="F15" s="362">
        <v>25414</v>
      </c>
      <c r="G15" s="363">
        <v>0.19805174563591019</v>
      </c>
      <c r="H15" s="362">
        <v>8594</v>
      </c>
      <c r="I15" s="363">
        <v>6.6973192019950126E-2</v>
      </c>
      <c r="J15" s="362">
        <v>244</v>
      </c>
      <c r="K15" s="363">
        <v>1.901496259351621E-3</v>
      </c>
      <c r="L15" s="362">
        <v>36</v>
      </c>
      <c r="M15" s="363">
        <v>2.805486284289277E-4</v>
      </c>
      <c r="N15" s="364">
        <v>128320</v>
      </c>
      <c r="O15" s="365">
        <v>1</v>
      </c>
      <c r="P15" s="13"/>
      <c r="Q15" s="13"/>
      <c r="R15" s="13"/>
      <c r="S15" s="13"/>
      <c r="T15" s="13"/>
    </row>
    <row r="16" spans="2:20" x14ac:dyDescent="0.3">
      <c r="B16" s="501" t="s">
        <v>3</v>
      </c>
      <c r="C16" s="259" t="s">
        <v>73</v>
      </c>
      <c r="D16" s="362">
        <v>6351</v>
      </c>
      <c r="E16" s="363">
        <v>0.22596598591048181</v>
      </c>
      <c r="F16" s="362">
        <v>7038</v>
      </c>
      <c r="G16" s="363">
        <v>0.25040916530278229</v>
      </c>
      <c r="H16" s="362">
        <v>13241</v>
      </c>
      <c r="I16" s="363">
        <v>0.4711093716644133</v>
      </c>
      <c r="J16" s="362">
        <v>831</v>
      </c>
      <c r="K16" s="363">
        <v>2.9566640574966201E-2</v>
      </c>
      <c r="L16" s="362">
        <v>645</v>
      </c>
      <c r="M16" s="363">
        <v>2.2948836547356431E-2</v>
      </c>
      <c r="N16" s="364">
        <v>28106</v>
      </c>
      <c r="O16" s="365">
        <v>1</v>
      </c>
      <c r="P16" s="13"/>
      <c r="Q16" s="13"/>
      <c r="R16" s="13"/>
      <c r="S16" s="13"/>
      <c r="T16" s="13"/>
    </row>
    <row r="17" spans="2:30" x14ac:dyDescent="0.3">
      <c r="B17" s="502"/>
      <c r="C17" s="259" t="s">
        <v>74</v>
      </c>
      <c r="D17" s="362">
        <v>4063</v>
      </c>
      <c r="E17" s="363">
        <v>0.39942980731419581</v>
      </c>
      <c r="F17" s="362">
        <v>1458</v>
      </c>
      <c r="G17" s="363">
        <v>0.14333464412111679</v>
      </c>
      <c r="H17" s="362">
        <v>4506</v>
      </c>
      <c r="I17" s="363">
        <v>0.44298073141958322</v>
      </c>
      <c r="J17" s="362">
        <v>103</v>
      </c>
      <c r="K17" s="363">
        <v>1.012583562721195E-2</v>
      </c>
      <c r="L17" s="362">
        <v>42</v>
      </c>
      <c r="M17" s="363">
        <v>4.1289815178922528E-3</v>
      </c>
      <c r="N17" s="364">
        <v>10172</v>
      </c>
      <c r="O17" s="365">
        <v>1</v>
      </c>
      <c r="P17" s="13"/>
      <c r="Q17" s="13"/>
      <c r="R17" s="13"/>
      <c r="S17" s="13"/>
      <c r="T17" s="13"/>
    </row>
    <row r="18" spans="2:30" x14ac:dyDescent="0.3">
      <c r="B18" s="503"/>
      <c r="C18" s="259" t="s">
        <v>588</v>
      </c>
      <c r="D18" s="362">
        <v>10414</v>
      </c>
      <c r="E18" s="363">
        <v>0.27206228120591458</v>
      </c>
      <c r="F18" s="362">
        <v>8496</v>
      </c>
      <c r="G18" s="363">
        <v>0.22195517007158161</v>
      </c>
      <c r="H18" s="362">
        <v>17747</v>
      </c>
      <c r="I18" s="363">
        <v>0.4636344636605883</v>
      </c>
      <c r="J18" s="362">
        <v>934</v>
      </c>
      <c r="K18" s="363">
        <v>2.4400438894404099E-2</v>
      </c>
      <c r="L18" s="362">
        <v>687</v>
      </c>
      <c r="M18" s="363">
        <v>1.794764616751136E-2</v>
      </c>
      <c r="N18" s="364">
        <v>38278</v>
      </c>
      <c r="O18" s="365">
        <v>1</v>
      </c>
      <c r="P18" s="13"/>
      <c r="Q18" s="13"/>
      <c r="R18" s="13"/>
      <c r="S18" s="13"/>
      <c r="T18" s="13"/>
    </row>
    <row r="19" spans="2:30" x14ac:dyDescent="0.3">
      <c r="B19" s="501" t="s">
        <v>5</v>
      </c>
      <c r="C19" s="259" t="s">
        <v>73</v>
      </c>
      <c r="D19" s="362">
        <v>4355</v>
      </c>
      <c r="E19" s="363">
        <v>0.49159047296534603</v>
      </c>
      <c r="F19" s="362">
        <v>567</v>
      </c>
      <c r="G19" s="363">
        <v>6.4002709109380287E-2</v>
      </c>
      <c r="H19" s="362">
        <v>3845</v>
      </c>
      <c r="I19" s="363">
        <v>0.43402189863415741</v>
      </c>
      <c r="J19" s="362">
        <v>46</v>
      </c>
      <c r="K19" s="363">
        <v>5.1924596455581893E-3</v>
      </c>
      <c r="L19" s="362">
        <v>46</v>
      </c>
      <c r="M19" s="363">
        <v>5.1924596455581893E-3</v>
      </c>
      <c r="N19" s="364">
        <v>8859</v>
      </c>
      <c r="O19" s="365">
        <v>1</v>
      </c>
      <c r="P19" s="13"/>
      <c r="Q19" s="13"/>
      <c r="R19" s="13"/>
      <c r="S19" s="13"/>
      <c r="T19" s="13"/>
      <c r="U19" s="13"/>
      <c r="V19" s="221"/>
      <c r="W19" s="221"/>
      <c r="X19" s="90"/>
      <c r="Y19" s="223"/>
      <c r="Z19" s="223"/>
      <c r="AA19" s="223"/>
      <c r="AB19" s="223"/>
      <c r="AC19" s="223"/>
      <c r="AD19" s="223"/>
    </row>
    <row r="20" spans="2:30" x14ac:dyDescent="0.3">
      <c r="B20" s="502"/>
      <c r="C20" s="259" t="s">
        <v>74</v>
      </c>
      <c r="D20" s="362">
        <v>6908</v>
      </c>
      <c r="E20" s="363">
        <v>0.65342413923571696</v>
      </c>
      <c r="F20" s="362">
        <v>330</v>
      </c>
      <c r="G20" s="363">
        <v>3.121452894438138E-2</v>
      </c>
      <c r="H20" s="362">
        <v>3285</v>
      </c>
      <c r="I20" s="363">
        <v>0.31072644721906922</v>
      </c>
      <c r="J20" s="362">
        <v>43</v>
      </c>
      <c r="K20" s="363">
        <v>4.0673477109345437E-3</v>
      </c>
      <c r="L20" s="362">
        <v>6</v>
      </c>
      <c r="M20" s="363">
        <v>5.6753688989784334E-4</v>
      </c>
      <c r="N20" s="364">
        <v>10572</v>
      </c>
      <c r="O20" s="365">
        <v>1</v>
      </c>
      <c r="P20" s="13"/>
      <c r="Q20" s="13"/>
      <c r="R20" s="13"/>
      <c r="S20" s="13"/>
      <c r="T20" s="13"/>
      <c r="U20" s="13"/>
      <c r="V20" s="221"/>
      <c r="W20" s="221"/>
      <c r="X20" s="90"/>
      <c r="Y20" s="223"/>
      <c r="Z20" s="223"/>
      <c r="AA20" s="223"/>
      <c r="AB20" s="223"/>
      <c r="AC20" s="223"/>
      <c r="AD20" s="223"/>
    </row>
    <row r="21" spans="2:30" x14ac:dyDescent="0.3">
      <c r="B21" s="503"/>
      <c r="C21" s="259" t="s">
        <v>588</v>
      </c>
      <c r="D21" s="362">
        <v>11263</v>
      </c>
      <c r="E21" s="363">
        <v>0.57964078019659304</v>
      </c>
      <c r="F21" s="362">
        <v>897</v>
      </c>
      <c r="G21" s="363">
        <v>4.6163347228655241E-2</v>
      </c>
      <c r="H21" s="362">
        <v>7130</v>
      </c>
      <c r="I21" s="363">
        <v>0.3669394266893109</v>
      </c>
      <c r="J21" s="362">
        <v>89</v>
      </c>
      <c r="K21" s="363">
        <v>4.5803098142143993E-3</v>
      </c>
      <c r="L21" s="362">
        <v>52</v>
      </c>
      <c r="M21" s="363">
        <v>2.6761360712263911E-3</v>
      </c>
      <c r="N21" s="364">
        <v>19431</v>
      </c>
      <c r="O21" s="365">
        <v>1</v>
      </c>
      <c r="P21" s="13"/>
      <c r="Q21" s="13"/>
      <c r="R21" s="13"/>
      <c r="S21" s="13"/>
      <c r="T21" s="13"/>
      <c r="U21" s="13"/>
      <c r="V21" s="221"/>
      <c r="W21" s="221"/>
      <c r="X21" s="90"/>
      <c r="Y21" s="223"/>
      <c r="Z21" s="223"/>
      <c r="AA21" s="223"/>
      <c r="AB21" s="223"/>
      <c r="AC21" s="223"/>
      <c r="AD21" s="223"/>
    </row>
    <row r="22" spans="2:30" x14ac:dyDescent="0.3">
      <c r="B22" s="501" t="s">
        <v>831</v>
      </c>
      <c r="C22" s="259" t="s">
        <v>73</v>
      </c>
      <c r="D22" s="362">
        <v>20</v>
      </c>
      <c r="E22" s="363">
        <v>0.86956521739130432</v>
      </c>
      <c r="F22" s="362">
        <v>2</v>
      </c>
      <c r="G22" s="363">
        <v>8.6956521739130432E-2</v>
      </c>
      <c r="H22" s="362">
        <v>1</v>
      </c>
      <c r="I22" s="363">
        <v>4.3478260869565223E-2</v>
      </c>
      <c r="J22" s="362">
        <v>0</v>
      </c>
      <c r="K22" s="363">
        <v>0</v>
      </c>
      <c r="L22" s="362">
        <v>0</v>
      </c>
      <c r="M22" s="363">
        <v>0</v>
      </c>
      <c r="N22" s="364">
        <v>23</v>
      </c>
      <c r="O22" s="365">
        <v>1</v>
      </c>
      <c r="P22" s="13"/>
      <c r="Q22" s="13"/>
      <c r="R22" s="13"/>
      <c r="S22" s="13"/>
      <c r="T22" s="13"/>
      <c r="U22" s="13"/>
      <c r="V22" s="221"/>
      <c r="W22" s="221"/>
      <c r="X22" s="90"/>
      <c r="Y22" s="223"/>
      <c r="Z22" s="223"/>
      <c r="AA22" s="223"/>
      <c r="AB22" s="223"/>
      <c r="AC22" s="223"/>
      <c r="AD22" s="223"/>
    </row>
    <row r="23" spans="2:30" x14ac:dyDescent="0.3">
      <c r="B23" s="502"/>
      <c r="C23" s="259" t="s">
        <v>74</v>
      </c>
      <c r="D23" s="362">
        <v>46</v>
      </c>
      <c r="E23" s="363">
        <v>0.4946236559139785</v>
      </c>
      <c r="F23" s="362">
        <v>30</v>
      </c>
      <c r="G23" s="363">
        <v>0.32258064516129031</v>
      </c>
      <c r="H23" s="362">
        <v>17</v>
      </c>
      <c r="I23" s="363">
        <v>0.18279569892473119</v>
      </c>
      <c r="J23" s="362">
        <v>0</v>
      </c>
      <c r="K23" s="363">
        <v>0</v>
      </c>
      <c r="L23" s="362">
        <v>0</v>
      </c>
      <c r="M23" s="363">
        <v>0</v>
      </c>
      <c r="N23" s="364">
        <v>93</v>
      </c>
      <c r="O23" s="365">
        <v>1</v>
      </c>
      <c r="P23" s="13"/>
      <c r="Q23" s="13"/>
      <c r="R23" s="13"/>
      <c r="S23" s="13"/>
      <c r="T23" s="13"/>
      <c r="U23" s="13"/>
      <c r="V23" s="221"/>
      <c r="W23" s="221"/>
      <c r="X23" s="90"/>
      <c r="Y23" s="223"/>
      <c r="Z23" s="223"/>
      <c r="AA23" s="223"/>
      <c r="AB23" s="223"/>
      <c r="AC23" s="223"/>
      <c r="AD23" s="223"/>
    </row>
    <row r="24" spans="2:30" x14ac:dyDescent="0.3">
      <c r="B24" s="503"/>
      <c r="C24" s="259" t="s">
        <v>588</v>
      </c>
      <c r="D24" s="362">
        <v>66</v>
      </c>
      <c r="E24" s="363">
        <v>0.56896551724137934</v>
      </c>
      <c r="F24" s="362">
        <v>32</v>
      </c>
      <c r="G24" s="363">
        <v>0.27586206896551718</v>
      </c>
      <c r="H24" s="362">
        <v>18</v>
      </c>
      <c r="I24" s="363">
        <v>0.15517241379310351</v>
      </c>
      <c r="J24" s="362">
        <v>0</v>
      </c>
      <c r="K24" s="363">
        <v>0</v>
      </c>
      <c r="L24" s="362">
        <v>0</v>
      </c>
      <c r="M24" s="363">
        <v>0</v>
      </c>
      <c r="N24" s="364">
        <v>116</v>
      </c>
      <c r="O24" s="365">
        <v>1</v>
      </c>
      <c r="P24" s="13"/>
      <c r="Q24" s="13"/>
      <c r="R24" s="13"/>
      <c r="S24" s="13"/>
      <c r="T24" s="13"/>
      <c r="U24" s="13"/>
      <c r="V24" s="221"/>
      <c r="W24" s="221"/>
      <c r="X24" s="90"/>
      <c r="Y24" s="223"/>
      <c r="Z24" s="223"/>
      <c r="AA24" s="223"/>
      <c r="AB24" s="223"/>
      <c r="AC24" s="223"/>
      <c r="AD24" s="223"/>
    </row>
    <row r="25" spans="2:30" x14ac:dyDescent="0.3">
      <c r="B25" s="504" t="s">
        <v>689</v>
      </c>
      <c r="C25" s="319" t="s">
        <v>73</v>
      </c>
      <c r="D25" s="366">
        <v>115382</v>
      </c>
      <c r="E25" s="367">
        <v>0.67944905398163902</v>
      </c>
      <c r="F25" s="366">
        <v>24588</v>
      </c>
      <c r="G25" s="367">
        <v>0.1447911575401756</v>
      </c>
      <c r="H25" s="366">
        <v>27829</v>
      </c>
      <c r="I25" s="367">
        <v>0.1638764081334613</v>
      </c>
      <c r="J25" s="366">
        <v>1103</v>
      </c>
      <c r="K25" s="367">
        <v>6.4952272151786927E-3</v>
      </c>
      <c r="L25" s="366">
        <v>915</v>
      </c>
      <c r="M25" s="367">
        <v>5.3881531295453342E-3</v>
      </c>
      <c r="N25" s="364">
        <v>169817</v>
      </c>
      <c r="O25" s="365">
        <v>1</v>
      </c>
      <c r="P25" s="13"/>
      <c r="Q25" s="13"/>
      <c r="R25" s="13"/>
      <c r="S25" s="13"/>
      <c r="T25" s="13"/>
      <c r="U25" s="13"/>
      <c r="V25" s="221"/>
      <c r="W25" s="221"/>
      <c r="X25" s="90"/>
      <c r="Y25" s="223"/>
      <c r="Z25" s="223"/>
      <c r="AA25" s="223"/>
      <c r="AB25" s="223"/>
      <c r="AC25" s="223"/>
      <c r="AD25" s="223"/>
    </row>
    <row r="26" spans="2:30" x14ac:dyDescent="0.3">
      <c r="B26" s="504"/>
      <c r="C26" s="319" t="s">
        <v>74</v>
      </c>
      <c r="D26" s="366">
        <v>99390</v>
      </c>
      <c r="E26" s="367">
        <v>0.71405991809756453</v>
      </c>
      <c r="F26" s="366">
        <v>20877</v>
      </c>
      <c r="G26" s="367">
        <v>0.1499892233637474</v>
      </c>
      <c r="H26" s="366">
        <v>18500</v>
      </c>
      <c r="I26" s="367">
        <v>0.1329118471154537</v>
      </c>
      <c r="J26" s="366">
        <v>355</v>
      </c>
      <c r="K26" s="367">
        <v>2.5504705797830302E-3</v>
      </c>
      <c r="L26" s="366">
        <v>68</v>
      </c>
      <c r="M26" s="367">
        <v>4.8854084345139736E-4</v>
      </c>
      <c r="N26" s="364">
        <v>139190</v>
      </c>
      <c r="O26" s="365">
        <v>1</v>
      </c>
      <c r="P26" s="13"/>
      <c r="Q26" s="13"/>
      <c r="R26" s="13"/>
      <c r="S26" s="13"/>
      <c r="T26" s="13"/>
      <c r="U26" s="13"/>
      <c r="V26" s="221"/>
      <c r="W26" s="221"/>
      <c r="X26" s="90"/>
      <c r="Y26" s="223"/>
      <c r="Z26" s="223"/>
      <c r="AA26" s="223"/>
      <c r="AB26" s="223"/>
      <c r="AC26" s="223"/>
      <c r="AD26" s="223"/>
    </row>
    <row r="27" spans="2:30" x14ac:dyDescent="0.3">
      <c r="B27" s="504"/>
      <c r="C27" s="319" t="s">
        <v>588</v>
      </c>
      <c r="D27" s="366">
        <v>214772</v>
      </c>
      <c r="E27" s="367">
        <v>0.69503927095502693</v>
      </c>
      <c r="F27" s="366">
        <v>45465</v>
      </c>
      <c r="G27" s="367">
        <v>0.1471325892293702</v>
      </c>
      <c r="H27" s="366">
        <v>46329</v>
      </c>
      <c r="I27" s="367">
        <v>0.14992864239321441</v>
      </c>
      <c r="J27" s="366">
        <v>1458</v>
      </c>
      <c r="K27" s="367">
        <v>4.7183397139870624E-3</v>
      </c>
      <c r="L27" s="366">
        <v>983</v>
      </c>
      <c r="M27" s="367">
        <v>3.1811577084014278E-3</v>
      </c>
      <c r="N27" s="364">
        <v>309007</v>
      </c>
      <c r="O27" s="365">
        <v>1</v>
      </c>
      <c r="P27" s="13"/>
      <c r="Q27" s="13"/>
      <c r="R27" s="13"/>
      <c r="S27" s="13"/>
      <c r="T27" s="13"/>
      <c r="U27" s="13"/>
      <c r="V27" s="221"/>
      <c r="W27" s="221"/>
      <c r="X27" s="90"/>
      <c r="Y27" s="223"/>
      <c r="Z27" s="223"/>
      <c r="AA27" s="223"/>
      <c r="AB27" s="223"/>
      <c r="AC27" s="223"/>
      <c r="AD27" s="223"/>
    </row>
    <row r="28" spans="2:30" ht="75" customHeight="1" x14ac:dyDescent="0.3">
      <c r="B28" s="505" t="s">
        <v>835</v>
      </c>
      <c r="C28" s="505"/>
      <c r="D28" s="505"/>
      <c r="E28" s="505"/>
      <c r="F28" s="505"/>
      <c r="G28" s="505"/>
      <c r="H28" s="505"/>
      <c r="I28" s="505"/>
      <c r="J28" s="505"/>
      <c r="K28" s="505"/>
      <c r="L28" s="505"/>
      <c r="M28" s="505"/>
      <c r="N28" s="505"/>
      <c r="O28" s="505"/>
      <c r="P28" s="13"/>
      <c r="Q28" s="13"/>
      <c r="R28" s="221"/>
      <c r="S28" s="221"/>
      <c r="T28" s="90"/>
      <c r="U28" s="223"/>
      <c r="V28" s="223"/>
      <c r="W28" s="223"/>
      <c r="X28" s="223"/>
      <c r="Y28" s="223"/>
      <c r="Z28" s="223"/>
    </row>
    <row r="29" spans="2:30" ht="13.95" customHeight="1" x14ac:dyDescent="0.3">
      <c r="B29" s="482" t="s">
        <v>923</v>
      </c>
      <c r="C29" s="482"/>
      <c r="D29" s="482"/>
      <c r="E29" s="482"/>
      <c r="F29" s="482"/>
      <c r="G29" s="482"/>
      <c r="H29" s="482"/>
      <c r="I29" s="482"/>
      <c r="J29" s="482"/>
      <c r="K29" s="482"/>
      <c r="L29" s="482"/>
      <c r="M29" s="13"/>
      <c r="N29" s="13"/>
      <c r="O29" s="13"/>
      <c r="P29" s="13"/>
      <c r="Q29" s="13"/>
      <c r="R29" s="221"/>
      <c r="S29" s="221"/>
      <c r="T29" s="90"/>
      <c r="U29" s="223"/>
      <c r="V29" s="223"/>
      <c r="W29" s="223"/>
      <c r="X29" s="223"/>
      <c r="Y29" s="223"/>
      <c r="Z29" s="223"/>
    </row>
    <row r="30" spans="2:30" x14ac:dyDescent="0.3">
      <c r="C30" s="13"/>
      <c r="D30" s="13"/>
      <c r="E30" s="13"/>
      <c r="F30" s="13"/>
      <c r="G30" s="13"/>
      <c r="H30" s="13"/>
      <c r="I30" s="13"/>
      <c r="J30" s="13"/>
      <c r="K30" s="13"/>
      <c r="L30" s="13"/>
      <c r="M30" s="13"/>
      <c r="N30" s="13"/>
      <c r="O30" s="13"/>
      <c r="P30" s="13"/>
      <c r="Q30" s="13"/>
      <c r="R30" s="221"/>
      <c r="S30" s="221"/>
      <c r="T30" s="90"/>
      <c r="U30" s="223"/>
      <c r="V30" s="223"/>
      <c r="W30" s="223"/>
      <c r="X30" s="223"/>
      <c r="Y30" s="223"/>
      <c r="Z30" s="223"/>
    </row>
    <row r="31" spans="2:30" ht="18" x14ac:dyDescent="0.35">
      <c r="B31" s="298" t="s">
        <v>761</v>
      </c>
      <c r="C31" s="298"/>
      <c r="D31" s="298"/>
      <c r="E31" s="298"/>
      <c r="F31" s="298"/>
      <c r="G31" s="298"/>
      <c r="H31" s="230"/>
      <c r="I31" s="13"/>
      <c r="J31" s="13"/>
      <c r="K31" s="13"/>
      <c r="L31" s="13"/>
      <c r="M31" s="13"/>
      <c r="N31" s="13"/>
      <c r="O31" s="13"/>
      <c r="P31" s="13"/>
      <c r="Q31" s="13"/>
      <c r="R31" s="13"/>
      <c r="S31" s="13"/>
      <c r="T31" s="13"/>
      <c r="U31" s="13"/>
      <c r="V31" s="13"/>
      <c r="W31" s="13"/>
      <c r="X31" s="13"/>
      <c r="Y31" s="13"/>
    </row>
    <row r="32" spans="2:30" ht="15" customHeight="1" x14ac:dyDescent="0.3">
      <c r="B32" s="245" t="s">
        <v>915</v>
      </c>
      <c r="C32" s="189"/>
      <c r="D32" s="189"/>
      <c r="E32" s="189"/>
      <c r="F32" s="189"/>
      <c r="G32" s="189"/>
      <c r="H32" s="189"/>
      <c r="I32" s="13"/>
      <c r="J32" s="13"/>
      <c r="K32" s="13"/>
      <c r="L32" s="13"/>
      <c r="M32" s="13"/>
      <c r="N32" s="13"/>
      <c r="O32" s="13"/>
      <c r="P32" s="13"/>
      <c r="Q32" s="13"/>
      <c r="R32" s="13"/>
      <c r="S32" s="13"/>
      <c r="T32" s="13"/>
      <c r="U32" s="13"/>
      <c r="V32" s="13"/>
      <c r="W32" s="13"/>
      <c r="X32" s="13"/>
      <c r="Y32" s="13"/>
    </row>
    <row r="33" spans="2:28" ht="15" customHeight="1" x14ac:dyDescent="0.3">
      <c r="B33" s="15"/>
      <c r="C33" s="189"/>
      <c r="D33" s="189"/>
      <c r="E33" s="189"/>
      <c r="F33" s="189"/>
      <c r="G33" s="189"/>
      <c r="H33" s="189"/>
      <c r="I33" s="13"/>
      <c r="J33" s="13"/>
      <c r="K33" s="13"/>
      <c r="L33" s="13"/>
      <c r="M33" s="13"/>
      <c r="N33" s="13"/>
      <c r="O33" s="13"/>
      <c r="P33" s="13"/>
      <c r="Q33" s="13"/>
      <c r="R33" s="13"/>
      <c r="S33" s="13"/>
      <c r="T33" s="13"/>
      <c r="U33" s="13"/>
      <c r="V33" s="13"/>
      <c r="W33" s="13"/>
      <c r="X33" s="13"/>
      <c r="Y33" s="13"/>
    </row>
    <row r="34" spans="2:28" ht="15" customHeight="1" x14ac:dyDescent="0.3">
      <c r="B34" s="509" t="s">
        <v>472</v>
      </c>
      <c r="C34" s="506" t="s">
        <v>477</v>
      </c>
      <c r="D34" s="507"/>
      <c r="E34" s="507"/>
      <c r="F34" s="507"/>
      <c r="G34" s="507"/>
      <c r="H34" s="507"/>
      <c r="I34" s="507"/>
      <c r="J34" s="507"/>
      <c r="K34" s="507"/>
      <c r="L34" s="507"/>
      <c r="M34" s="507"/>
      <c r="N34" s="507"/>
      <c r="O34" s="507"/>
      <c r="P34" s="507"/>
      <c r="Q34" s="507"/>
      <c r="R34" s="507"/>
      <c r="S34" s="507"/>
      <c r="T34" s="507"/>
      <c r="U34" s="507"/>
      <c r="V34" s="507"/>
      <c r="W34" s="508"/>
      <c r="X34" s="475" t="s">
        <v>864</v>
      </c>
      <c r="Y34" s="475"/>
      <c r="Z34" s="475"/>
      <c r="AA34" s="13"/>
      <c r="AB34" s="13"/>
    </row>
    <row r="35" spans="2:28" ht="15" customHeight="1" x14ac:dyDescent="0.3">
      <c r="B35" s="509"/>
      <c r="C35" s="475" t="s">
        <v>651</v>
      </c>
      <c r="D35" s="475"/>
      <c r="E35" s="475"/>
      <c r="F35" s="475" t="s">
        <v>485</v>
      </c>
      <c r="G35" s="475"/>
      <c r="H35" s="475"/>
      <c r="I35" s="475" t="s">
        <v>2</v>
      </c>
      <c r="J35" s="475"/>
      <c r="K35" s="475"/>
      <c r="L35" s="475" t="s">
        <v>4</v>
      </c>
      <c r="M35" s="475"/>
      <c r="N35" s="475"/>
      <c r="O35" s="475" t="s">
        <v>3</v>
      </c>
      <c r="P35" s="475"/>
      <c r="Q35" s="475"/>
      <c r="R35" s="475" t="s">
        <v>5</v>
      </c>
      <c r="S35" s="475"/>
      <c r="T35" s="475"/>
      <c r="U35" s="488" t="s">
        <v>831</v>
      </c>
      <c r="V35" s="489"/>
      <c r="W35" s="490"/>
      <c r="X35" s="475"/>
      <c r="Y35" s="475"/>
      <c r="Z35" s="475"/>
      <c r="AA35" s="13"/>
      <c r="AB35" s="13"/>
    </row>
    <row r="36" spans="2:28" x14ac:dyDescent="0.3">
      <c r="B36" s="509"/>
      <c r="C36" s="278" t="s">
        <v>73</v>
      </c>
      <c r="D36" s="278" t="s">
        <v>74</v>
      </c>
      <c r="E36" s="278" t="s">
        <v>25</v>
      </c>
      <c r="F36" s="278" t="s">
        <v>73</v>
      </c>
      <c r="G36" s="278" t="s">
        <v>74</v>
      </c>
      <c r="H36" s="278" t="s">
        <v>25</v>
      </c>
      <c r="I36" s="278" t="s">
        <v>73</v>
      </c>
      <c r="J36" s="278" t="s">
        <v>74</v>
      </c>
      <c r="K36" s="278" t="s">
        <v>25</v>
      </c>
      <c r="L36" s="278" t="s">
        <v>73</v>
      </c>
      <c r="M36" s="278" t="s">
        <v>74</v>
      </c>
      <c r="N36" s="278" t="s">
        <v>25</v>
      </c>
      <c r="O36" s="278" t="s">
        <v>73</v>
      </c>
      <c r="P36" s="278" t="s">
        <v>74</v>
      </c>
      <c r="Q36" s="278" t="s">
        <v>25</v>
      </c>
      <c r="R36" s="278" t="s">
        <v>73</v>
      </c>
      <c r="S36" s="278" t="s">
        <v>74</v>
      </c>
      <c r="T36" s="278" t="s">
        <v>25</v>
      </c>
      <c r="U36" s="278" t="s">
        <v>73</v>
      </c>
      <c r="V36" s="278" t="s">
        <v>74</v>
      </c>
      <c r="W36" s="278" t="s">
        <v>25</v>
      </c>
      <c r="X36" s="278" t="s">
        <v>73</v>
      </c>
      <c r="Y36" s="278" t="s">
        <v>74</v>
      </c>
      <c r="Z36" s="278" t="s">
        <v>25</v>
      </c>
      <c r="AA36" s="13"/>
      <c r="AB36" s="13"/>
    </row>
    <row r="37" spans="2:28" x14ac:dyDescent="0.3">
      <c r="B37" s="260">
        <v>39630</v>
      </c>
      <c r="C37" s="369">
        <v>0</v>
      </c>
      <c r="D37" s="369">
        <v>0</v>
      </c>
      <c r="E37" s="369">
        <v>0</v>
      </c>
      <c r="F37" s="369">
        <v>0</v>
      </c>
      <c r="G37" s="369">
        <v>0</v>
      </c>
      <c r="H37" s="369">
        <v>0</v>
      </c>
      <c r="I37" s="369">
        <v>36571</v>
      </c>
      <c r="J37" s="369">
        <v>7919</v>
      </c>
      <c r="K37" s="369">
        <v>44490</v>
      </c>
      <c r="L37" s="369">
        <v>2047</v>
      </c>
      <c r="M37" s="369">
        <v>805</v>
      </c>
      <c r="N37" s="369">
        <v>2852</v>
      </c>
      <c r="O37" s="369">
        <v>4876</v>
      </c>
      <c r="P37" s="369">
        <v>1751</v>
      </c>
      <c r="Q37" s="369">
        <v>6627</v>
      </c>
      <c r="R37" s="369">
        <v>203</v>
      </c>
      <c r="S37" s="369">
        <v>171</v>
      </c>
      <c r="T37" s="369">
        <v>374</v>
      </c>
      <c r="U37" s="369">
        <v>0</v>
      </c>
      <c r="V37" s="369">
        <v>0</v>
      </c>
      <c r="W37" s="369">
        <v>0</v>
      </c>
      <c r="X37" s="370">
        <v>43697</v>
      </c>
      <c r="Y37" s="370">
        <v>10646</v>
      </c>
      <c r="Z37" s="370">
        <v>54343</v>
      </c>
    </row>
    <row r="38" spans="2:28" x14ac:dyDescent="0.3">
      <c r="B38" s="260">
        <v>39661</v>
      </c>
      <c r="C38" s="369">
        <v>0</v>
      </c>
      <c r="D38" s="369">
        <v>0</v>
      </c>
      <c r="E38" s="369">
        <v>0</v>
      </c>
      <c r="F38" s="369">
        <v>0</v>
      </c>
      <c r="G38" s="369">
        <v>0</v>
      </c>
      <c r="H38" s="369">
        <v>0</v>
      </c>
      <c r="I38" s="369">
        <v>8864</v>
      </c>
      <c r="J38" s="369">
        <v>2750</v>
      </c>
      <c r="K38" s="369">
        <v>11614</v>
      </c>
      <c r="L38" s="369">
        <v>1302</v>
      </c>
      <c r="M38" s="369">
        <v>526</v>
      </c>
      <c r="N38" s="369">
        <v>1828</v>
      </c>
      <c r="O38" s="369">
        <v>3833</v>
      </c>
      <c r="P38" s="369">
        <v>1473</v>
      </c>
      <c r="Q38" s="369">
        <v>5306</v>
      </c>
      <c r="R38" s="369">
        <v>103</v>
      </c>
      <c r="S38" s="369">
        <v>128</v>
      </c>
      <c r="T38" s="369">
        <v>231</v>
      </c>
      <c r="U38" s="369">
        <v>0</v>
      </c>
      <c r="V38" s="369">
        <v>0</v>
      </c>
      <c r="W38" s="369">
        <v>0</v>
      </c>
      <c r="X38" s="370">
        <v>14102</v>
      </c>
      <c r="Y38" s="370">
        <v>4877</v>
      </c>
      <c r="Z38" s="370">
        <v>18979</v>
      </c>
    </row>
    <row r="39" spans="2:28" x14ac:dyDescent="0.3">
      <c r="B39" s="260">
        <v>39692</v>
      </c>
      <c r="C39" s="369">
        <v>0</v>
      </c>
      <c r="D39" s="369">
        <v>0</v>
      </c>
      <c r="E39" s="369">
        <v>0</v>
      </c>
      <c r="F39" s="369">
        <v>0</v>
      </c>
      <c r="G39" s="369">
        <v>0</v>
      </c>
      <c r="H39" s="369">
        <v>0</v>
      </c>
      <c r="I39" s="369">
        <v>6899</v>
      </c>
      <c r="J39" s="369">
        <v>2045</v>
      </c>
      <c r="K39" s="369">
        <v>8944</v>
      </c>
      <c r="L39" s="369">
        <v>863</v>
      </c>
      <c r="M39" s="369">
        <v>399</v>
      </c>
      <c r="N39" s="369">
        <v>1262</v>
      </c>
      <c r="O39" s="369">
        <v>2050</v>
      </c>
      <c r="P39" s="369">
        <v>766</v>
      </c>
      <c r="Q39" s="369">
        <v>2816</v>
      </c>
      <c r="R39" s="369">
        <v>81</v>
      </c>
      <c r="S39" s="369">
        <v>98</v>
      </c>
      <c r="T39" s="369">
        <v>179</v>
      </c>
      <c r="U39" s="369">
        <v>0</v>
      </c>
      <c r="V39" s="369">
        <v>0</v>
      </c>
      <c r="W39" s="369">
        <v>0</v>
      </c>
      <c r="X39" s="370">
        <v>9893</v>
      </c>
      <c r="Y39" s="370">
        <v>3308</v>
      </c>
      <c r="Z39" s="370">
        <v>13201</v>
      </c>
    </row>
    <row r="40" spans="2:28" x14ac:dyDescent="0.3">
      <c r="B40" s="260">
        <v>39722</v>
      </c>
      <c r="C40" s="369">
        <v>0</v>
      </c>
      <c r="D40" s="369">
        <v>0</v>
      </c>
      <c r="E40" s="369">
        <v>0</v>
      </c>
      <c r="F40" s="369">
        <v>0</v>
      </c>
      <c r="G40" s="369">
        <v>0</v>
      </c>
      <c r="H40" s="369">
        <v>0</v>
      </c>
      <c r="I40" s="369">
        <v>5971</v>
      </c>
      <c r="J40" s="369">
        <v>1753</v>
      </c>
      <c r="K40" s="369">
        <v>7724</v>
      </c>
      <c r="L40" s="369">
        <v>806</v>
      </c>
      <c r="M40" s="369">
        <v>425</v>
      </c>
      <c r="N40" s="369">
        <v>1231</v>
      </c>
      <c r="O40" s="369">
        <v>2033</v>
      </c>
      <c r="P40" s="369">
        <v>786</v>
      </c>
      <c r="Q40" s="369">
        <v>2819</v>
      </c>
      <c r="R40" s="369">
        <v>90</v>
      </c>
      <c r="S40" s="369">
        <v>76</v>
      </c>
      <c r="T40" s="369">
        <v>166</v>
      </c>
      <c r="U40" s="369">
        <v>0</v>
      </c>
      <c r="V40" s="369">
        <v>0</v>
      </c>
      <c r="W40" s="369">
        <v>0</v>
      </c>
      <c r="X40" s="370">
        <v>8900</v>
      </c>
      <c r="Y40" s="370">
        <v>3040</v>
      </c>
      <c r="Z40" s="370">
        <v>11940</v>
      </c>
    </row>
    <row r="41" spans="2:28" x14ac:dyDescent="0.3">
      <c r="B41" s="260">
        <v>39753</v>
      </c>
      <c r="C41" s="369">
        <v>0</v>
      </c>
      <c r="D41" s="369">
        <v>0</v>
      </c>
      <c r="E41" s="369">
        <v>0</v>
      </c>
      <c r="F41" s="369">
        <v>0</v>
      </c>
      <c r="G41" s="369">
        <v>0</v>
      </c>
      <c r="H41" s="369">
        <v>0</v>
      </c>
      <c r="I41" s="369">
        <v>4376</v>
      </c>
      <c r="J41" s="369">
        <v>1271</v>
      </c>
      <c r="K41" s="369">
        <v>5647</v>
      </c>
      <c r="L41" s="369">
        <v>685</v>
      </c>
      <c r="M41" s="369">
        <v>414</v>
      </c>
      <c r="N41" s="369">
        <v>1099</v>
      </c>
      <c r="O41" s="369">
        <v>1317</v>
      </c>
      <c r="P41" s="369">
        <v>603</v>
      </c>
      <c r="Q41" s="369">
        <v>1920</v>
      </c>
      <c r="R41" s="369">
        <v>151</v>
      </c>
      <c r="S41" s="369">
        <v>125</v>
      </c>
      <c r="T41" s="369">
        <v>276</v>
      </c>
      <c r="U41" s="369">
        <v>0</v>
      </c>
      <c r="V41" s="369">
        <v>0</v>
      </c>
      <c r="W41" s="369">
        <v>0</v>
      </c>
      <c r="X41" s="370">
        <v>6529</v>
      </c>
      <c r="Y41" s="370">
        <v>2413</v>
      </c>
      <c r="Z41" s="370">
        <v>8942</v>
      </c>
    </row>
    <row r="42" spans="2:28" x14ac:dyDescent="0.3">
      <c r="B42" s="260">
        <v>39783</v>
      </c>
      <c r="C42" s="369">
        <v>0</v>
      </c>
      <c r="D42" s="369">
        <v>0</v>
      </c>
      <c r="E42" s="369">
        <v>0</v>
      </c>
      <c r="F42" s="369">
        <v>0</v>
      </c>
      <c r="G42" s="369">
        <v>0</v>
      </c>
      <c r="H42" s="369">
        <v>0</v>
      </c>
      <c r="I42" s="369">
        <v>4091</v>
      </c>
      <c r="J42" s="369">
        <v>1225</v>
      </c>
      <c r="K42" s="369">
        <v>5316</v>
      </c>
      <c r="L42" s="369">
        <v>722</v>
      </c>
      <c r="M42" s="369">
        <v>488</v>
      </c>
      <c r="N42" s="369">
        <v>1210</v>
      </c>
      <c r="O42" s="369">
        <v>1355</v>
      </c>
      <c r="P42" s="369">
        <v>597</v>
      </c>
      <c r="Q42" s="369">
        <v>1952</v>
      </c>
      <c r="R42" s="369">
        <v>188</v>
      </c>
      <c r="S42" s="369">
        <v>127</v>
      </c>
      <c r="T42" s="369">
        <v>315</v>
      </c>
      <c r="U42" s="369">
        <v>0</v>
      </c>
      <c r="V42" s="369">
        <v>0</v>
      </c>
      <c r="W42" s="369">
        <v>0</v>
      </c>
      <c r="X42" s="370">
        <v>6356</v>
      </c>
      <c r="Y42" s="370">
        <v>2437</v>
      </c>
      <c r="Z42" s="370">
        <v>8793</v>
      </c>
    </row>
    <row r="43" spans="2:28" x14ac:dyDescent="0.3">
      <c r="B43" s="260">
        <v>39814</v>
      </c>
      <c r="C43" s="369">
        <v>0</v>
      </c>
      <c r="D43" s="369">
        <v>0</v>
      </c>
      <c r="E43" s="369">
        <v>0</v>
      </c>
      <c r="F43" s="369">
        <v>0</v>
      </c>
      <c r="G43" s="369">
        <v>0</v>
      </c>
      <c r="H43" s="369">
        <v>0</v>
      </c>
      <c r="I43" s="369">
        <v>3284</v>
      </c>
      <c r="J43" s="369">
        <v>1182</v>
      </c>
      <c r="K43" s="369">
        <v>4466</v>
      </c>
      <c r="L43" s="369">
        <v>689</v>
      </c>
      <c r="M43" s="369">
        <v>544</v>
      </c>
      <c r="N43" s="369">
        <v>1233</v>
      </c>
      <c r="O43" s="369">
        <v>1263</v>
      </c>
      <c r="P43" s="369">
        <v>503</v>
      </c>
      <c r="Q43" s="369">
        <v>1766</v>
      </c>
      <c r="R43" s="369">
        <v>258</v>
      </c>
      <c r="S43" s="369">
        <v>166</v>
      </c>
      <c r="T43" s="369">
        <v>424</v>
      </c>
      <c r="U43" s="369">
        <v>0</v>
      </c>
      <c r="V43" s="369">
        <v>0</v>
      </c>
      <c r="W43" s="369">
        <v>0</v>
      </c>
      <c r="X43" s="370">
        <v>5494</v>
      </c>
      <c r="Y43" s="370">
        <v>2395</v>
      </c>
      <c r="Z43" s="370">
        <v>7889</v>
      </c>
    </row>
    <row r="44" spans="2:28" x14ac:dyDescent="0.3">
      <c r="B44" s="260">
        <v>39845</v>
      </c>
      <c r="C44" s="369">
        <v>0</v>
      </c>
      <c r="D44" s="369">
        <v>0</v>
      </c>
      <c r="E44" s="369">
        <v>0</v>
      </c>
      <c r="F44" s="369">
        <v>0</v>
      </c>
      <c r="G44" s="369">
        <v>0</v>
      </c>
      <c r="H44" s="369">
        <v>0</v>
      </c>
      <c r="I44" s="369">
        <v>2477</v>
      </c>
      <c r="J44" s="369">
        <v>875</v>
      </c>
      <c r="K44" s="369">
        <v>3352</v>
      </c>
      <c r="L44" s="369">
        <v>603</v>
      </c>
      <c r="M44" s="369">
        <v>502</v>
      </c>
      <c r="N44" s="369">
        <v>1105</v>
      </c>
      <c r="O44" s="369">
        <v>943</v>
      </c>
      <c r="P44" s="369">
        <v>493</v>
      </c>
      <c r="Q44" s="369">
        <v>1436</v>
      </c>
      <c r="R44" s="369">
        <v>269</v>
      </c>
      <c r="S44" s="369">
        <v>192</v>
      </c>
      <c r="T44" s="369">
        <v>461</v>
      </c>
      <c r="U44" s="369">
        <v>0</v>
      </c>
      <c r="V44" s="369">
        <v>0</v>
      </c>
      <c r="W44" s="369">
        <v>0</v>
      </c>
      <c r="X44" s="370">
        <v>4292</v>
      </c>
      <c r="Y44" s="370">
        <v>2062</v>
      </c>
      <c r="Z44" s="370">
        <v>6354</v>
      </c>
    </row>
    <row r="45" spans="2:28" x14ac:dyDescent="0.3">
      <c r="B45" s="260">
        <v>39873</v>
      </c>
      <c r="C45" s="369">
        <v>0</v>
      </c>
      <c r="D45" s="369">
        <v>0</v>
      </c>
      <c r="E45" s="369">
        <v>0</v>
      </c>
      <c r="F45" s="369">
        <v>0</v>
      </c>
      <c r="G45" s="369">
        <v>0</v>
      </c>
      <c r="H45" s="369">
        <v>0</v>
      </c>
      <c r="I45" s="369">
        <v>3202</v>
      </c>
      <c r="J45" s="369">
        <v>1062</v>
      </c>
      <c r="K45" s="369">
        <v>4264</v>
      </c>
      <c r="L45" s="369">
        <v>704</v>
      </c>
      <c r="M45" s="369">
        <v>640</v>
      </c>
      <c r="N45" s="369">
        <v>1344</v>
      </c>
      <c r="O45" s="369">
        <v>1333</v>
      </c>
      <c r="P45" s="369">
        <v>560</v>
      </c>
      <c r="Q45" s="369">
        <v>1893</v>
      </c>
      <c r="R45" s="369">
        <v>308</v>
      </c>
      <c r="S45" s="369">
        <v>255</v>
      </c>
      <c r="T45" s="369">
        <v>563</v>
      </c>
      <c r="U45" s="369">
        <v>0</v>
      </c>
      <c r="V45" s="369">
        <v>0</v>
      </c>
      <c r="W45" s="369">
        <v>0</v>
      </c>
      <c r="X45" s="370">
        <v>5547</v>
      </c>
      <c r="Y45" s="370">
        <v>2517</v>
      </c>
      <c r="Z45" s="370">
        <v>8064</v>
      </c>
    </row>
    <row r="46" spans="2:28" x14ac:dyDescent="0.3">
      <c r="B46" s="260">
        <v>39904</v>
      </c>
      <c r="C46" s="369">
        <v>0</v>
      </c>
      <c r="D46" s="369">
        <v>0</v>
      </c>
      <c r="E46" s="369">
        <v>0</v>
      </c>
      <c r="F46" s="369">
        <v>0</v>
      </c>
      <c r="G46" s="369">
        <v>0</v>
      </c>
      <c r="H46" s="369">
        <v>0</v>
      </c>
      <c r="I46" s="369">
        <v>2863</v>
      </c>
      <c r="J46" s="369">
        <v>937</v>
      </c>
      <c r="K46" s="369">
        <v>3800</v>
      </c>
      <c r="L46" s="369">
        <v>673</v>
      </c>
      <c r="M46" s="369">
        <v>572</v>
      </c>
      <c r="N46" s="369">
        <v>1245</v>
      </c>
      <c r="O46" s="369">
        <v>1239</v>
      </c>
      <c r="P46" s="369">
        <v>525</v>
      </c>
      <c r="Q46" s="369">
        <v>1764</v>
      </c>
      <c r="R46" s="369">
        <v>338</v>
      </c>
      <c r="S46" s="369">
        <v>244</v>
      </c>
      <c r="T46" s="369">
        <v>582</v>
      </c>
      <c r="U46" s="369">
        <v>0</v>
      </c>
      <c r="V46" s="369">
        <v>0</v>
      </c>
      <c r="W46" s="369">
        <v>0</v>
      </c>
      <c r="X46" s="370">
        <v>5113</v>
      </c>
      <c r="Y46" s="370">
        <v>2278</v>
      </c>
      <c r="Z46" s="370">
        <v>7391</v>
      </c>
    </row>
    <row r="47" spans="2:28" x14ac:dyDescent="0.3">
      <c r="B47" s="260">
        <v>39934</v>
      </c>
      <c r="C47" s="369">
        <v>0</v>
      </c>
      <c r="D47" s="369">
        <v>0</v>
      </c>
      <c r="E47" s="369">
        <v>0</v>
      </c>
      <c r="F47" s="369">
        <v>0</v>
      </c>
      <c r="G47" s="369">
        <v>0</v>
      </c>
      <c r="H47" s="369">
        <v>0</v>
      </c>
      <c r="I47" s="369">
        <v>2602</v>
      </c>
      <c r="J47" s="369">
        <v>877</v>
      </c>
      <c r="K47" s="369">
        <v>3479</v>
      </c>
      <c r="L47" s="369">
        <v>554</v>
      </c>
      <c r="M47" s="369">
        <v>547</v>
      </c>
      <c r="N47" s="369">
        <v>1101</v>
      </c>
      <c r="O47" s="369">
        <v>1042</v>
      </c>
      <c r="P47" s="369">
        <v>442</v>
      </c>
      <c r="Q47" s="369">
        <v>1484</v>
      </c>
      <c r="R47" s="369">
        <v>388</v>
      </c>
      <c r="S47" s="369">
        <v>259</v>
      </c>
      <c r="T47" s="369">
        <v>647</v>
      </c>
      <c r="U47" s="369">
        <v>0</v>
      </c>
      <c r="V47" s="369">
        <v>0</v>
      </c>
      <c r="W47" s="369">
        <v>0</v>
      </c>
      <c r="X47" s="370">
        <v>4586</v>
      </c>
      <c r="Y47" s="370">
        <v>2125</v>
      </c>
      <c r="Z47" s="370">
        <v>6711</v>
      </c>
    </row>
    <row r="48" spans="2:28" x14ac:dyDescent="0.3">
      <c r="B48" s="260">
        <v>39965</v>
      </c>
      <c r="C48" s="369">
        <v>0</v>
      </c>
      <c r="D48" s="369">
        <v>0</v>
      </c>
      <c r="E48" s="369">
        <v>0</v>
      </c>
      <c r="F48" s="369">
        <v>0</v>
      </c>
      <c r="G48" s="369">
        <v>0</v>
      </c>
      <c r="H48" s="369">
        <v>0</v>
      </c>
      <c r="I48" s="369">
        <v>1851</v>
      </c>
      <c r="J48" s="369">
        <v>973</v>
      </c>
      <c r="K48" s="369">
        <v>2824</v>
      </c>
      <c r="L48" s="369">
        <v>25293</v>
      </c>
      <c r="M48" s="369">
        <v>17563</v>
      </c>
      <c r="N48" s="369">
        <v>42856</v>
      </c>
      <c r="O48" s="369">
        <v>1212</v>
      </c>
      <c r="P48" s="369">
        <v>560</v>
      </c>
      <c r="Q48" s="369">
        <v>1772</v>
      </c>
      <c r="R48" s="369">
        <v>357</v>
      </c>
      <c r="S48" s="369">
        <v>319</v>
      </c>
      <c r="T48" s="369">
        <v>676</v>
      </c>
      <c r="U48" s="369">
        <v>0</v>
      </c>
      <c r="V48" s="369">
        <v>0</v>
      </c>
      <c r="W48" s="369">
        <v>0</v>
      </c>
      <c r="X48" s="370">
        <v>28713</v>
      </c>
      <c r="Y48" s="370">
        <v>19415</v>
      </c>
      <c r="Z48" s="370">
        <v>48128</v>
      </c>
    </row>
    <row r="49" spans="2:26" x14ac:dyDescent="0.3">
      <c r="B49" s="260">
        <v>39995</v>
      </c>
      <c r="C49" s="369">
        <v>0</v>
      </c>
      <c r="D49" s="369">
        <v>0</v>
      </c>
      <c r="E49" s="369">
        <v>0</v>
      </c>
      <c r="F49" s="369">
        <v>0</v>
      </c>
      <c r="G49" s="369">
        <v>0</v>
      </c>
      <c r="H49" s="369">
        <v>0</v>
      </c>
      <c r="I49" s="369">
        <v>7907</v>
      </c>
      <c r="J49" s="369">
        <v>1100</v>
      </c>
      <c r="K49" s="369">
        <v>9007</v>
      </c>
      <c r="L49" s="369">
        <v>17318</v>
      </c>
      <c r="M49" s="369">
        <v>15867</v>
      </c>
      <c r="N49" s="369">
        <v>33185</v>
      </c>
      <c r="O49" s="369">
        <v>1562</v>
      </c>
      <c r="P49" s="369">
        <v>564</v>
      </c>
      <c r="Q49" s="369">
        <v>2126</v>
      </c>
      <c r="R49" s="369">
        <v>370</v>
      </c>
      <c r="S49" s="369">
        <v>300</v>
      </c>
      <c r="T49" s="369">
        <v>670</v>
      </c>
      <c r="U49" s="369">
        <v>0</v>
      </c>
      <c r="V49" s="369">
        <v>0</v>
      </c>
      <c r="W49" s="369">
        <v>0</v>
      </c>
      <c r="X49" s="370">
        <v>27157</v>
      </c>
      <c r="Y49" s="370">
        <v>17831</v>
      </c>
      <c r="Z49" s="370">
        <v>44988</v>
      </c>
    </row>
    <row r="50" spans="2:26" x14ac:dyDescent="0.3">
      <c r="B50" s="260">
        <v>40026</v>
      </c>
      <c r="C50" s="369">
        <v>0</v>
      </c>
      <c r="D50" s="369">
        <v>0</v>
      </c>
      <c r="E50" s="369">
        <v>0</v>
      </c>
      <c r="F50" s="369">
        <v>0</v>
      </c>
      <c r="G50" s="369">
        <v>0</v>
      </c>
      <c r="H50" s="369">
        <v>0</v>
      </c>
      <c r="I50" s="369">
        <v>5309</v>
      </c>
      <c r="J50" s="369">
        <v>1411</v>
      </c>
      <c r="K50" s="369">
        <v>6720</v>
      </c>
      <c r="L50" s="369">
        <v>31821</v>
      </c>
      <c r="M50" s="369">
        <v>22265</v>
      </c>
      <c r="N50" s="369">
        <v>54086</v>
      </c>
      <c r="O50" s="369">
        <v>1604</v>
      </c>
      <c r="P50" s="369">
        <v>628</v>
      </c>
      <c r="Q50" s="369">
        <v>2232</v>
      </c>
      <c r="R50" s="369">
        <v>682</v>
      </c>
      <c r="S50" s="369">
        <v>510</v>
      </c>
      <c r="T50" s="369">
        <v>1192</v>
      </c>
      <c r="U50" s="369">
        <v>0</v>
      </c>
      <c r="V50" s="369">
        <v>0</v>
      </c>
      <c r="W50" s="369">
        <v>0</v>
      </c>
      <c r="X50" s="370">
        <v>39416</v>
      </c>
      <c r="Y50" s="370">
        <v>24814</v>
      </c>
      <c r="Z50" s="370">
        <v>64230</v>
      </c>
    </row>
    <row r="51" spans="2:26" x14ac:dyDescent="0.3">
      <c r="B51" s="260">
        <v>40057</v>
      </c>
      <c r="C51" s="369">
        <v>0</v>
      </c>
      <c r="D51" s="369">
        <v>0</v>
      </c>
      <c r="E51" s="369">
        <v>0</v>
      </c>
      <c r="F51" s="369">
        <v>0</v>
      </c>
      <c r="G51" s="369">
        <v>0</v>
      </c>
      <c r="H51" s="369">
        <v>0</v>
      </c>
      <c r="I51" s="369">
        <v>4866</v>
      </c>
      <c r="J51" s="369">
        <v>1389</v>
      </c>
      <c r="K51" s="369">
        <v>6255</v>
      </c>
      <c r="L51" s="369">
        <v>41703</v>
      </c>
      <c r="M51" s="369">
        <v>30290</v>
      </c>
      <c r="N51" s="369">
        <v>71993</v>
      </c>
      <c r="O51" s="369">
        <v>1384</v>
      </c>
      <c r="P51" s="369">
        <v>644</v>
      </c>
      <c r="Q51" s="369">
        <v>2028</v>
      </c>
      <c r="R51" s="369">
        <v>833</v>
      </c>
      <c r="S51" s="369">
        <v>686</v>
      </c>
      <c r="T51" s="369">
        <v>1519</v>
      </c>
      <c r="U51" s="369">
        <v>0</v>
      </c>
      <c r="V51" s="369">
        <v>0</v>
      </c>
      <c r="W51" s="369">
        <v>0</v>
      </c>
      <c r="X51" s="370">
        <v>48786</v>
      </c>
      <c r="Y51" s="370">
        <v>33009</v>
      </c>
      <c r="Z51" s="370">
        <v>81795</v>
      </c>
    </row>
    <row r="52" spans="2:26" x14ac:dyDescent="0.3">
      <c r="B52" s="260">
        <v>40087</v>
      </c>
      <c r="C52" s="369">
        <v>0</v>
      </c>
      <c r="D52" s="369">
        <v>0</v>
      </c>
      <c r="E52" s="369">
        <v>0</v>
      </c>
      <c r="F52" s="369">
        <v>0</v>
      </c>
      <c r="G52" s="369">
        <v>0</v>
      </c>
      <c r="H52" s="369">
        <v>0</v>
      </c>
      <c r="I52" s="369">
        <v>3987</v>
      </c>
      <c r="J52" s="369">
        <v>1299</v>
      </c>
      <c r="K52" s="369">
        <v>5286</v>
      </c>
      <c r="L52" s="369">
        <v>18779</v>
      </c>
      <c r="M52" s="369">
        <v>14683</v>
      </c>
      <c r="N52" s="369">
        <v>33462</v>
      </c>
      <c r="O52" s="369">
        <v>1315</v>
      </c>
      <c r="P52" s="369">
        <v>594</v>
      </c>
      <c r="Q52" s="369">
        <v>1909</v>
      </c>
      <c r="R52" s="369">
        <v>587</v>
      </c>
      <c r="S52" s="369">
        <v>468</v>
      </c>
      <c r="T52" s="369">
        <v>1055</v>
      </c>
      <c r="U52" s="369">
        <v>0</v>
      </c>
      <c r="V52" s="369">
        <v>0</v>
      </c>
      <c r="W52" s="369">
        <v>0</v>
      </c>
      <c r="X52" s="370">
        <v>24668</v>
      </c>
      <c r="Y52" s="370">
        <v>17044</v>
      </c>
      <c r="Z52" s="370">
        <v>41712</v>
      </c>
    </row>
    <row r="53" spans="2:26" x14ac:dyDescent="0.3">
      <c r="B53" s="260">
        <v>40118</v>
      </c>
      <c r="C53" s="369">
        <v>0</v>
      </c>
      <c r="D53" s="369">
        <v>0</v>
      </c>
      <c r="E53" s="369">
        <v>0</v>
      </c>
      <c r="F53" s="369">
        <v>0</v>
      </c>
      <c r="G53" s="369">
        <v>0</v>
      </c>
      <c r="H53" s="369">
        <v>0</v>
      </c>
      <c r="I53" s="369">
        <v>3353</v>
      </c>
      <c r="J53" s="369">
        <v>1111</v>
      </c>
      <c r="K53" s="369">
        <v>4464</v>
      </c>
      <c r="L53" s="369">
        <v>12202</v>
      </c>
      <c r="M53" s="369">
        <v>8014</v>
      </c>
      <c r="N53" s="369">
        <v>20216</v>
      </c>
      <c r="O53" s="369">
        <v>1006</v>
      </c>
      <c r="P53" s="369">
        <v>463</v>
      </c>
      <c r="Q53" s="369">
        <v>1469</v>
      </c>
      <c r="R53" s="369">
        <v>575</v>
      </c>
      <c r="S53" s="369">
        <v>427</v>
      </c>
      <c r="T53" s="369">
        <v>1002</v>
      </c>
      <c r="U53" s="369">
        <v>0</v>
      </c>
      <c r="V53" s="369">
        <v>0</v>
      </c>
      <c r="W53" s="369">
        <v>0</v>
      </c>
      <c r="X53" s="370">
        <v>17136</v>
      </c>
      <c r="Y53" s="370">
        <v>10015</v>
      </c>
      <c r="Z53" s="370">
        <v>27151</v>
      </c>
    </row>
    <row r="54" spans="2:26" x14ac:dyDescent="0.3">
      <c r="B54" s="260">
        <v>40148</v>
      </c>
      <c r="C54" s="369">
        <v>0</v>
      </c>
      <c r="D54" s="369">
        <v>0</v>
      </c>
      <c r="E54" s="369">
        <v>0</v>
      </c>
      <c r="F54" s="369">
        <v>0</v>
      </c>
      <c r="G54" s="369">
        <v>0</v>
      </c>
      <c r="H54" s="369">
        <v>0</v>
      </c>
      <c r="I54" s="369">
        <v>3114</v>
      </c>
      <c r="J54" s="369">
        <v>944</v>
      </c>
      <c r="K54" s="369">
        <v>4058</v>
      </c>
      <c r="L54" s="369">
        <v>9838</v>
      </c>
      <c r="M54" s="369">
        <v>5480</v>
      </c>
      <c r="N54" s="369">
        <v>15318</v>
      </c>
      <c r="O54" s="369">
        <v>937</v>
      </c>
      <c r="P54" s="369">
        <v>455</v>
      </c>
      <c r="Q54" s="369">
        <v>1392</v>
      </c>
      <c r="R54" s="369">
        <v>580</v>
      </c>
      <c r="S54" s="369">
        <v>502</v>
      </c>
      <c r="T54" s="369">
        <v>1082</v>
      </c>
      <c r="U54" s="369">
        <v>0</v>
      </c>
      <c r="V54" s="369">
        <v>0</v>
      </c>
      <c r="W54" s="369">
        <v>0</v>
      </c>
      <c r="X54" s="370">
        <v>14469</v>
      </c>
      <c r="Y54" s="370">
        <v>7381</v>
      </c>
      <c r="Z54" s="370">
        <v>21850</v>
      </c>
    </row>
    <row r="55" spans="2:26" x14ac:dyDescent="0.3">
      <c r="B55" s="260">
        <v>40179</v>
      </c>
      <c r="C55" s="369">
        <v>0</v>
      </c>
      <c r="D55" s="369">
        <v>0</v>
      </c>
      <c r="E55" s="369">
        <v>0</v>
      </c>
      <c r="F55" s="369">
        <v>0</v>
      </c>
      <c r="G55" s="369">
        <v>0</v>
      </c>
      <c r="H55" s="369">
        <v>0</v>
      </c>
      <c r="I55" s="369">
        <v>2797</v>
      </c>
      <c r="J55" s="369">
        <v>900</v>
      </c>
      <c r="K55" s="369">
        <v>3697</v>
      </c>
      <c r="L55" s="369">
        <v>8083</v>
      </c>
      <c r="M55" s="369">
        <v>4617</v>
      </c>
      <c r="N55" s="369">
        <v>12700</v>
      </c>
      <c r="O55" s="369">
        <v>924</v>
      </c>
      <c r="P55" s="369">
        <v>458</v>
      </c>
      <c r="Q55" s="369">
        <v>1382</v>
      </c>
      <c r="R55" s="369">
        <v>544</v>
      </c>
      <c r="S55" s="369">
        <v>351</v>
      </c>
      <c r="T55" s="369">
        <v>895</v>
      </c>
      <c r="U55" s="369">
        <v>0</v>
      </c>
      <c r="V55" s="369">
        <v>0</v>
      </c>
      <c r="W55" s="369">
        <v>0</v>
      </c>
      <c r="X55" s="370">
        <v>12348</v>
      </c>
      <c r="Y55" s="370">
        <v>6326</v>
      </c>
      <c r="Z55" s="370">
        <v>18674</v>
      </c>
    </row>
    <row r="56" spans="2:26" x14ac:dyDescent="0.3">
      <c r="B56" s="260">
        <v>40210</v>
      </c>
      <c r="C56" s="369">
        <v>0</v>
      </c>
      <c r="D56" s="369">
        <v>0</v>
      </c>
      <c r="E56" s="369">
        <v>0</v>
      </c>
      <c r="F56" s="369">
        <v>0</v>
      </c>
      <c r="G56" s="369">
        <v>0</v>
      </c>
      <c r="H56" s="369">
        <v>0</v>
      </c>
      <c r="I56" s="369">
        <v>2157</v>
      </c>
      <c r="J56" s="369">
        <v>789</v>
      </c>
      <c r="K56" s="369">
        <v>2946</v>
      </c>
      <c r="L56" s="369">
        <v>6075</v>
      </c>
      <c r="M56" s="369">
        <v>3599</v>
      </c>
      <c r="N56" s="369">
        <v>9674</v>
      </c>
      <c r="O56" s="369">
        <v>796</v>
      </c>
      <c r="P56" s="369">
        <v>370</v>
      </c>
      <c r="Q56" s="369">
        <v>1166</v>
      </c>
      <c r="R56" s="369">
        <v>521</v>
      </c>
      <c r="S56" s="369">
        <v>352</v>
      </c>
      <c r="T56" s="369">
        <v>873</v>
      </c>
      <c r="U56" s="369">
        <v>0</v>
      </c>
      <c r="V56" s="369">
        <v>0</v>
      </c>
      <c r="W56" s="369">
        <v>0</v>
      </c>
      <c r="X56" s="370">
        <v>9549</v>
      </c>
      <c r="Y56" s="370">
        <v>5110</v>
      </c>
      <c r="Z56" s="370">
        <v>14659</v>
      </c>
    </row>
    <row r="57" spans="2:26" x14ac:dyDescent="0.3">
      <c r="B57" s="260">
        <v>40238</v>
      </c>
      <c r="C57" s="369">
        <v>0</v>
      </c>
      <c r="D57" s="369">
        <v>0</v>
      </c>
      <c r="E57" s="369">
        <v>0</v>
      </c>
      <c r="F57" s="369">
        <v>0</v>
      </c>
      <c r="G57" s="369">
        <v>0</v>
      </c>
      <c r="H57" s="369">
        <v>0</v>
      </c>
      <c r="I57" s="369">
        <v>2334</v>
      </c>
      <c r="J57" s="369">
        <v>836</v>
      </c>
      <c r="K57" s="369">
        <v>3170</v>
      </c>
      <c r="L57" s="369">
        <v>4788</v>
      </c>
      <c r="M57" s="369">
        <v>3255</v>
      </c>
      <c r="N57" s="369">
        <v>8043</v>
      </c>
      <c r="O57" s="369">
        <v>772</v>
      </c>
      <c r="P57" s="369">
        <v>373</v>
      </c>
      <c r="Q57" s="369">
        <v>1145</v>
      </c>
      <c r="R57" s="369">
        <v>607</v>
      </c>
      <c r="S57" s="369">
        <v>429</v>
      </c>
      <c r="T57" s="369">
        <v>1036</v>
      </c>
      <c r="U57" s="369">
        <v>0</v>
      </c>
      <c r="V57" s="369">
        <v>0</v>
      </c>
      <c r="W57" s="369">
        <v>0</v>
      </c>
      <c r="X57" s="370">
        <v>8501</v>
      </c>
      <c r="Y57" s="370">
        <v>4893</v>
      </c>
      <c r="Z57" s="370">
        <v>13394</v>
      </c>
    </row>
    <row r="58" spans="2:26" x14ac:dyDescent="0.3">
      <c r="B58" s="260">
        <v>40269</v>
      </c>
      <c r="C58" s="369">
        <v>0</v>
      </c>
      <c r="D58" s="369">
        <v>0</v>
      </c>
      <c r="E58" s="369">
        <v>0</v>
      </c>
      <c r="F58" s="369">
        <v>0</v>
      </c>
      <c r="G58" s="369">
        <v>0</v>
      </c>
      <c r="H58" s="369">
        <v>0</v>
      </c>
      <c r="I58" s="369">
        <v>2367</v>
      </c>
      <c r="J58" s="369">
        <v>771</v>
      </c>
      <c r="K58" s="369">
        <v>3138</v>
      </c>
      <c r="L58" s="369">
        <v>5583</v>
      </c>
      <c r="M58" s="369">
        <v>4887</v>
      </c>
      <c r="N58" s="369">
        <v>10470</v>
      </c>
      <c r="O58" s="369">
        <v>815</v>
      </c>
      <c r="P58" s="369">
        <v>436</v>
      </c>
      <c r="Q58" s="369">
        <v>1251</v>
      </c>
      <c r="R58" s="369">
        <v>578</v>
      </c>
      <c r="S58" s="369">
        <v>482</v>
      </c>
      <c r="T58" s="369">
        <v>1060</v>
      </c>
      <c r="U58" s="369">
        <v>0</v>
      </c>
      <c r="V58" s="369">
        <v>0</v>
      </c>
      <c r="W58" s="369">
        <v>0</v>
      </c>
      <c r="X58" s="370">
        <v>9343</v>
      </c>
      <c r="Y58" s="370">
        <v>6576</v>
      </c>
      <c r="Z58" s="370">
        <v>15919</v>
      </c>
    </row>
    <row r="59" spans="2:26" x14ac:dyDescent="0.3">
      <c r="B59" s="260">
        <v>40299</v>
      </c>
      <c r="C59" s="369">
        <v>0</v>
      </c>
      <c r="D59" s="369">
        <v>0</v>
      </c>
      <c r="E59" s="369">
        <v>0</v>
      </c>
      <c r="F59" s="369">
        <v>0</v>
      </c>
      <c r="G59" s="369">
        <v>0</v>
      </c>
      <c r="H59" s="369">
        <v>0</v>
      </c>
      <c r="I59" s="369">
        <v>2149</v>
      </c>
      <c r="J59" s="369">
        <v>790</v>
      </c>
      <c r="K59" s="369">
        <v>2939</v>
      </c>
      <c r="L59" s="369">
        <v>4670</v>
      </c>
      <c r="M59" s="369">
        <v>4644</v>
      </c>
      <c r="N59" s="369">
        <v>9314</v>
      </c>
      <c r="O59" s="369">
        <v>803</v>
      </c>
      <c r="P59" s="369">
        <v>394</v>
      </c>
      <c r="Q59" s="369">
        <v>1197</v>
      </c>
      <c r="R59" s="369">
        <v>539</v>
      </c>
      <c r="S59" s="369">
        <v>414</v>
      </c>
      <c r="T59" s="369">
        <v>953</v>
      </c>
      <c r="U59" s="369">
        <v>0</v>
      </c>
      <c r="V59" s="369">
        <v>0</v>
      </c>
      <c r="W59" s="369">
        <v>0</v>
      </c>
      <c r="X59" s="370">
        <v>8161</v>
      </c>
      <c r="Y59" s="370">
        <v>6242</v>
      </c>
      <c r="Z59" s="370">
        <v>14403</v>
      </c>
    </row>
    <row r="60" spans="2:26" x14ac:dyDescent="0.3">
      <c r="B60" s="260">
        <v>40330</v>
      </c>
      <c r="C60" s="369">
        <v>0</v>
      </c>
      <c r="D60" s="369">
        <v>0</v>
      </c>
      <c r="E60" s="369">
        <v>0</v>
      </c>
      <c r="F60" s="369">
        <v>0</v>
      </c>
      <c r="G60" s="369">
        <v>0</v>
      </c>
      <c r="H60" s="369">
        <v>0</v>
      </c>
      <c r="I60" s="369">
        <v>2217</v>
      </c>
      <c r="J60" s="369">
        <v>833</v>
      </c>
      <c r="K60" s="369">
        <v>3050</v>
      </c>
      <c r="L60" s="369">
        <v>8772</v>
      </c>
      <c r="M60" s="369">
        <v>6826</v>
      </c>
      <c r="N60" s="369">
        <v>15598</v>
      </c>
      <c r="O60" s="369">
        <v>804</v>
      </c>
      <c r="P60" s="369">
        <v>376</v>
      </c>
      <c r="Q60" s="369">
        <v>1180</v>
      </c>
      <c r="R60" s="369">
        <v>467</v>
      </c>
      <c r="S60" s="369">
        <v>361</v>
      </c>
      <c r="T60" s="369">
        <v>828</v>
      </c>
      <c r="U60" s="369">
        <v>0</v>
      </c>
      <c r="V60" s="369">
        <v>0</v>
      </c>
      <c r="W60" s="369">
        <v>0</v>
      </c>
      <c r="X60" s="370">
        <v>12260</v>
      </c>
      <c r="Y60" s="370">
        <v>8396</v>
      </c>
      <c r="Z60" s="370">
        <v>20656</v>
      </c>
    </row>
    <row r="61" spans="2:26" x14ac:dyDescent="0.3">
      <c r="B61" s="260">
        <v>40360</v>
      </c>
      <c r="C61" s="369">
        <v>0</v>
      </c>
      <c r="D61" s="369">
        <v>0</v>
      </c>
      <c r="E61" s="369">
        <v>0</v>
      </c>
      <c r="F61" s="369">
        <v>0</v>
      </c>
      <c r="G61" s="369">
        <v>0</v>
      </c>
      <c r="H61" s="369">
        <v>0</v>
      </c>
      <c r="I61" s="369">
        <v>2313</v>
      </c>
      <c r="J61" s="369">
        <v>848</v>
      </c>
      <c r="K61" s="369">
        <v>3161</v>
      </c>
      <c r="L61" s="369">
        <v>11683</v>
      </c>
      <c r="M61" s="369">
        <v>10170</v>
      </c>
      <c r="N61" s="369">
        <v>21853</v>
      </c>
      <c r="O61" s="369">
        <v>765</v>
      </c>
      <c r="P61" s="369">
        <v>318</v>
      </c>
      <c r="Q61" s="369">
        <v>1083</v>
      </c>
      <c r="R61" s="369">
        <v>415</v>
      </c>
      <c r="S61" s="369">
        <v>289</v>
      </c>
      <c r="T61" s="369">
        <v>704</v>
      </c>
      <c r="U61" s="369">
        <v>0</v>
      </c>
      <c r="V61" s="369">
        <v>0</v>
      </c>
      <c r="W61" s="369">
        <v>0</v>
      </c>
      <c r="X61" s="370">
        <v>15176</v>
      </c>
      <c r="Y61" s="370">
        <v>11625</v>
      </c>
      <c r="Z61" s="370">
        <v>26801</v>
      </c>
    </row>
    <row r="62" spans="2:26" x14ac:dyDescent="0.3">
      <c r="B62" s="260">
        <v>40391</v>
      </c>
      <c r="C62" s="369">
        <v>0</v>
      </c>
      <c r="D62" s="369">
        <v>0</v>
      </c>
      <c r="E62" s="369">
        <v>0</v>
      </c>
      <c r="F62" s="369">
        <v>0</v>
      </c>
      <c r="G62" s="369">
        <v>0</v>
      </c>
      <c r="H62" s="369">
        <v>0</v>
      </c>
      <c r="I62" s="369">
        <v>2365</v>
      </c>
      <c r="J62" s="369">
        <v>899</v>
      </c>
      <c r="K62" s="369">
        <v>3264</v>
      </c>
      <c r="L62" s="369">
        <v>9759</v>
      </c>
      <c r="M62" s="369">
        <v>8132</v>
      </c>
      <c r="N62" s="369">
        <v>17891</v>
      </c>
      <c r="O62" s="369">
        <v>810</v>
      </c>
      <c r="P62" s="369">
        <v>398</v>
      </c>
      <c r="Q62" s="369">
        <v>1208</v>
      </c>
      <c r="R62" s="369">
        <v>462</v>
      </c>
      <c r="S62" s="369">
        <v>325</v>
      </c>
      <c r="T62" s="369">
        <v>787</v>
      </c>
      <c r="U62" s="369">
        <v>0</v>
      </c>
      <c r="V62" s="369">
        <v>0</v>
      </c>
      <c r="W62" s="369">
        <v>0</v>
      </c>
      <c r="X62" s="370">
        <v>13396</v>
      </c>
      <c r="Y62" s="370">
        <v>9754</v>
      </c>
      <c r="Z62" s="370">
        <v>23150</v>
      </c>
    </row>
    <row r="63" spans="2:26" x14ac:dyDescent="0.3">
      <c r="B63" s="260">
        <v>40422</v>
      </c>
      <c r="C63" s="369">
        <v>0</v>
      </c>
      <c r="D63" s="369">
        <v>0</v>
      </c>
      <c r="E63" s="369">
        <v>0</v>
      </c>
      <c r="F63" s="369">
        <v>0</v>
      </c>
      <c r="G63" s="369">
        <v>0</v>
      </c>
      <c r="H63" s="369">
        <v>0</v>
      </c>
      <c r="I63" s="369">
        <v>2158</v>
      </c>
      <c r="J63" s="369">
        <v>751</v>
      </c>
      <c r="K63" s="369">
        <v>2909</v>
      </c>
      <c r="L63" s="369">
        <v>5901</v>
      </c>
      <c r="M63" s="369">
        <v>4226</v>
      </c>
      <c r="N63" s="369">
        <v>10127</v>
      </c>
      <c r="O63" s="369">
        <v>681</v>
      </c>
      <c r="P63" s="369">
        <v>336</v>
      </c>
      <c r="Q63" s="369">
        <v>1017</v>
      </c>
      <c r="R63" s="369">
        <v>383</v>
      </c>
      <c r="S63" s="369">
        <v>260</v>
      </c>
      <c r="T63" s="369">
        <v>643</v>
      </c>
      <c r="U63" s="369">
        <v>0</v>
      </c>
      <c r="V63" s="369">
        <v>0</v>
      </c>
      <c r="W63" s="369">
        <v>0</v>
      </c>
      <c r="X63" s="370">
        <v>9123</v>
      </c>
      <c r="Y63" s="370">
        <v>5573</v>
      </c>
      <c r="Z63" s="370">
        <v>14696</v>
      </c>
    </row>
    <row r="64" spans="2:26" x14ac:dyDescent="0.3">
      <c r="B64" s="260">
        <v>40452</v>
      </c>
      <c r="C64" s="369">
        <v>0</v>
      </c>
      <c r="D64" s="369">
        <v>0</v>
      </c>
      <c r="E64" s="369">
        <v>0</v>
      </c>
      <c r="F64" s="369">
        <v>0</v>
      </c>
      <c r="G64" s="369">
        <v>0</v>
      </c>
      <c r="H64" s="369">
        <v>0</v>
      </c>
      <c r="I64" s="369">
        <v>2218</v>
      </c>
      <c r="J64" s="369">
        <v>787</v>
      </c>
      <c r="K64" s="369">
        <v>3005</v>
      </c>
      <c r="L64" s="369">
        <v>5513</v>
      </c>
      <c r="M64" s="369">
        <v>3910</v>
      </c>
      <c r="N64" s="369">
        <v>9423</v>
      </c>
      <c r="O64" s="369">
        <v>707</v>
      </c>
      <c r="P64" s="369">
        <v>273</v>
      </c>
      <c r="Q64" s="369">
        <v>980</v>
      </c>
      <c r="R64" s="369">
        <v>423</v>
      </c>
      <c r="S64" s="369">
        <v>346</v>
      </c>
      <c r="T64" s="369">
        <v>769</v>
      </c>
      <c r="U64" s="369">
        <v>0</v>
      </c>
      <c r="V64" s="369">
        <v>0</v>
      </c>
      <c r="W64" s="369">
        <v>0</v>
      </c>
      <c r="X64" s="370">
        <v>8861</v>
      </c>
      <c r="Y64" s="370">
        <v>5316</v>
      </c>
      <c r="Z64" s="370">
        <v>14177</v>
      </c>
    </row>
    <row r="65" spans="2:26" x14ac:dyDescent="0.3">
      <c r="B65" s="260">
        <v>40483</v>
      </c>
      <c r="C65" s="369">
        <v>0</v>
      </c>
      <c r="D65" s="369">
        <v>0</v>
      </c>
      <c r="E65" s="369">
        <v>0</v>
      </c>
      <c r="F65" s="369">
        <v>0</v>
      </c>
      <c r="G65" s="369">
        <v>0</v>
      </c>
      <c r="H65" s="369">
        <v>0</v>
      </c>
      <c r="I65" s="369">
        <v>2005</v>
      </c>
      <c r="J65" s="369">
        <v>720</v>
      </c>
      <c r="K65" s="369">
        <v>2725</v>
      </c>
      <c r="L65" s="369">
        <v>4587</v>
      </c>
      <c r="M65" s="369">
        <v>3066</v>
      </c>
      <c r="N65" s="369">
        <v>7653</v>
      </c>
      <c r="O65" s="369">
        <v>620</v>
      </c>
      <c r="P65" s="369">
        <v>302</v>
      </c>
      <c r="Q65" s="369">
        <v>922</v>
      </c>
      <c r="R65" s="369">
        <v>358</v>
      </c>
      <c r="S65" s="369">
        <v>250</v>
      </c>
      <c r="T65" s="369">
        <v>608</v>
      </c>
      <c r="U65" s="369">
        <v>0</v>
      </c>
      <c r="V65" s="369">
        <v>0</v>
      </c>
      <c r="W65" s="369">
        <v>0</v>
      </c>
      <c r="X65" s="370">
        <v>7570</v>
      </c>
      <c r="Y65" s="370">
        <v>4338</v>
      </c>
      <c r="Z65" s="370">
        <v>11908</v>
      </c>
    </row>
    <row r="66" spans="2:26" x14ac:dyDescent="0.3">
      <c r="B66" s="260">
        <v>40513</v>
      </c>
      <c r="C66" s="369">
        <v>0</v>
      </c>
      <c r="D66" s="369">
        <v>0</v>
      </c>
      <c r="E66" s="369">
        <v>0</v>
      </c>
      <c r="F66" s="369">
        <v>0</v>
      </c>
      <c r="G66" s="369">
        <v>0</v>
      </c>
      <c r="H66" s="369">
        <v>0</v>
      </c>
      <c r="I66" s="369">
        <v>1541</v>
      </c>
      <c r="J66" s="369">
        <v>580</v>
      </c>
      <c r="K66" s="369">
        <v>2121</v>
      </c>
      <c r="L66" s="369">
        <v>2985</v>
      </c>
      <c r="M66" s="369">
        <v>2173</v>
      </c>
      <c r="N66" s="369">
        <v>5158</v>
      </c>
      <c r="O66" s="369">
        <v>456</v>
      </c>
      <c r="P66" s="369">
        <v>258</v>
      </c>
      <c r="Q66" s="369">
        <v>714</v>
      </c>
      <c r="R66" s="369">
        <v>407</v>
      </c>
      <c r="S66" s="369">
        <v>352</v>
      </c>
      <c r="T66" s="369">
        <v>759</v>
      </c>
      <c r="U66" s="369">
        <v>0</v>
      </c>
      <c r="V66" s="369">
        <v>0</v>
      </c>
      <c r="W66" s="369">
        <v>0</v>
      </c>
      <c r="X66" s="370">
        <v>5389</v>
      </c>
      <c r="Y66" s="370">
        <v>3363</v>
      </c>
      <c r="Z66" s="370">
        <v>8752</v>
      </c>
    </row>
    <row r="67" spans="2:26" x14ac:dyDescent="0.3">
      <c r="B67" s="260">
        <v>40544</v>
      </c>
      <c r="C67" s="369">
        <v>0</v>
      </c>
      <c r="D67" s="369">
        <v>0</v>
      </c>
      <c r="E67" s="369">
        <v>0</v>
      </c>
      <c r="F67" s="369">
        <v>0</v>
      </c>
      <c r="G67" s="369">
        <v>0</v>
      </c>
      <c r="H67" s="369">
        <v>0</v>
      </c>
      <c r="I67" s="369">
        <v>1750</v>
      </c>
      <c r="J67" s="369">
        <v>770</v>
      </c>
      <c r="K67" s="369">
        <v>2520</v>
      </c>
      <c r="L67" s="369">
        <v>4444</v>
      </c>
      <c r="M67" s="369">
        <v>3405</v>
      </c>
      <c r="N67" s="369">
        <v>7849</v>
      </c>
      <c r="O67" s="369">
        <v>607</v>
      </c>
      <c r="P67" s="369">
        <v>327</v>
      </c>
      <c r="Q67" s="369">
        <v>934</v>
      </c>
      <c r="R67" s="369">
        <v>472</v>
      </c>
      <c r="S67" s="369">
        <v>385</v>
      </c>
      <c r="T67" s="369">
        <v>857</v>
      </c>
      <c r="U67" s="369">
        <v>0</v>
      </c>
      <c r="V67" s="369">
        <v>0</v>
      </c>
      <c r="W67" s="369">
        <v>0</v>
      </c>
      <c r="X67" s="370">
        <v>7273</v>
      </c>
      <c r="Y67" s="370">
        <v>4887</v>
      </c>
      <c r="Z67" s="370">
        <v>12160</v>
      </c>
    </row>
    <row r="68" spans="2:26" x14ac:dyDescent="0.3">
      <c r="B68" s="260">
        <v>40575</v>
      </c>
      <c r="C68" s="369">
        <v>0</v>
      </c>
      <c r="D68" s="369">
        <v>0</v>
      </c>
      <c r="E68" s="369">
        <v>0</v>
      </c>
      <c r="F68" s="369">
        <v>0</v>
      </c>
      <c r="G68" s="369">
        <v>0</v>
      </c>
      <c r="H68" s="369">
        <v>0</v>
      </c>
      <c r="I68" s="369">
        <v>1639</v>
      </c>
      <c r="J68" s="369">
        <v>645</v>
      </c>
      <c r="K68" s="369">
        <v>2284</v>
      </c>
      <c r="L68" s="369">
        <v>3610</v>
      </c>
      <c r="M68" s="369">
        <v>2654</v>
      </c>
      <c r="N68" s="369">
        <v>6264</v>
      </c>
      <c r="O68" s="369">
        <v>456</v>
      </c>
      <c r="P68" s="369">
        <v>290</v>
      </c>
      <c r="Q68" s="369">
        <v>746</v>
      </c>
      <c r="R68" s="369">
        <v>379</v>
      </c>
      <c r="S68" s="369">
        <v>331</v>
      </c>
      <c r="T68" s="369">
        <v>710</v>
      </c>
      <c r="U68" s="369">
        <v>0</v>
      </c>
      <c r="V68" s="369">
        <v>0</v>
      </c>
      <c r="W68" s="369">
        <v>0</v>
      </c>
      <c r="X68" s="370">
        <v>6084</v>
      </c>
      <c r="Y68" s="370">
        <v>3920</v>
      </c>
      <c r="Z68" s="370">
        <v>10004</v>
      </c>
    </row>
    <row r="69" spans="2:26" x14ac:dyDescent="0.3">
      <c r="B69" s="260">
        <v>40603</v>
      </c>
      <c r="C69" s="369">
        <v>0</v>
      </c>
      <c r="D69" s="369">
        <v>0</v>
      </c>
      <c r="E69" s="369">
        <v>0</v>
      </c>
      <c r="F69" s="369">
        <v>0</v>
      </c>
      <c r="G69" s="369">
        <v>0</v>
      </c>
      <c r="H69" s="369">
        <v>0</v>
      </c>
      <c r="I69" s="369">
        <v>1907</v>
      </c>
      <c r="J69" s="369">
        <v>705</v>
      </c>
      <c r="K69" s="369">
        <v>2612</v>
      </c>
      <c r="L69" s="369">
        <v>4242</v>
      </c>
      <c r="M69" s="369">
        <v>2789</v>
      </c>
      <c r="N69" s="369">
        <v>7031</v>
      </c>
      <c r="O69" s="369">
        <v>677</v>
      </c>
      <c r="P69" s="369">
        <v>376</v>
      </c>
      <c r="Q69" s="369">
        <v>1053</v>
      </c>
      <c r="R69" s="369">
        <v>524</v>
      </c>
      <c r="S69" s="369">
        <v>390</v>
      </c>
      <c r="T69" s="369">
        <v>914</v>
      </c>
      <c r="U69" s="369">
        <v>0</v>
      </c>
      <c r="V69" s="369">
        <v>0</v>
      </c>
      <c r="W69" s="369">
        <v>0</v>
      </c>
      <c r="X69" s="370">
        <v>7350</v>
      </c>
      <c r="Y69" s="370">
        <v>4260</v>
      </c>
      <c r="Z69" s="370">
        <v>11610</v>
      </c>
    </row>
    <row r="70" spans="2:26" x14ac:dyDescent="0.3">
      <c r="B70" s="260">
        <v>40634</v>
      </c>
      <c r="C70" s="369">
        <v>0</v>
      </c>
      <c r="D70" s="369">
        <v>0</v>
      </c>
      <c r="E70" s="369">
        <v>0</v>
      </c>
      <c r="F70" s="369">
        <v>0</v>
      </c>
      <c r="G70" s="369">
        <v>0</v>
      </c>
      <c r="H70" s="369">
        <v>0</v>
      </c>
      <c r="I70" s="369">
        <v>1367</v>
      </c>
      <c r="J70" s="369">
        <v>558</v>
      </c>
      <c r="K70" s="369">
        <v>1925</v>
      </c>
      <c r="L70" s="369">
        <v>3162</v>
      </c>
      <c r="M70" s="369">
        <v>1969</v>
      </c>
      <c r="N70" s="369">
        <v>5131</v>
      </c>
      <c r="O70" s="369">
        <v>556</v>
      </c>
      <c r="P70" s="369">
        <v>304</v>
      </c>
      <c r="Q70" s="369">
        <v>860</v>
      </c>
      <c r="R70" s="369">
        <v>332</v>
      </c>
      <c r="S70" s="369">
        <v>292</v>
      </c>
      <c r="T70" s="369">
        <v>624</v>
      </c>
      <c r="U70" s="369">
        <v>0</v>
      </c>
      <c r="V70" s="369">
        <v>0</v>
      </c>
      <c r="W70" s="369">
        <v>0</v>
      </c>
      <c r="X70" s="370">
        <v>5417</v>
      </c>
      <c r="Y70" s="370">
        <v>3123</v>
      </c>
      <c r="Z70" s="370">
        <v>8540</v>
      </c>
    </row>
    <row r="71" spans="2:26" x14ac:dyDescent="0.3">
      <c r="B71" s="260">
        <v>40664</v>
      </c>
      <c r="C71" s="369">
        <v>0</v>
      </c>
      <c r="D71" s="369">
        <v>0</v>
      </c>
      <c r="E71" s="369">
        <v>0</v>
      </c>
      <c r="F71" s="369">
        <v>0</v>
      </c>
      <c r="G71" s="369">
        <v>0</v>
      </c>
      <c r="H71" s="369">
        <v>0</v>
      </c>
      <c r="I71" s="369">
        <v>1645</v>
      </c>
      <c r="J71" s="369">
        <v>670</v>
      </c>
      <c r="K71" s="369">
        <v>2315</v>
      </c>
      <c r="L71" s="369">
        <v>3770</v>
      </c>
      <c r="M71" s="369">
        <v>2512</v>
      </c>
      <c r="N71" s="369">
        <v>6282</v>
      </c>
      <c r="O71" s="369">
        <v>608</v>
      </c>
      <c r="P71" s="369">
        <v>323</v>
      </c>
      <c r="Q71" s="369">
        <v>931</v>
      </c>
      <c r="R71" s="369">
        <v>376</v>
      </c>
      <c r="S71" s="369">
        <v>292</v>
      </c>
      <c r="T71" s="369">
        <v>668</v>
      </c>
      <c r="U71" s="369">
        <v>0</v>
      </c>
      <c r="V71" s="369">
        <v>0</v>
      </c>
      <c r="W71" s="369">
        <v>0</v>
      </c>
      <c r="X71" s="370">
        <v>6399</v>
      </c>
      <c r="Y71" s="370">
        <v>3797</v>
      </c>
      <c r="Z71" s="370">
        <v>10196</v>
      </c>
    </row>
    <row r="72" spans="2:26" x14ac:dyDescent="0.3">
      <c r="B72" s="260">
        <v>40695</v>
      </c>
      <c r="C72" s="369">
        <v>0</v>
      </c>
      <c r="D72" s="369">
        <v>0</v>
      </c>
      <c r="E72" s="369">
        <v>0</v>
      </c>
      <c r="F72" s="369">
        <v>0</v>
      </c>
      <c r="G72" s="369">
        <v>0</v>
      </c>
      <c r="H72" s="369">
        <v>0</v>
      </c>
      <c r="I72" s="369">
        <v>1541</v>
      </c>
      <c r="J72" s="369">
        <v>610</v>
      </c>
      <c r="K72" s="369">
        <v>2151</v>
      </c>
      <c r="L72" s="369">
        <v>3223</v>
      </c>
      <c r="M72" s="369">
        <v>2318</v>
      </c>
      <c r="N72" s="369">
        <v>5541</v>
      </c>
      <c r="O72" s="369">
        <v>522</v>
      </c>
      <c r="P72" s="369">
        <v>288</v>
      </c>
      <c r="Q72" s="369">
        <v>810</v>
      </c>
      <c r="R72" s="369">
        <v>328</v>
      </c>
      <c r="S72" s="369">
        <v>270</v>
      </c>
      <c r="T72" s="369">
        <v>598</v>
      </c>
      <c r="U72" s="369">
        <v>0</v>
      </c>
      <c r="V72" s="369">
        <v>0</v>
      </c>
      <c r="W72" s="369">
        <v>0</v>
      </c>
      <c r="X72" s="370">
        <v>5614</v>
      </c>
      <c r="Y72" s="370">
        <v>3486</v>
      </c>
      <c r="Z72" s="370">
        <v>9100</v>
      </c>
    </row>
    <row r="73" spans="2:26" x14ac:dyDescent="0.3">
      <c r="B73" s="260">
        <v>40725</v>
      </c>
      <c r="C73" s="369">
        <v>0</v>
      </c>
      <c r="D73" s="369">
        <v>0</v>
      </c>
      <c r="E73" s="369">
        <v>0</v>
      </c>
      <c r="F73" s="369">
        <v>0</v>
      </c>
      <c r="G73" s="369">
        <v>0</v>
      </c>
      <c r="H73" s="369">
        <v>0</v>
      </c>
      <c r="I73" s="369">
        <v>1883</v>
      </c>
      <c r="J73" s="369">
        <v>670</v>
      </c>
      <c r="K73" s="369">
        <v>2553</v>
      </c>
      <c r="L73" s="369">
        <v>5198</v>
      </c>
      <c r="M73" s="369">
        <v>4905</v>
      </c>
      <c r="N73" s="369">
        <v>10103</v>
      </c>
      <c r="O73" s="369">
        <v>539</v>
      </c>
      <c r="P73" s="369">
        <v>327</v>
      </c>
      <c r="Q73" s="369">
        <v>866</v>
      </c>
      <c r="R73" s="369">
        <v>420</v>
      </c>
      <c r="S73" s="369">
        <v>336</v>
      </c>
      <c r="T73" s="369">
        <v>756</v>
      </c>
      <c r="U73" s="369">
        <v>0</v>
      </c>
      <c r="V73" s="369">
        <v>0</v>
      </c>
      <c r="W73" s="369">
        <v>0</v>
      </c>
      <c r="X73" s="370">
        <v>8040</v>
      </c>
      <c r="Y73" s="370">
        <v>6238</v>
      </c>
      <c r="Z73" s="370">
        <v>14278</v>
      </c>
    </row>
    <row r="74" spans="2:26" x14ac:dyDescent="0.3">
      <c r="B74" s="260">
        <v>40756</v>
      </c>
      <c r="C74" s="369">
        <v>0</v>
      </c>
      <c r="D74" s="369">
        <v>0</v>
      </c>
      <c r="E74" s="369">
        <v>0</v>
      </c>
      <c r="F74" s="369">
        <v>0</v>
      </c>
      <c r="G74" s="369">
        <v>0</v>
      </c>
      <c r="H74" s="369">
        <v>0</v>
      </c>
      <c r="I74" s="369">
        <v>2034</v>
      </c>
      <c r="J74" s="369">
        <v>691</v>
      </c>
      <c r="K74" s="369">
        <v>2725</v>
      </c>
      <c r="L74" s="369">
        <v>5030</v>
      </c>
      <c r="M74" s="369">
        <v>4099</v>
      </c>
      <c r="N74" s="369">
        <v>9129</v>
      </c>
      <c r="O74" s="369">
        <v>573</v>
      </c>
      <c r="P74" s="369">
        <v>318</v>
      </c>
      <c r="Q74" s="369">
        <v>891</v>
      </c>
      <c r="R74" s="369">
        <v>421</v>
      </c>
      <c r="S74" s="369">
        <v>295</v>
      </c>
      <c r="T74" s="369">
        <v>716</v>
      </c>
      <c r="U74" s="369">
        <v>0</v>
      </c>
      <c r="V74" s="369">
        <v>0</v>
      </c>
      <c r="W74" s="369">
        <v>0</v>
      </c>
      <c r="X74" s="370">
        <v>8058</v>
      </c>
      <c r="Y74" s="370">
        <v>5403</v>
      </c>
      <c r="Z74" s="370">
        <v>13461</v>
      </c>
    </row>
    <row r="75" spans="2:26" x14ac:dyDescent="0.3">
      <c r="B75" s="260">
        <v>40787</v>
      </c>
      <c r="C75" s="369">
        <v>0</v>
      </c>
      <c r="D75" s="369">
        <v>0</v>
      </c>
      <c r="E75" s="369">
        <v>0</v>
      </c>
      <c r="F75" s="369">
        <v>0</v>
      </c>
      <c r="G75" s="369">
        <v>0</v>
      </c>
      <c r="H75" s="369">
        <v>0</v>
      </c>
      <c r="I75" s="369">
        <v>2199</v>
      </c>
      <c r="J75" s="369">
        <v>779</v>
      </c>
      <c r="K75" s="369">
        <v>2978</v>
      </c>
      <c r="L75" s="369">
        <v>4057</v>
      </c>
      <c r="M75" s="369">
        <v>2913</v>
      </c>
      <c r="N75" s="369">
        <v>6970</v>
      </c>
      <c r="O75" s="369">
        <v>494</v>
      </c>
      <c r="P75" s="369">
        <v>294</v>
      </c>
      <c r="Q75" s="369">
        <v>788</v>
      </c>
      <c r="R75" s="369">
        <v>329</v>
      </c>
      <c r="S75" s="369">
        <v>249</v>
      </c>
      <c r="T75" s="369">
        <v>578</v>
      </c>
      <c r="U75" s="369">
        <v>0</v>
      </c>
      <c r="V75" s="369">
        <v>0</v>
      </c>
      <c r="W75" s="369">
        <v>0</v>
      </c>
      <c r="X75" s="370">
        <v>7079</v>
      </c>
      <c r="Y75" s="370">
        <v>4235</v>
      </c>
      <c r="Z75" s="370">
        <v>11314</v>
      </c>
    </row>
    <row r="76" spans="2:26" x14ac:dyDescent="0.3">
      <c r="B76" s="260">
        <v>40817</v>
      </c>
      <c r="C76" s="369">
        <v>0</v>
      </c>
      <c r="D76" s="369">
        <v>0</v>
      </c>
      <c r="E76" s="369">
        <v>0</v>
      </c>
      <c r="F76" s="369">
        <v>0</v>
      </c>
      <c r="G76" s="369">
        <v>0</v>
      </c>
      <c r="H76" s="369">
        <v>0</v>
      </c>
      <c r="I76" s="369">
        <v>1749</v>
      </c>
      <c r="J76" s="369">
        <v>631</v>
      </c>
      <c r="K76" s="369">
        <v>2380</v>
      </c>
      <c r="L76" s="369">
        <v>4305</v>
      </c>
      <c r="M76" s="369">
        <v>2830</v>
      </c>
      <c r="N76" s="369">
        <v>7135</v>
      </c>
      <c r="O76" s="369">
        <v>544</v>
      </c>
      <c r="P76" s="369">
        <v>293</v>
      </c>
      <c r="Q76" s="369">
        <v>837</v>
      </c>
      <c r="R76" s="369">
        <v>416</v>
      </c>
      <c r="S76" s="369">
        <v>296</v>
      </c>
      <c r="T76" s="369">
        <v>712</v>
      </c>
      <c r="U76" s="369">
        <v>0</v>
      </c>
      <c r="V76" s="369">
        <v>0</v>
      </c>
      <c r="W76" s="369">
        <v>0</v>
      </c>
      <c r="X76" s="370">
        <v>7014</v>
      </c>
      <c r="Y76" s="370">
        <v>4050</v>
      </c>
      <c r="Z76" s="370">
        <v>11064</v>
      </c>
    </row>
    <row r="77" spans="2:26" x14ac:dyDescent="0.3">
      <c r="B77" s="260">
        <v>40848</v>
      </c>
      <c r="C77" s="369">
        <v>0</v>
      </c>
      <c r="D77" s="369">
        <v>0</v>
      </c>
      <c r="E77" s="369">
        <v>0</v>
      </c>
      <c r="F77" s="369">
        <v>0</v>
      </c>
      <c r="G77" s="369">
        <v>0</v>
      </c>
      <c r="H77" s="369">
        <v>0</v>
      </c>
      <c r="I77" s="369">
        <v>2318</v>
      </c>
      <c r="J77" s="369">
        <v>824</v>
      </c>
      <c r="K77" s="369">
        <v>3142</v>
      </c>
      <c r="L77" s="369">
        <v>5748</v>
      </c>
      <c r="M77" s="369">
        <v>4581</v>
      </c>
      <c r="N77" s="369">
        <v>10329</v>
      </c>
      <c r="O77" s="369">
        <v>633</v>
      </c>
      <c r="P77" s="369">
        <v>289</v>
      </c>
      <c r="Q77" s="369">
        <v>922</v>
      </c>
      <c r="R77" s="369">
        <v>483</v>
      </c>
      <c r="S77" s="369">
        <v>410</v>
      </c>
      <c r="T77" s="369">
        <v>893</v>
      </c>
      <c r="U77" s="369">
        <v>0</v>
      </c>
      <c r="V77" s="369">
        <v>0</v>
      </c>
      <c r="W77" s="369">
        <v>0</v>
      </c>
      <c r="X77" s="370">
        <v>9182</v>
      </c>
      <c r="Y77" s="370">
        <v>6104</v>
      </c>
      <c r="Z77" s="370">
        <v>15286</v>
      </c>
    </row>
    <row r="78" spans="2:26" x14ac:dyDescent="0.3">
      <c r="B78" s="260">
        <v>40878</v>
      </c>
      <c r="C78" s="369">
        <v>0</v>
      </c>
      <c r="D78" s="369">
        <v>0</v>
      </c>
      <c r="E78" s="369">
        <v>0</v>
      </c>
      <c r="F78" s="369">
        <v>0</v>
      </c>
      <c r="G78" s="369">
        <v>0</v>
      </c>
      <c r="H78" s="369">
        <v>0</v>
      </c>
      <c r="I78" s="369">
        <v>1756</v>
      </c>
      <c r="J78" s="369">
        <v>635</v>
      </c>
      <c r="K78" s="369">
        <v>2391</v>
      </c>
      <c r="L78" s="369">
        <v>4752</v>
      </c>
      <c r="M78" s="369">
        <v>3756</v>
      </c>
      <c r="N78" s="369">
        <v>8508</v>
      </c>
      <c r="O78" s="369">
        <v>452</v>
      </c>
      <c r="P78" s="369">
        <v>274</v>
      </c>
      <c r="Q78" s="369">
        <v>726</v>
      </c>
      <c r="R78" s="369">
        <v>369</v>
      </c>
      <c r="S78" s="369">
        <v>302</v>
      </c>
      <c r="T78" s="369">
        <v>671</v>
      </c>
      <c r="U78" s="369">
        <v>0</v>
      </c>
      <c r="V78" s="369">
        <v>0</v>
      </c>
      <c r="W78" s="369">
        <v>0</v>
      </c>
      <c r="X78" s="370">
        <v>7329</v>
      </c>
      <c r="Y78" s="370">
        <v>4967</v>
      </c>
      <c r="Z78" s="370">
        <v>12296</v>
      </c>
    </row>
    <row r="79" spans="2:26" x14ac:dyDescent="0.3">
      <c r="B79" s="260">
        <v>40909</v>
      </c>
      <c r="C79" s="369">
        <v>0</v>
      </c>
      <c r="D79" s="369">
        <v>0</v>
      </c>
      <c r="E79" s="369">
        <v>0</v>
      </c>
      <c r="F79" s="369">
        <v>0</v>
      </c>
      <c r="G79" s="369">
        <v>0</v>
      </c>
      <c r="H79" s="369">
        <v>0</v>
      </c>
      <c r="I79" s="369">
        <v>1922</v>
      </c>
      <c r="J79" s="369">
        <v>715</v>
      </c>
      <c r="K79" s="369">
        <v>2637</v>
      </c>
      <c r="L79" s="369">
        <v>5060</v>
      </c>
      <c r="M79" s="369">
        <v>3875</v>
      </c>
      <c r="N79" s="369">
        <v>8935</v>
      </c>
      <c r="O79" s="369">
        <v>532</v>
      </c>
      <c r="P79" s="369">
        <v>285</v>
      </c>
      <c r="Q79" s="369">
        <v>817</v>
      </c>
      <c r="R79" s="369">
        <v>394</v>
      </c>
      <c r="S79" s="369">
        <v>294</v>
      </c>
      <c r="T79" s="369">
        <v>688</v>
      </c>
      <c r="U79" s="369">
        <v>0</v>
      </c>
      <c r="V79" s="369">
        <v>0</v>
      </c>
      <c r="W79" s="369">
        <v>0</v>
      </c>
      <c r="X79" s="370">
        <v>7908</v>
      </c>
      <c r="Y79" s="370">
        <v>5169</v>
      </c>
      <c r="Z79" s="370">
        <v>13077</v>
      </c>
    </row>
    <row r="80" spans="2:26" x14ac:dyDescent="0.3">
      <c r="B80" s="260">
        <v>40940</v>
      </c>
      <c r="C80" s="369">
        <v>0</v>
      </c>
      <c r="D80" s="369">
        <v>0</v>
      </c>
      <c r="E80" s="369">
        <v>0</v>
      </c>
      <c r="F80" s="369">
        <v>0</v>
      </c>
      <c r="G80" s="369">
        <v>0</v>
      </c>
      <c r="H80" s="369">
        <v>0</v>
      </c>
      <c r="I80" s="369">
        <v>1555</v>
      </c>
      <c r="J80" s="369">
        <v>583</v>
      </c>
      <c r="K80" s="369">
        <v>2138</v>
      </c>
      <c r="L80" s="369">
        <v>4530</v>
      </c>
      <c r="M80" s="369">
        <v>2984</v>
      </c>
      <c r="N80" s="369">
        <v>7514</v>
      </c>
      <c r="O80" s="369">
        <v>427</v>
      </c>
      <c r="P80" s="369">
        <v>251</v>
      </c>
      <c r="Q80" s="369">
        <v>678</v>
      </c>
      <c r="R80" s="369">
        <v>381</v>
      </c>
      <c r="S80" s="369">
        <v>310</v>
      </c>
      <c r="T80" s="369">
        <v>691</v>
      </c>
      <c r="U80" s="369">
        <v>0</v>
      </c>
      <c r="V80" s="369">
        <v>0</v>
      </c>
      <c r="W80" s="369">
        <v>0</v>
      </c>
      <c r="X80" s="370">
        <v>6893</v>
      </c>
      <c r="Y80" s="370">
        <v>4128</v>
      </c>
      <c r="Z80" s="370">
        <v>11021</v>
      </c>
    </row>
    <row r="81" spans="2:26" x14ac:dyDescent="0.3">
      <c r="B81" s="260">
        <v>40969</v>
      </c>
      <c r="C81" s="369">
        <v>0</v>
      </c>
      <c r="D81" s="369">
        <v>0</v>
      </c>
      <c r="E81" s="369">
        <v>0</v>
      </c>
      <c r="F81" s="369">
        <v>0</v>
      </c>
      <c r="G81" s="369">
        <v>0</v>
      </c>
      <c r="H81" s="369">
        <v>0</v>
      </c>
      <c r="I81" s="369">
        <v>1779</v>
      </c>
      <c r="J81" s="369">
        <v>635</v>
      </c>
      <c r="K81" s="369">
        <v>2414</v>
      </c>
      <c r="L81" s="369">
        <v>4788</v>
      </c>
      <c r="M81" s="369">
        <v>3353</v>
      </c>
      <c r="N81" s="369">
        <v>8141</v>
      </c>
      <c r="O81" s="369">
        <v>535</v>
      </c>
      <c r="P81" s="369">
        <v>279</v>
      </c>
      <c r="Q81" s="369">
        <v>814</v>
      </c>
      <c r="R81" s="369">
        <v>373</v>
      </c>
      <c r="S81" s="369">
        <v>316</v>
      </c>
      <c r="T81" s="369">
        <v>689</v>
      </c>
      <c r="U81" s="369">
        <v>0</v>
      </c>
      <c r="V81" s="369">
        <v>0</v>
      </c>
      <c r="W81" s="369">
        <v>0</v>
      </c>
      <c r="X81" s="370">
        <v>7475</v>
      </c>
      <c r="Y81" s="370">
        <v>4583</v>
      </c>
      <c r="Z81" s="370">
        <v>12058</v>
      </c>
    </row>
    <row r="82" spans="2:26" x14ac:dyDescent="0.3">
      <c r="B82" s="260">
        <v>41000</v>
      </c>
      <c r="C82" s="369">
        <v>0</v>
      </c>
      <c r="D82" s="369">
        <v>0</v>
      </c>
      <c r="E82" s="369">
        <v>0</v>
      </c>
      <c r="F82" s="369">
        <v>0</v>
      </c>
      <c r="G82" s="369">
        <v>0</v>
      </c>
      <c r="H82" s="369">
        <v>0</v>
      </c>
      <c r="I82" s="369">
        <v>1468</v>
      </c>
      <c r="J82" s="369">
        <v>586</v>
      </c>
      <c r="K82" s="369">
        <v>2054</v>
      </c>
      <c r="L82" s="369">
        <v>3891</v>
      </c>
      <c r="M82" s="369">
        <v>2702</v>
      </c>
      <c r="N82" s="369">
        <v>6593</v>
      </c>
      <c r="O82" s="369">
        <v>554</v>
      </c>
      <c r="P82" s="369">
        <v>275</v>
      </c>
      <c r="Q82" s="369">
        <v>829</v>
      </c>
      <c r="R82" s="369">
        <v>314</v>
      </c>
      <c r="S82" s="369">
        <v>259</v>
      </c>
      <c r="T82" s="369">
        <v>573</v>
      </c>
      <c r="U82" s="369">
        <v>0</v>
      </c>
      <c r="V82" s="369">
        <v>0</v>
      </c>
      <c r="W82" s="369">
        <v>0</v>
      </c>
      <c r="X82" s="370">
        <v>6227</v>
      </c>
      <c r="Y82" s="370">
        <v>3822</v>
      </c>
      <c r="Z82" s="370">
        <v>10049</v>
      </c>
    </row>
    <row r="83" spans="2:26" x14ac:dyDescent="0.3">
      <c r="B83" s="260">
        <v>41030</v>
      </c>
      <c r="C83" s="369">
        <v>0</v>
      </c>
      <c r="D83" s="369">
        <v>0</v>
      </c>
      <c r="E83" s="369">
        <v>0</v>
      </c>
      <c r="F83" s="369">
        <v>0</v>
      </c>
      <c r="G83" s="369">
        <v>0</v>
      </c>
      <c r="H83" s="369">
        <v>0</v>
      </c>
      <c r="I83" s="369">
        <v>1806</v>
      </c>
      <c r="J83" s="369">
        <v>642</v>
      </c>
      <c r="K83" s="369">
        <v>2448</v>
      </c>
      <c r="L83" s="369">
        <v>4149</v>
      </c>
      <c r="M83" s="369">
        <v>3154</v>
      </c>
      <c r="N83" s="369">
        <v>7303</v>
      </c>
      <c r="O83" s="369">
        <v>664</v>
      </c>
      <c r="P83" s="369">
        <v>381</v>
      </c>
      <c r="Q83" s="369">
        <v>1045</v>
      </c>
      <c r="R83" s="369">
        <v>316</v>
      </c>
      <c r="S83" s="369">
        <v>258</v>
      </c>
      <c r="T83" s="369">
        <v>574</v>
      </c>
      <c r="U83" s="369">
        <v>0</v>
      </c>
      <c r="V83" s="369">
        <v>0</v>
      </c>
      <c r="W83" s="369">
        <v>0</v>
      </c>
      <c r="X83" s="370">
        <v>6935</v>
      </c>
      <c r="Y83" s="370">
        <v>4435</v>
      </c>
      <c r="Z83" s="370">
        <v>11370</v>
      </c>
    </row>
    <row r="84" spans="2:26" x14ac:dyDescent="0.3">
      <c r="B84" s="260">
        <v>41061</v>
      </c>
      <c r="C84" s="369">
        <v>0</v>
      </c>
      <c r="D84" s="369">
        <v>0</v>
      </c>
      <c r="E84" s="369">
        <v>0</v>
      </c>
      <c r="F84" s="369">
        <v>0</v>
      </c>
      <c r="G84" s="369">
        <v>0</v>
      </c>
      <c r="H84" s="369">
        <v>0</v>
      </c>
      <c r="I84" s="369">
        <v>1631</v>
      </c>
      <c r="J84" s="369">
        <v>608</v>
      </c>
      <c r="K84" s="369">
        <v>2239</v>
      </c>
      <c r="L84" s="369">
        <v>3789</v>
      </c>
      <c r="M84" s="369">
        <v>3089</v>
      </c>
      <c r="N84" s="369">
        <v>6878</v>
      </c>
      <c r="O84" s="369">
        <v>624</v>
      </c>
      <c r="P84" s="369">
        <v>380</v>
      </c>
      <c r="Q84" s="369">
        <v>1004</v>
      </c>
      <c r="R84" s="369">
        <v>246</v>
      </c>
      <c r="S84" s="369">
        <v>228</v>
      </c>
      <c r="T84" s="369">
        <v>474</v>
      </c>
      <c r="U84" s="369">
        <v>0</v>
      </c>
      <c r="V84" s="369">
        <v>0</v>
      </c>
      <c r="W84" s="369">
        <v>0</v>
      </c>
      <c r="X84" s="370">
        <v>6290</v>
      </c>
      <c r="Y84" s="370">
        <v>4305</v>
      </c>
      <c r="Z84" s="370">
        <v>10595</v>
      </c>
    </row>
    <row r="85" spans="2:26" x14ac:dyDescent="0.3">
      <c r="B85" s="260">
        <v>41091</v>
      </c>
      <c r="C85" s="369">
        <v>0</v>
      </c>
      <c r="D85" s="369">
        <v>0</v>
      </c>
      <c r="E85" s="369">
        <v>0</v>
      </c>
      <c r="F85" s="369">
        <v>0</v>
      </c>
      <c r="G85" s="369">
        <v>0</v>
      </c>
      <c r="H85" s="369">
        <v>0</v>
      </c>
      <c r="I85" s="369">
        <v>1930</v>
      </c>
      <c r="J85" s="369">
        <v>640</v>
      </c>
      <c r="K85" s="369">
        <v>2570</v>
      </c>
      <c r="L85" s="369">
        <v>4865</v>
      </c>
      <c r="M85" s="369">
        <v>3765</v>
      </c>
      <c r="N85" s="369">
        <v>8630</v>
      </c>
      <c r="O85" s="369">
        <v>589</v>
      </c>
      <c r="P85" s="369">
        <v>360</v>
      </c>
      <c r="Q85" s="369">
        <v>949</v>
      </c>
      <c r="R85" s="369">
        <v>353</v>
      </c>
      <c r="S85" s="369">
        <v>257</v>
      </c>
      <c r="T85" s="369">
        <v>610</v>
      </c>
      <c r="U85" s="369">
        <v>0</v>
      </c>
      <c r="V85" s="369">
        <v>0</v>
      </c>
      <c r="W85" s="369">
        <v>0</v>
      </c>
      <c r="X85" s="370">
        <v>7737</v>
      </c>
      <c r="Y85" s="370">
        <v>5022</v>
      </c>
      <c r="Z85" s="370">
        <v>12759</v>
      </c>
    </row>
    <row r="86" spans="2:26" x14ac:dyDescent="0.3">
      <c r="B86" s="260">
        <v>41122</v>
      </c>
      <c r="C86" s="369">
        <v>0</v>
      </c>
      <c r="D86" s="369">
        <v>0</v>
      </c>
      <c r="E86" s="369">
        <v>0</v>
      </c>
      <c r="F86" s="369">
        <v>0</v>
      </c>
      <c r="G86" s="369">
        <v>0</v>
      </c>
      <c r="H86" s="369">
        <v>0</v>
      </c>
      <c r="I86" s="369">
        <v>1948</v>
      </c>
      <c r="J86" s="369">
        <v>700</v>
      </c>
      <c r="K86" s="369">
        <v>2648</v>
      </c>
      <c r="L86" s="369">
        <v>8973</v>
      </c>
      <c r="M86" s="369">
        <v>7408</v>
      </c>
      <c r="N86" s="369">
        <v>16381</v>
      </c>
      <c r="O86" s="369">
        <v>677</v>
      </c>
      <c r="P86" s="369">
        <v>388</v>
      </c>
      <c r="Q86" s="369">
        <v>1065</v>
      </c>
      <c r="R86" s="369">
        <v>355</v>
      </c>
      <c r="S86" s="369">
        <v>270</v>
      </c>
      <c r="T86" s="369">
        <v>625</v>
      </c>
      <c r="U86" s="369">
        <v>0</v>
      </c>
      <c r="V86" s="369">
        <v>0</v>
      </c>
      <c r="W86" s="369">
        <v>0</v>
      </c>
      <c r="X86" s="370">
        <v>11953</v>
      </c>
      <c r="Y86" s="370">
        <v>8766</v>
      </c>
      <c r="Z86" s="370">
        <v>20719</v>
      </c>
    </row>
    <row r="87" spans="2:26" x14ac:dyDescent="0.3">
      <c r="B87" s="260">
        <v>41153</v>
      </c>
      <c r="C87" s="369">
        <v>0</v>
      </c>
      <c r="D87" s="369">
        <v>0</v>
      </c>
      <c r="E87" s="369">
        <v>0</v>
      </c>
      <c r="F87" s="369">
        <v>0</v>
      </c>
      <c r="G87" s="369">
        <v>0</v>
      </c>
      <c r="H87" s="369">
        <v>0</v>
      </c>
      <c r="I87" s="369">
        <v>1634</v>
      </c>
      <c r="J87" s="369">
        <v>597</v>
      </c>
      <c r="K87" s="369">
        <v>2231</v>
      </c>
      <c r="L87" s="369">
        <v>10421</v>
      </c>
      <c r="M87" s="369">
        <v>7599</v>
      </c>
      <c r="N87" s="369">
        <v>18020</v>
      </c>
      <c r="O87" s="369">
        <v>421</v>
      </c>
      <c r="P87" s="369">
        <v>264</v>
      </c>
      <c r="Q87" s="369">
        <v>685</v>
      </c>
      <c r="R87" s="369">
        <v>251</v>
      </c>
      <c r="S87" s="369">
        <v>203</v>
      </c>
      <c r="T87" s="369">
        <v>454</v>
      </c>
      <c r="U87" s="369">
        <v>0</v>
      </c>
      <c r="V87" s="369">
        <v>0</v>
      </c>
      <c r="W87" s="369">
        <v>0</v>
      </c>
      <c r="X87" s="370">
        <v>12727</v>
      </c>
      <c r="Y87" s="370">
        <v>8663</v>
      </c>
      <c r="Z87" s="370">
        <v>21390</v>
      </c>
    </row>
    <row r="88" spans="2:26" x14ac:dyDescent="0.3">
      <c r="B88" s="260">
        <v>41183</v>
      </c>
      <c r="C88" s="369">
        <v>0</v>
      </c>
      <c r="D88" s="369">
        <v>0</v>
      </c>
      <c r="E88" s="369">
        <v>0</v>
      </c>
      <c r="F88" s="369">
        <v>0</v>
      </c>
      <c r="G88" s="369">
        <v>0</v>
      </c>
      <c r="H88" s="369">
        <v>0</v>
      </c>
      <c r="I88" s="369">
        <v>2284</v>
      </c>
      <c r="J88" s="369">
        <v>745</v>
      </c>
      <c r="K88" s="369">
        <v>3029</v>
      </c>
      <c r="L88" s="369">
        <v>6173</v>
      </c>
      <c r="M88" s="369">
        <v>4643</v>
      </c>
      <c r="N88" s="369">
        <v>10816</v>
      </c>
      <c r="O88" s="369">
        <v>602</v>
      </c>
      <c r="P88" s="369">
        <v>364</v>
      </c>
      <c r="Q88" s="369">
        <v>966</v>
      </c>
      <c r="R88" s="369">
        <v>342</v>
      </c>
      <c r="S88" s="369">
        <v>282</v>
      </c>
      <c r="T88" s="369">
        <v>624</v>
      </c>
      <c r="U88" s="369">
        <v>0</v>
      </c>
      <c r="V88" s="369">
        <v>0</v>
      </c>
      <c r="W88" s="369">
        <v>0</v>
      </c>
      <c r="X88" s="370">
        <v>9401</v>
      </c>
      <c r="Y88" s="370">
        <v>6034</v>
      </c>
      <c r="Z88" s="370">
        <v>15435</v>
      </c>
    </row>
    <row r="89" spans="2:26" x14ac:dyDescent="0.3">
      <c r="B89" s="260">
        <v>41214</v>
      </c>
      <c r="C89" s="369">
        <v>0</v>
      </c>
      <c r="D89" s="369">
        <v>0</v>
      </c>
      <c r="E89" s="369">
        <v>0</v>
      </c>
      <c r="F89" s="369">
        <v>0</v>
      </c>
      <c r="G89" s="369">
        <v>0</v>
      </c>
      <c r="H89" s="369">
        <v>0</v>
      </c>
      <c r="I89" s="369">
        <v>2021</v>
      </c>
      <c r="J89" s="369">
        <v>667</v>
      </c>
      <c r="K89" s="369">
        <v>2688</v>
      </c>
      <c r="L89" s="369">
        <v>3890</v>
      </c>
      <c r="M89" s="369">
        <v>3976</v>
      </c>
      <c r="N89" s="369">
        <v>7866</v>
      </c>
      <c r="O89" s="369">
        <v>514</v>
      </c>
      <c r="P89" s="369">
        <v>273</v>
      </c>
      <c r="Q89" s="369">
        <v>787</v>
      </c>
      <c r="R89" s="369">
        <v>287</v>
      </c>
      <c r="S89" s="369">
        <v>230</v>
      </c>
      <c r="T89" s="369">
        <v>517</v>
      </c>
      <c r="U89" s="369">
        <v>0</v>
      </c>
      <c r="V89" s="369">
        <v>0</v>
      </c>
      <c r="W89" s="369">
        <v>0</v>
      </c>
      <c r="X89" s="370">
        <v>6712</v>
      </c>
      <c r="Y89" s="370">
        <v>5146</v>
      </c>
      <c r="Z89" s="370">
        <v>11858</v>
      </c>
    </row>
    <row r="90" spans="2:26" x14ac:dyDescent="0.3">
      <c r="B90" s="260">
        <v>41244</v>
      </c>
      <c r="C90" s="369">
        <v>0</v>
      </c>
      <c r="D90" s="369">
        <v>0</v>
      </c>
      <c r="E90" s="369">
        <v>0</v>
      </c>
      <c r="F90" s="369">
        <v>0</v>
      </c>
      <c r="G90" s="369">
        <v>0</v>
      </c>
      <c r="H90" s="369">
        <v>0</v>
      </c>
      <c r="I90" s="369">
        <v>1730</v>
      </c>
      <c r="J90" s="369">
        <v>543</v>
      </c>
      <c r="K90" s="369">
        <v>2273</v>
      </c>
      <c r="L90" s="369">
        <v>3040</v>
      </c>
      <c r="M90" s="369">
        <v>3252</v>
      </c>
      <c r="N90" s="369">
        <v>6292</v>
      </c>
      <c r="O90" s="369">
        <v>452</v>
      </c>
      <c r="P90" s="369">
        <v>289</v>
      </c>
      <c r="Q90" s="369">
        <v>741</v>
      </c>
      <c r="R90" s="369">
        <v>274</v>
      </c>
      <c r="S90" s="369">
        <v>221</v>
      </c>
      <c r="T90" s="369">
        <v>495</v>
      </c>
      <c r="U90" s="369">
        <v>0</v>
      </c>
      <c r="V90" s="369">
        <v>0</v>
      </c>
      <c r="W90" s="369">
        <v>0</v>
      </c>
      <c r="X90" s="370">
        <v>5496</v>
      </c>
      <c r="Y90" s="370">
        <v>4305</v>
      </c>
      <c r="Z90" s="370">
        <v>9801</v>
      </c>
    </row>
    <row r="91" spans="2:26" x14ac:dyDescent="0.3">
      <c r="B91" s="260">
        <v>41275</v>
      </c>
      <c r="C91" s="369">
        <v>0</v>
      </c>
      <c r="D91" s="369">
        <v>0</v>
      </c>
      <c r="E91" s="369">
        <v>0</v>
      </c>
      <c r="F91" s="369">
        <v>0</v>
      </c>
      <c r="G91" s="369">
        <v>0</v>
      </c>
      <c r="H91" s="369">
        <v>0</v>
      </c>
      <c r="I91" s="369">
        <v>2059</v>
      </c>
      <c r="J91" s="369">
        <v>694</v>
      </c>
      <c r="K91" s="369">
        <v>2753</v>
      </c>
      <c r="L91" s="369">
        <v>3488</v>
      </c>
      <c r="M91" s="369">
        <v>2876</v>
      </c>
      <c r="N91" s="369">
        <v>6364</v>
      </c>
      <c r="O91" s="369">
        <v>554</v>
      </c>
      <c r="P91" s="369">
        <v>313</v>
      </c>
      <c r="Q91" s="369">
        <v>867</v>
      </c>
      <c r="R91" s="369">
        <v>290</v>
      </c>
      <c r="S91" s="369">
        <v>232</v>
      </c>
      <c r="T91" s="369">
        <v>522</v>
      </c>
      <c r="U91" s="369">
        <v>0</v>
      </c>
      <c r="V91" s="369">
        <v>0</v>
      </c>
      <c r="W91" s="369">
        <v>0</v>
      </c>
      <c r="X91" s="370">
        <v>6391</v>
      </c>
      <c r="Y91" s="370">
        <v>4115</v>
      </c>
      <c r="Z91" s="370">
        <v>10506</v>
      </c>
    </row>
    <row r="92" spans="2:26" x14ac:dyDescent="0.3">
      <c r="B92" s="260">
        <v>41306</v>
      </c>
      <c r="C92" s="369">
        <v>0</v>
      </c>
      <c r="D92" s="369">
        <v>0</v>
      </c>
      <c r="E92" s="369">
        <v>0</v>
      </c>
      <c r="F92" s="369">
        <v>0</v>
      </c>
      <c r="G92" s="369">
        <v>0</v>
      </c>
      <c r="H92" s="369">
        <v>0</v>
      </c>
      <c r="I92" s="369">
        <v>1485</v>
      </c>
      <c r="J92" s="369">
        <v>535</v>
      </c>
      <c r="K92" s="369">
        <v>2020</v>
      </c>
      <c r="L92" s="369">
        <v>2527</v>
      </c>
      <c r="M92" s="369">
        <v>2274</v>
      </c>
      <c r="N92" s="369">
        <v>4801</v>
      </c>
      <c r="O92" s="369">
        <v>459</v>
      </c>
      <c r="P92" s="369">
        <v>245</v>
      </c>
      <c r="Q92" s="369">
        <v>704</v>
      </c>
      <c r="R92" s="369">
        <v>217</v>
      </c>
      <c r="S92" s="369">
        <v>209</v>
      </c>
      <c r="T92" s="369">
        <v>426</v>
      </c>
      <c r="U92" s="369">
        <v>0</v>
      </c>
      <c r="V92" s="369">
        <v>0</v>
      </c>
      <c r="W92" s="369">
        <v>0</v>
      </c>
      <c r="X92" s="370">
        <v>4688</v>
      </c>
      <c r="Y92" s="370">
        <v>3263</v>
      </c>
      <c r="Z92" s="370">
        <v>7951</v>
      </c>
    </row>
    <row r="93" spans="2:26" x14ac:dyDescent="0.3">
      <c r="B93" s="260">
        <v>41334</v>
      </c>
      <c r="C93" s="369">
        <v>0</v>
      </c>
      <c r="D93" s="369">
        <v>0</v>
      </c>
      <c r="E93" s="369">
        <v>0</v>
      </c>
      <c r="F93" s="369">
        <v>0</v>
      </c>
      <c r="G93" s="369">
        <v>0</v>
      </c>
      <c r="H93" s="369">
        <v>0</v>
      </c>
      <c r="I93" s="369">
        <v>1726</v>
      </c>
      <c r="J93" s="369">
        <v>522</v>
      </c>
      <c r="K93" s="369">
        <v>2248</v>
      </c>
      <c r="L93" s="369">
        <v>2713</v>
      </c>
      <c r="M93" s="369">
        <v>2211</v>
      </c>
      <c r="N93" s="369">
        <v>4924</v>
      </c>
      <c r="O93" s="369">
        <v>512</v>
      </c>
      <c r="P93" s="369">
        <v>297</v>
      </c>
      <c r="Q93" s="369">
        <v>809</v>
      </c>
      <c r="R93" s="369">
        <v>278</v>
      </c>
      <c r="S93" s="369">
        <v>228</v>
      </c>
      <c r="T93" s="369">
        <v>506</v>
      </c>
      <c r="U93" s="369">
        <v>0</v>
      </c>
      <c r="V93" s="369">
        <v>0</v>
      </c>
      <c r="W93" s="369">
        <v>0</v>
      </c>
      <c r="X93" s="370">
        <v>5229</v>
      </c>
      <c r="Y93" s="370">
        <v>3258</v>
      </c>
      <c r="Z93" s="370">
        <v>8487</v>
      </c>
    </row>
    <row r="94" spans="2:26" x14ac:dyDescent="0.3">
      <c r="B94" s="260">
        <v>41365</v>
      </c>
      <c r="C94" s="369">
        <v>0</v>
      </c>
      <c r="D94" s="369">
        <v>0</v>
      </c>
      <c r="E94" s="369">
        <v>0</v>
      </c>
      <c r="F94" s="369">
        <v>0</v>
      </c>
      <c r="G94" s="369">
        <v>0</v>
      </c>
      <c r="H94" s="369">
        <v>0</v>
      </c>
      <c r="I94" s="369">
        <v>1696</v>
      </c>
      <c r="J94" s="369">
        <v>572</v>
      </c>
      <c r="K94" s="369">
        <v>2268</v>
      </c>
      <c r="L94" s="369">
        <v>2708</v>
      </c>
      <c r="M94" s="369">
        <v>2634</v>
      </c>
      <c r="N94" s="369">
        <v>5342</v>
      </c>
      <c r="O94" s="369">
        <v>542</v>
      </c>
      <c r="P94" s="369">
        <v>269</v>
      </c>
      <c r="Q94" s="369">
        <v>811</v>
      </c>
      <c r="R94" s="369">
        <v>300</v>
      </c>
      <c r="S94" s="369">
        <v>214</v>
      </c>
      <c r="T94" s="369">
        <v>514</v>
      </c>
      <c r="U94" s="369">
        <v>0</v>
      </c>
      <c r="V94" s="369">
        <v>0</v>
      </c>
      <c r="W94" s="369">
        <v>0</v>
      </c>
      <c r="X94" s="370">
        <v>5246</v>
      </c>
      <c r="Y94" s="370">
        <v>3689</v>
      </c>
      <c r="Z94" s="370">
        <v>8935</v>
      </c>
    </row>
    <row r="95" spans="2:26" x14ac:dyDescent="0.3">
      <c r="B95" s="260">
        <v>41395</v>
      </c>
      <c r="C95" s="369">
        <v>0</v>
      </c>
      <c r="D95" s="369">
        <v>0</v>
      </c>
      <c r="E95" s="369">
        <v>0</v>
      </c>
      <c r="F95" s="369">
        <v>0</v>
      </c>
      <c r="G95" s="369">
        <v>0</v>
      </c>
      <c r="H95" s="369">
        <v>0</v>
      </c>
      <c r="I95" s="369">
        <v>1595</v>
      </c>
      <c r="J95" s="369">
        <v>550</v>
      </c>
      <c r="K95" s="369">
        <v>2145</v>
      </c>
      <c r="L95" s="369">
        <v>2545</v>
      </c>
      <c r="M95" s="369">
        <v>2948</v>
      </c>
      <c r="N95" s="369">
        <v>5493</v>
      </c>
      <c r="O95" s="369">
        <v>471</v>
      </c>
      <c r="P95" s="369">
        <v>277</v>
      </c>
      <c r="Q95" s="369">
        <v>748</v>
      </c>
      <c r="R95" s="369">
        <v>268</v>
      </c>
      <c r="S95" s="369">
        <v>227</v>
      </c>
      <c r="T95" s="369">
        <v>495</v>
      </c>
      <c r="U95" s="369">
        <v>0</v>
      </c>
      <c r="V95" s="369">
        <v>0</v>
      </c>
      <c r="W95" s="369">
        <v>0</v>
      </c>
      <c r="X95" s="370">
        <v>4879</v>
      </c>
      <c r="Y95" s="370">
        <v>4002</v>
      </c>
      <c r="Z95" s="370">
        <v>8881</v>
      </c>
    </row>
    <row r="96" spans="2:26" x14ac:dyDescent="0.3">
      <c r="B96" s="260">
        <v>41426</v>
      </c>
      <c r="C96" s="369">
        <v>0</v>
      </c>
      <c r="D96" s="369">
        <v>0</v>
      </c>
      <c r="E96" s="369">
        <v>0</v>
      </c>
      <c r="F96" s="369">
        <v>0</v>
      </c>
      <c r="G96" s="369">
        <v>0</v>
      </c>
      <c r="H96" s="369">
        <v>0</v>
      </c>
      <c r="I96" s="369">
        <v>1552</v>
      </c>
      <c r="J96" s="369">
        <v>503</v>
      </c>
      <c r="K96" s="369">
        <v>2055</v>
      </c>
      <c r="L96" s="369">
        <v>2446</v>
      </c>
      <c r="M96" s="369">
        <v>2553</v>
      </c>
      <c r="N96" s="369">
        <v>4999</v>
      </c>
      <c r="O96" s="369">
        <v>488</v>
      </c>
      <c r="P96" s="369">
        <v>261</v>
      </c>
      <c r="Q96" s="369">
        <v>749</v>
      </c>
      <c r="R96" s="369">
        <v>266</v>
      </c>
      <c r="S96" s="369">
        <v>221</v>
      </c>
      <c r="T96" s="369">
        <v>487</v>
      </c>
      <c r="U96" s="369">
        <v>0</v>
      </c>
      <c r="V96" s="369">
        <v>0</v>
      </c>
      <c r="W96" s="369">
        <v>0</v>
      </c>
      <c r="X96" s="370">
        <v>4752</v>
      </c>
      <c r="Y96" s="370">
        <v>3538</v>
      </c>
      <c r="Z96" s="370">
        <v>8290</v>
      </c>
    </row>
    <row r="97" spans="2:26" x14ac:dyDescent="0.3">
      <c r="B97" s="260">
        <v>41456</v>
      </c>
      <c r="C97" s="369">
        <v>0</v>
      </c>
      <c r="D97" s="369">
        <v>0</v>
      </c>
      <c r="E97" s="369">
        <v>0</v>
      </c>
      <c r="F97" s="369">
        <v>0</v>
      </c>
      <c r="G97" s="369">
        <v>0</v>
      </c>
      <c r="H97" s="369">
        <v>0</v>
      </c>
      <c r="I97" s="369">
        <v>1978</v>
      </c>
      <c r="J97" s="369">
        <v>592</v>
      </c>
      <c r="K97" s="369">
        <v>2570</v>
      </c>
      <c r="L97" s="369">
        <v>2734</v>
      </c>
      <c r="M97" s="369">
        <v>2580</v>
      </c>
      <c r="N97" s="369">
        <v>5314</v>
      </c>
      <c r="O97" s="369">
        <v>484</v>
      </c>
      <c r="P97" s="369">
        <v>273</v>
      </c>
      <c r="Q97" s="369">
        <v>757</v>
      </c>
      <c r="R97" s="369">
        <v>288</v>
      </c>
      <c r="S97" s="369">
        <v>228</v>
      </c>
      <c r="T97" s="369">
        <v>516</v>
      </c>
      <c r="U97" s="369">
        <v>0</v>
      </c>
      <c r="V97" s="369">
        <v>0</v>
      </c>
      <c r="W97" s="369">
        <v>0</v>
      </c>
      <c r="X97" s="370">
        <v>5484</v>
      </c>
      <c r="Y97" s="370">
        <v>3673</v>
      </c>
      <c r="Z97" s="370">
        <v>9157</v>
      </c>
    </row>
    <row r="98" spans="2:26" x14ac:dyDescent="0.3">
      <c r="B98" s="260">
        <v>41487</v>
      </c>
      <c r="C98" s="369">
        <v>0</v>
      </c>
      <c r="D98" s="369">
        <v>0</v>
      </c>
      <c r="E98" s="369">
        <v>0</v>
      </c>
      <c r="F98" s="369">
        <v>0</v>
      </c>
      <c r="G98" s="369">
        <v>0</v>
      </c>
      <c r="H98" s="369">
        <v>0</v>
      </c>
      <c r="I98" s="369">
        <v>2083</v>
      </c>
      <c r="J98" s="369">
        <v>695</v>
      </c>
      <c r="K98" s="369">
        <v>2778</v>
      </c>
      <c r="L98" s="369">
        <v>3057</v>
      </c>
      <c r="M98" s="369">
        <v>2657</v>
      </c>
      <c r="N98" s="369">
        <v>5714</v>
      </c>
      <c r="O98" s="369">
        <v>508</v>
      </c>
      <c r="P98" s="369">
        <v>246</v>
      </c>
      <c r="Q98" s="369">
        <v>754</v>
      </c>
      <c r="R98" s="369">
        <v>329</v>
      </c>
      <c r="S98" s="369">
        <v>273</v>
      </c>
      <c r="T98" s="369">
        <v>602</v>
      </c>
      <c r="U98" s="369">
        <v>0</v>
      </c>
      <c r="V98" s="369">
        <v>0</v>
      </c>
      <c r="W98" s="369">
        <v>0</v>
      </c>
      <c r="X98" s="370">
        <v>5977</v>
      </c>
      <c r="Y98" s="370">
        <v>3871</v>
      </c>
      <c r="Z98" s="370">
        <v>9848</v>
      </c>
    </row>
    <row r="99" spans="2:26" x14ac:dyDescent="0.3">
      <c r="B99" s="260">
        <v>41518</v>
      </c>
      <c r="C99" s="369">
        <v>0</v>
      </c>
      <c r="D99" s="369">
        <v>0</v>
      </c>
      <c r="E99" s="369">
        <v>0</v>
      </c>
      <c r="F99" s="369">
        <v>0</v>
      </c>
      <c r="G99" s="369">
        <v>0</v>
      </c>
      <c r="H99" s="369">
        <v>0</v>
      </c>
      <c r="I99" s="369">
        <v>1961</v>
      </c>
      <c r="J99" s="369">
        <v>604</v>
      </c>
      <c r="K99" s="369">
        <v>2565</v>
      </c>
      <c r="L99" s="369">
        <v>2703</v>
      </c>
      <c r="M99" s="369">
        <v>2501</v>
      </c>
      <c r="N99" s="369">
        <v>5204</v>
      </c>
      <c r="O99" s="369">
        <v>436</v>
      </c>
      <c r="P99" s="369">
        <v>217</v>
      </c>
      <c r="Q99" s="369">
        <v>653</v>
      </c>
      <c r="R99" s="369">
        <v>214</v>
      </c>
      <c r="S99" s="369">
        <v>224</v>
      </c>
      <c r="T99" s="369">
        <v>438</v>
      </c>
      <c r="U99" s="369">
        <v>0</v>
      </c>
      <c r="V99" s="369">
        <v>0</v>
      </c>
      <c r="W99" s="369">
        <v>0</v>
      </c>
      <c r="X99" s="370">
        <v>5314</v>
      </c>
      <c r="Y99" s="370">
        <v>3546</v>
      </c>
      <c r="Z99" s="370">
        <v>8860</v>
      </c>
    </row>
    <row r="100" spans="2:26" x14ac:dyDescent="0.3">
      <c r="B100" s="260">
        <v>41548</v>
      </c>
      <c r="C100" s="369">
        <v>0</v>
      </c>
      <c r="D100" s="369">
        <v>0</v>
      </c>
      <c r="E100" s="369">
        <v>0</v>
      </c>
      <c r="F100" s="369">
        <v>0</v>
      </c>
      <c r="G100" s="369">
        <v>0</v>
      </c>
      <c r="H100" s="369">
        <v>0</v>
      </c>
      <c r="I100" s="369">
        <v>2200</v>
      </c>
      <c r="J100" s="369">
        <v>630</v>
      </c>
      <c r="K100" s="369">
        <v>2830</v>
      </c>
      <c r="L100" s="369">
        <v>3609</v>
      </c>
      <c r="M100" s="369">
        <v>3178</v>
      </c>
      <c r="N100" s="369">
        <v>6787</v>
      </c>
      <c r="O100" s="369">
        <v>476</v>
      </c>
      <c r="P100" s="369">
        <v>290</v>
      </c>
      <c r="Q100" s="369">
        <v>766</v>
      </c>
      <c r="R100" s="369">
        <v>305</v>
      </c>
      <c r="S100" s="369">
        <v>252</v>
      </c>
      <c r="T100" s="369">
        <v>557</v>
      </c>
      <c r="U100" s="369">
        <v>0</v>
      </c>
      <c r="V100" s="369">
        <v>0</v>
      </c>
      <c r="W100" s="369">
        <v>0</v>
      </c>
      <c r="X100" s="370">
        <v>6590</v>
      </c>
      <c r="Y100" s="370">
        <v>4350</v>
      </c>
      <c r="Z100" s="370">
        <v>10940</v>
      </c>
    </row>
    <row r="101" spans="2:26" x14ac:dyDescent="0.3">
      <c r="B101" s="260">
        <v>41579</v>
      </c>
      <c r="C101" s="369">
        <v>0</v>
      </c>
      <c r="D101" s="369">
        <v>0</v>
      </c>
      <c r="E101" s="369">
        <v>0</v>
      </c>
      <c r="F101" s="369">
        <v>0</v>
      </c>
      <c r="G101" s="369">
        <v>0</v>
      </c>
      <c r="H101" s="369">
        <v>0</v>
      </c>
      <c r="I101" s="369">
        <v>1534</v>
      </c>
      <c r="J101" s="369">
        <v>407</v>
      </c>
      <c r="K101" s="369">
        <v>1941</v>
      </c>
      <c r="L101" s="369">
        <v>2269</v>
      </c>
      <c r="M101" s="369">
        <v>1993</v>
      </c>
      <c r="N101" s="369">
        <v>4262</v>
      </c>
      <c r="O101" s="369">
        <v>318</v>
      </c>
      <c r="P101" s="369">
        <v>183</v>
      </c>
      <c r="Q101" s="369">
        <v>501</v>
      </c>
      <c r="R101" s="369">
        <v>237</v>
      </c>
      <c r="S101" s="369">
        <v>194</v>
      </c>
      <c r="T101" s="369">
        <v>431</v>
      </c>
      <c r="U101" s="369">
        <v>0</v>
      </c>
      <c r="V101" s="369">
        <v>0</v>
      </c>
      <c r="W101" s="369">
        <v>0</v>
      </c>
      <c r="X101" s="370">
        <v>4358</v>
      </c>
      <c r="Y101" s="370">
        <v>2777</v>
      </c>
      <c r="Z101" s="370">
        <v>7135</v>
      </c>
    </row>
    <row r="102" spans="2:26" x14ac:dyDescent="0.3">
      <c r="B102" s="260">
        <v>41609</v>
      </c>
      <c r="C102" s="369">
        <v>0</v>
      </c>
      <c r="D102" s="369">
        <v>0</v>
      </c>
      <c r="E102" s="369">
        <v>0</v>
      </c>
      <c r="F102" s="369">
        <v>0</v>
      </c>
      <c r="G102" s="369">
        <v>0</v>
      </c>
      <c r="H102" s="369">
        <v>0</v>
      </c>
      <c r="I102" s="369">
        <v>2568</v>
      </c>
      <c r="J102" s="369">
        <v>738</v>
      </c>
      <c r="K102" s="369">
        <v>3306</v>
      </c>
      <c r="L102" s="369">
        <v>3426</v>
      </c>
      <c r="M102" s="369">
        <v>2937</v>
      </c>
      <c r="N102" s="369">
        <v>6363</v>
      </c>
      <c r="O102" s="369">
        <v>552</v>
      </c>
      <c r="P102" s="369">
        <v>343</v>
      </c>
      <c r="Q102" s="369">
        <v>895</v>
      </c>
      <c r="R102" s="369">
        <v>294</v>
      </c>
      <c r="S102" s="369">
        <v>260</v>
      </c>
      <c r="T102" s="369">
        <v>554</v>
      </c>
      <c r="U102" s="369">
        <v>0</v>
      </c>
      <c r="V102" s="369">
        <v>0</v>
      </c>
      <c r="W102" s="369">
        <v>0</v>
      </c>
      <c r="X102" s="370">
        <v>6840</v>
      </c>
      <c r="Y102" s="370">
        <v>4278</v>
      </c>
      <c r="Z102" s="370">
        <v>11118</v>
      </c>
    </row>
    <row r="103" spans="2:26" x14ac:dyDescent="0.3">
      <c r="B103" s="260">
        <v>41640</v>
      </c>
      <c r="C103" s="369">
        <v>0</v>
      </c>
      <c r="D103" s="369">
        <v>0</v>
      </c>
      <c r="E103" s="369">
        <v>0</v>
      </c>
      <c r="F103" s="369">
        <v>0</v>
      </c>
      <c r="G103" s="369">
        <v>0</v>
      </c>
      <c r="H103" s="369">
        <v>0</v>
      </c>
      <c r="I103" s="369">
        <v>2156</v>
      </c>
      <c r="J103" s="369">
        <v>697</v>
      </c>
      <c r="K103" s="369">
        <v>2853</v>
      </c>
      <c r="L103" s="369">
        <v>3023</v>
      </c>
      <c r="M103" s="369">
        <v>2752</v>
      </c>
      <c r="N103" s="369">
        <v>5775</v>
      </c>
      <c r="O103" s="369">
        <v>499</v>
      </c>
      <c r="P103" s="369">
        <v>271</v>
      </c>
      <c r="Q103" s="369">
        <v>770</v>
      </c>
      <c r="R103" s="369">
        <v>326</v>
      </c>
      <c r="S103" s="369">
        <v>256</v>
      </c>
      <c r="T103" s="369">
        <v>582</v>
      </c>
      <c r="U103" s="369">
        <v>0</v>
      </c>
      <c r="V103" s="369">
        <v>0</v>
      </c>
      <c r="W103" s="369">
        <v>0</v>
      </c>
      <c r="X103" s="370">
        <v>6004</v>
      </c>
      <c r="Y103" s="370">
        <v>3976</v>
      </c>
      <c r="Z103" s="370">
        <v>9980</v>
      </c>
    </row>
    <row r="104" spans="2:26" x14ac:dyDescent="0.3">
      <c r="B104" s="260">
        <v>41671</v>
      </c>
      <c r="C104" s="369">
        <v>0</v>
      </c>
      <c r="D104" s="369">
        <v>0</v>
      </c>
      <c r="E104" s="369">
        <v>0</v>
      </c>
      <c r="F104" s="369">
        <v>0</v>
      </c>
      <c r="G104" s="369">
        <v>0</v>
      </c>
      <c r="H104" s="369">
        <v>0</v>
      </c>
      <c r="I104" s="369">
        <v>1795</v>
      </c>
      <c r="J104" s="369">
        <v>577</v>
      </c>
      <c r="K104" s="369">
        <v>2372</v>
      </c>
      <c r="L104" s="369">
        <v>2452</v>
      </c>
      <c r="M104" s="369">
        <v>2289</v>
      </c>
      <c r="N104" s="369">
        <v>4741</v>
      </c>
      <c r="O104" s="369">
        <v>453</v>
      </c>
      <c r="P104" s="369">
        <v>238</v>
      </c>
      <c r="Q104" s="369">
        <v>691</v>
      </c>
      <c r="R104" s="369">
        <v>229</v>
      </c>
      <c r="S104" s="369">
        <v>192</v>
      </c>
      <c r="T104" s="369">
        <v>421</v>
      </c>
      <c r="U104" s="369">
        <v>0</v>
      </c>
      <c r="V104" s="369">
        <v>0</v>
      </c>
      <c r="W104" s="369">
        <v>0</v>
      </c>
      <c r="X104" s="370">
        <v>4929</v>
      </c>
      <c r="Y104" s="370">
        <v>3296</v>
      </c>
      <c r="Z104" s="370">
        <v>8225</v>
      </c>
    </row>
    <row r="105" spans="2:26" x14ac:dyDescent="0.3">
      <c r="B105" s="260">
        <v>41699</v>
      </c>
      <c r="C105" s="369">
        <v>0</v>
      </c>
      <c r="D105" s="369">
        <v>0</v>
      </c>
      <c r="E105" s="369">
        <v>0</v>
      </c>
      <c r="F105" s="369">
        <v>0</v>
      </c>
      <c r="G105" s="369">
        <v>0</v>
      </c>
      <c r="H105" s="369">
        <v>0</v>
      </c>
      <c r="I105" s="369">
        <v>2273</v>
      </c>
      <c r="J105" s="369">
        <v>694</v>
      </c>
      <c r="K105" s="369">
        <v>2967</v>
      </c>
      <c r="L105" s="369">
        <v>2708</v>
      </c>
      <c r="M105" s="369">
        <v>2645</v>
      </c>
      <c r="N105" s="369">
        <v>5353</v>
      </c>
      <c r="O105" s="369">
        <v>578</v>
      </c>
      <c r="P105" s="369">
        <v>322</v>
      </c>
      <c r="Q105" s="369">
        <v>900</v>
      </c>
      <c r="R105" s="369">
        <v>325</v>
      </c>
      <c r="S105" s="369">
        <v>228</v>
      </c>
      <c r="T105" s="369">
        <v>553</v>
      </c>
      <c r="U105" s="369">
        <v>0</v>
      </c>
      <c r="V105" s="369">
        <v>0</v>
      </c>
      <c r="W105" s="369">
        <v>0</v>
      </c>
      <c r="X105" s="370">
        <v>5884</v>
      </c>
      <c r="Y105" s="370">
        <v>3889</v>
      </c>
      <c r="Z105" s="370">
        <v>9773</v>
      </c>
    </row>
    <row r="106" spans="2:26" x14ac:dyDescent="0.3">
      <c r="B106" s="260">
        <v>41730</v>
      </c>
      <c r="C106" s="369">
        <v>0</v>
      </c>
      <c r="D106" s="369">
        <v>0</v>
      </c>
      <c r="E106" s="369">
        <v>0</v>
      </c>
      <c r="F106" s="369">
        <v>0</v>
      </c>
      <c r="G106" s="369">
        <v>0</v>
      </c>
      <c r="H106" s="369">
        <v>0</v>
      </c>
      <c r="I106" s="369">
        <v>1889</v>
      </c>
      <c r="J106" s="369">
        <v>623</v>
      </c>
      <c r="K106" s="369">
        <v>2512</v>
      </c>
      <c r="L106" s="369">
        <v>2487</v>
      </c>
      <c r="M106" s="369">
        <v>2472</v>
      </c>
      <c r="N106" s="369">
        <v>4959</v>
      </c>
      <c r="O106" s="369">
        <v>527</v>
      </c>
      <c r="P106" s="369">
        <v>269</v>
      </c>
      <c r="Q106" s="369">
        <v>796</v>
      </c>
      <c r="R106" s="369">
        <v>319</v>
      </c>
      <c r="S106" s="369">
        <v>258</v>
      </c>
      <c r="T106" s="369">
        <v>577</v>
      </c>
      <c r="U106" s="369">
        <v>0</v>
      </c>
      <c r="V106" s="369">
        <v>0</v>
      </c>
      <c r="W106" s="369">
        <v>0</v>
      </c>
      <c r="X106" s="370">
        <v>5222</v>
      </c>
      <c r="Y106" s="370">
        <v>3622</v>
      </c>
      <c r="Z106" s="370">
        <v>8844</v>
      </c>
    </row>
    <row r="107" spans="2:26" x14ac:dyDescent="0.3">
      <c r="B107" s="260">
        <v>41760</v>
      </c>
      <c r="C107" s="369">
        <v>0</v>
      </c>
      <c r="D107" s="369">
        <v>0</v>
      </c>
      <c r="E107" s="369">
        <v>0</v>
      </c>
      <c r="F107" s="369">
        <v>0</v>
      </c>
      <c r="G107" s="369">
        <v>0</v>
      </c>
      <c r="H107" s="369">
        <v>0</v>
      </c>
      <c r="I107" s="369">
        <v>2328</v>
      </c>
      <c r="J107" s="369">
        <v>687</v>
      </c>
      <c r="K107" s="369">
        <v>3015</v>
      </c>
      <c r="L107" s="369">
        <v>3027</v>
      </c>
      <c r="M107" s="369">
        <v>3865</v>
      </c>
      <c r="N107" s="369">
        <v>6892</v>
      </c>
      <c r="O107" s="369">
        <v>526</v>
      </c>
      <c r="P107" s="369">
        <v>292</v>
      </c>
      <c r="Q107" s="369">
        <v>818</v>
      </c>
      <c r="R107" s="369">
        <v>255</v>
      </c>
      <c r="S107" s="369">
        <v>228</v>
      </c>
      <c r="T107" s="369">
        <v>483</v>
      </c>
      <c r="U107" s="369">
        <v>0</v>
      </c>
      <c r="V107" s="369">
        <v>0</v>
      </c>
      <c r="W107" s="369">
        <v>0</v>
      </c>
      <c r="X107" s="370">
        <v>6136</v>
      </c>
      <c r="Y107" s="370">
        <v>5072</v>
      </c>
      <c r="Z107" s="370">
        <v>11208</v>
      </c>
    </row>
    <row r="108" spans="2:26" x14ac:dyDescent="0.3">
      <c r="B108" s="260">
        <v>41791</v>
      </c>
      <c r="C108" s="369">
        <v>0</v>
      </c>
      <c r="D108" s="369">
        <v>0</v>
      </c>
      <c r="E108" s="369">
        <v>0</v>
      </c>
      <c r="F108" s="369">
        <v>0</v>
      </c>
      <c r="G108" s="369">
        <v>0</v>
      </c>
      <c r="H108" s="369">
        <v>0</v>
      </c>
      <c r="I108" s="369">
        <v>1952</v>
      </c>
      <c r="J108" s="369">
        <v>621</v>
      </c>
      <c r="K108" s="369">
        <v>2573</v>
      </c>
      <c r="L108" s="369">
        <v>2836</v>
      </c>
      <c r="M108" s="369">
        <v>3047</v>
      </c>
      <c r="N108" s="369">
        <v>5883</v>
      </c>
      <c r="O108" s="369">
        <v>491</v>
      </c>
      <c r="P108" s="369">
        <v>308</v>
      </c>
      <c r="Q108" s="369">
        <v>799</v>
      </c>
      <c r="R108" s="369">
        <v>216</v>
      </c>
      <c r="S108" s="369">
        <v>190</v>
      </c>
      <c r="T108" s="369">
        <v>406</v>
      </c>
      <c r="U108" s="369">
        <v>0</v>
      </c>
      <c r="V108" s="369">
        <v>0</v>
      </c>
      <c r="W108" s="369">
        <v>0</v>
      </c>
      <c r="X108" s="370">
        <v>5495</v>
      </c>
      <c r="Y108" s="370">
        <v>4166</v>
      </c>
      <c r="Z108" s="370">
        <v>9661</v>
      </c>
    </row>
    <row r="109" spans="2:26" x14ac:dyDescent="0.3">
      <c r="B109" s="260">
        <v>41821</v>
      </c>
      <c r="C109" s="369">
        <v>0</v>
      </c>
      <c r="D109" s="369">
        <v>0</v>
      </c>
      <c r="E109" s="369">
        <v>0</v>
      </c>
      <c r="F109" s="369">
        <v>0</v>
      </c>
      <c r="G109" s="369">
        <v>0</v>
      </c>
      <c r="H109" s="369">
        <v>0</v>
      </c>
      <c r="I109" s="369">
        <v>1965</v>
      </c>
      <c r="J109" s="369">
        <v>610</v>
      </c>
      <c r="K109" s="369">
        <v>2575</v>
      </c>
      <c r="L109" s="369">
        <v>3164</v>
      </c>
      <c r="M109" s="369">
        <v>2761</v>
      </c>
      <c r="N109" s="369">
        <v>5925</v>
      </c>
      <c r="O109" s="369">
        <v>565</v>
      </c>
      <c r="P109" s="369">
        <v>328</v>
      </c>
      <c r="Q109" s="369">
        <v>893</v>
      </c>
      <c r="R109" s="369">
        <v>212</v>
      </c>
      <c r="S109" s="369">
        <v>191</v>
      </c>
      <c r="T109" s="369">
        <v>403</v>
      </c>
      <c r="U109" s="369">
        <v>0</v>
      </c>
      <c r="V109" s="369">
        <v>0</v>
      </c>
      <c r="W109" s="369">
        <v>0</v>
      </c>
      <c r="X109" s="370">
        <v>5906</v>
      </c>
      <c r="Y109" s="370">
        <v>3890</v>
      </c>
      <c r="Z109" s="370">
        <v>9796</v>
      </c>
    </row>
    <row r="110" spans="2:26" x14ac:dyDescent="0.3">
      <c r="B110" s="260">
        <v>41852</v>
      </c>
      <c r="C110" s="369">
        <v>0</v>
      </c>
      <c r="D110" s="369">
        <v>0</v>
      </c>
      <c r="E110" s="369">
        <v>0</v>
      </c>
      <c r="F110" s="369">
        <v>0</v>
      </c>
      <c r="G110" s="369">
        <v>0</v>
      </c>
      <c r="H110" s="369">
        <v>0</v>
      </c>
      <c r="I110" s="369">
        <v>2211</v>
      </c>
      <c r="J110" s="369">
        <v>729</v>
      </c>
      <c r="K110" s="369">
        <v>2940</v>
      </c>
      <c r="L110" s="369">
        <v>3364</v>
      </c>
      <c r="M110" s="369">
        <v>2904</v>
      </c>
      <c r="N110" s="369">
        <v>6268</v>
      </c>
      <c r="O110" s="369">
        <v>559</v>
      </c>
      <c r="P110" s="369">
        <v>353</v>
      </c>
      <c r="Q110" s="369">
        <v>912</v>
      </c>
      <c r="R110" s="369">
        <v>215</v>
      </c>
      <c r="S110" s="369">
        <v>216</v>
      </c>
      <c r="T110" s="369">
        <v>431</v>
      </c>
      <c r="U110" s="369">
        <v>0</v>
      </c>
      <c r="V110" s="369">
        <v>0</v>
      </c>
      <c r="W110" s="369">
        <v>0</v>
      </c>
      <c r="X110" s="370">
        <v>6349</v>
      </c>
      <c r="Y110" s="370">
        <v>4202</v>
      </c>
      <c r="Z110" s="370">
        <v>10551</v>
      </c>
    </row>
    <row r="111" spans="2:26" x14ac:dyDescent="0.3">
      <c r="B111" s="260">
        <v>41883</v>
      </c>
      <c r="C111" s="369">
        <v>0</v>
      </c>
      <c r="D111" s="369">
        <v>0</v>
      </c>
      <c r="E111" s="369">
        <v>0</v>
      </c>
      <c r="F111" s="369">
        <v>0</v>
      </c>
      <c r="G111" s="369">
        <v>0</v>
      </c>
      <c r="H111" s="369">
        <v>0</v>
      </c>
      <c r="I111" s="369">
        <v>2074</v>
      </c>
      <c r="J111" s="369">
        <v>662</v>
      </c>
      <c r="K111" s="369">
        <v>2736</v>
      </c>
      <c r="L111" s="369">
        <v>3296</v>
      </c>
      <c r="M111" s="369">
        <v>2831</v>
      </c>
      <c r="N111" s="369">
        <v>6127</v>
      </c>
      <c r="O111" s="369">
        <v>461</v>
      </c>
      <c r="P111" s="369">
        <v>341</v>
      </c>
      <c r="Q111" s="369">
        <v>802</v>
      </c>
      <c r="R111" s="369">
        <v>182</v>
      </c>
      <c r="S111" s="369">
        <v>174</v>
      </c>
      <c r="T111" s="369">
        <v>356</v>
      </c>
      <c r="U111" s="369">
        <v>0</v>
      </c>
      <c r="V111" s="369">
        <v>0</v>
      </c>
      <c r="W111" s="369">
        <v>0</v>
      </c>
      <c r="X111" s="370">
        <v>6013</v>
      </c>
      <c r="Y111" s="370">
        <v>4008</v>
      </c>
      <c r="Z111" s="370">
        <v>10021</v>
      </c>
    </row>
    <row r="112" spans="2:26" x14ac:dyDescent="0.3">
      <c r="B112" s="260">
        <v>41913</v>
      </c>
      <c r="C112" s="369">
        <v>0</v>
      </c>
      <c r="D112" s="369">
        <v>0</v>
      </c>
      <c r="E112" s="369">
        <v>0</v>
      </c>
      <c r="F112" s="369">
        <v>0</v>
      </c>
      <c r="G112" s="369">
        <v>0</v>
      </c>
      <c r="H112" s="369">
        <v>0</v>
      </c>
      <c r="I112" s="369">
        <v>2227</v>
      </c>
      <c r="J112" s="369">
        <v>707</v>
      </c>
      <c r="K112" s="369">
        <v>2934</v>
      </c>
      <c r="L112" s="369">
        <v>3729</v>
      </c>
      <c r="M112" s="369">
        <v>3307</v>
      </c>
      <c r="N112" s="369">
        <v>7036</v>
      </c>
      <c r="O112" s="369">
        <v>623</v>
      </c>
      <c r="P112" s="369">
        <v>348</v>
      </c>
      <c r="Q112" s="369">
        <v>971</v>
      </c>
      <c r="R112" s="369">
        <v>202</v>
      </c>
      <c r="S112" s="369">
        <v>172</v>
      </c>
      <c r="T112" s="369">
        <v>374</v>
      </c>
      <c r="U112" s="369">
        <v>0</v>
      </c>
      <c r="V112" s="369">
        <v>0</v>
      </c>
      <c r="W112" s="369">
        <v>0</v>
      </c>
      <c r="X112" s="370">
        <v>6781</v>
      </c>
      <c r="Y112" s="370">
        <v>4534</v>
      </c>
      <c r="Z112" s="370">
        <v>11315</v>
      </c>
    </row>
    <row r="113" spans="2:26" x14ac:dyDescent="0.3">
      <c r="B113" s="260">
        <v>41944</v>
      </c>
      <c r="C113" s="369">
        <v>0</v>
      </c>
      <c r="D113" s="369">
        <v>0</v>
      </c>
      <c r="E113" s="369">
        <v>0</v>
      </c>
      <c r="F113" s="369">
        <v>0</v>
      </c>
      <c r="G113" s="369">
        <v>0</v>
      </c>
      <c r="H113" s="369">
        <v>0</v>
      </c>
      <c r="I113" s="369">
        <v>1985</v>
      </c>
      <c r="J113" s="369">
        <v>631</v>
      </c>
      <c r="K113" s="369">
        <v>2616</v>
      </c>
      <c r="L113" s="369">
        <v>3340</v>
      </c>
      <c r="M113" s="369">
        <v>2748</v>
      </c>
      <c r="N113" s="369">
        <v>6088</v>
      </c>
      <c r="O113" s="369">
        <v>519</v>
      </c>
      <c r="P113" s="369">
        <v>323</v>
      </c>
      <c r="Q113" s="369">
        <v>842</v>
      </c>
      <c r="R113" s="369">
        <v>202</v>
      </c>
      <c r="S113" s="369">
        <v>153</v>
      </c>
      <c r="T113" s="369">
        <v>355</v>
      </c>
      <c r="U113" s="369">
        <v>0</v>
      </c>
      <c r="V113" s="369">
        <v>0</v>
      </c>
      <c r="W113" s="369">
        <v>0</v>
      </c>
      <c r="X113" s="370">
        <v>6046</v>
      </c>
      <c r="Y113" s="370">
        <v>3855</v>
      </c>
      <c r="Z113" s="370">
        <v>9901</v>
      </c>
    </row>
    <row r="114" spans="2:26" x14ac:dyDescent="0.3">
      <c r="B114" s="260">
        <v>41974</v>
      </c>
      <c r="C114" s="369">
        <v>0</v>
      </c>
      <c r="D114" s="369">
        <v>0</v>
      </c>
      <c r="E114" s="369">
        <v>0</v>
      </c>
      <c r="F114" s="369">
        <v>0</v>
      </c>
      <c r="G114" s="369">
        <v>0</v>
      </c>
      <c r="H114" s="369">
        <v>0</v>
      </c>
      <c r="I114" s="369">
        <v>1910</v>
      </c>
      <c r="J114" s="369">
        <v>564</v>
      </c>
      <c r="K114" s="369">
        <v>2474</v>
      </c>
      <c r="L114" s="369">
        <v>2672</v>
      </c>
      <c r="M114" s="369">
        <v>2341</v>
      </c>
      <c r="N114" s="369">
        <v>5013</v>
      </c>
      <c r="O114" s="369">
        <v>486</v>
      </c>
      <c r="P114" s="369">
        <v>308</v>
      </c>
      <c r="Q114" s="369">
        <v>794</v>
      </c>
      <c r="R114" s="369">
        <v>171</v>
      </c>
      <c r="S114" s="369">
        <v>158</v>
      </c>
      <c r="T114" s="369">
        <v>329</v>
      </c>
      <c r="U114" s="369">
        <v>0</v>
      </c>
      <c r="V114" s="369">
        <v>0</v>
      </c>
      <c r="W114" s="369">
        <v>0</v>
      </c>
      <c r="X114" s="370">
        <v>5239</v>
      </c>
      <c r="Y114" s="370">
        <v>3371</v>
      </c>
      <c r="Z114" s="370">
        <v>8610</v>
      </c>
    </row>
    <row r="115" spans="2:26" x14ac:dyDescent="0.3">
      <c r="B115" s="260">
        <v>42005</v>
      </c>
      <c r="C115" s="369">
        <v>0</v>
      </c>
      <c r="D115" s="369">
        <v>0</v>
      </c>
      <c r="E115" s="369">
        <v>0</v>
      </c>
      <c r="F115" s="369">
        <v>0</v>
      </c>
      <c r="G115" s="369">
        <v>0</v>
      </c>
      <c r="H115" s="369">
        <v>0</v>
      </c>
      <c r="I115" s="369">
        <v>1869</v>
      </c>
      <c r="J115" s="369">
        <v>570</v>
      </c>
      <c r="K115" s="369">
        <v>2439</v>
      </c>
      <c r="L115" s="369">
        <v>2831</v>
      </c>
      <c r="M115" s="369">
        <v>2278</v>
      </c>
      <c r="N115" s="369">
        <v>5109</v>
      </c>
      <c r="O115" s="369">
        <v>591</v>
      </c>
      <c r="P115" s="369">
        <v>397</v>
      </c>
      <c r="Q115" s="369">
        <v>988</v>
      </c>
      <c r="R115" s="369">
        <v>88</v>
      </c>
      <c r="S115" s="369">
        <v>85</v>
      </c>
      <c r="T115" s="369">
        <v>173</v>
      </c>
      <c r="U115" s="369">
        <v>0</v>
      </c>
      <c r="V115" s="369">
        <v>0</v>
      </c>
      <c r="W115" s="369">
        <v>0</v>
      </c>
      <c r="X115" s="370">
        <v>5379</v>
      </c>
      <c r="Y115" s="370">
        <v>3330</v>
      </c>
      <c r="Z115" s="370">
        <v>8709</v>
      </c>
    </row>
    <row r="116" spans="2:26" x14ac:dyDescent="0.3">
      <c r="B116" s="260">
        <v>42036</v>
      </c>
      <c r="C116" s="369">
        <v>0</v>
      </c>
      <c r="D116" s="369">
        <v>0</v>
      </c>
      <c r="E116" s="369">
        <v>0</v>
      </c>
      <c r="F116" s="369">
        <v>0</v>
      </c>
      <c r="G116" s="369">
        <v>0</v>
      </c>
      <c r="H116" s="369">
        <v>0</v>
      </c>
      <c r="I116" s="369">
        <v>1678</v>
      </c>
      <c r="J116" s="369">
        <v>503</v>
      </c>
      <c r="K116" s="369">
        <v>2181</v>
      </c>
      <c r="L116" s="369">
        <v>2746</v>
      </c>
      <c r="M116" s="369">
        <v>2325</v>
      </c>
      <c r="N116" s="369">
        <v>5071</v>
      </c>
      <c r="O116" s="369">
        <v>531</v>
      </c>
      <c r="P116" s="369">
        <v>338</v>
      </c>
      <c r="Q116" s="369">
        <v>869</v>
      </c>
      <c r="R116" s="369">
        <v>69</v>
      </c>
      <c r="S116" s="369">
        <v>76</v>
      </c>
      <c r="T116" s="369">
        <v>145</v>
      </c>
      <c r="U116" s="369">
        <v>0</v>
      </c>
      <c r="V116" s="369">
        <v>0</v>
      </c>
      <c r="W116" s="369">
        <v>0</v>
      </c>
      <c r="X116" s="370">
        <v>5024</v>
      </c>
      <c r="Y116" s="370">
        <v>3242</v>
      </c>
      <c r="Z116" s="370">
        <v>8266</v>
      </c>
    </row>
    <row r="117" spans="2:26" x14ac:dyDescent="0.3">
      <c r="B117" s="260">
        <v>42064</v>
      </c>
      <c r="C117" s="369">
        <v>0</v>
      </c>
      <c r="D117" s="369">
        <v>0</v>
      </c>
      <c r="E117" s="369">
        <v>0</v>
      </c>
      <c r="F117" s="369">
        <v>0</v>
      </c>
      <c r="G117" s="369">
        <v>0</v>
      </c>
      <c r="H117" s="369">
        <v>0</v>
      </c>
      <c r="I117" s="369">
        <v>1862</v>
      </c>
      <c r="J117" s="369">
        <v>572</v>
      </c>
      <c r="K117" s="369">
        <v>2434</v>
      </c>
      <c r="L117" s="369">
        <v>3232</v>
      </c>
      <c r="M117" s="369">
        <v>2846</v>
      </c>
      <c r="N117" s="369">
        <v>6078</v>
      </c>
      <c r="O117" s="369">
        <v>683</v>
      </c>
      <c r="P117" s="369">
        <v>432</v>
      </c>
      <c r="Q117" s="369">
        <v>1115</v>
      </c>
      <c r="R117" s="369">
        <v>91</v>
      </c>
      <c r="S117" s="369">
        <v>100</v>
      </c>
      <c r="T117" s="369">
        <v>191</v>
      </c>
      <c r="U117" s="369">
        <v>0</v>
      </c>
      <c r="V117" s="369">
        <v>0</v>
      </c>
      <c r="W117" s="369">
        <v>0</v>
      </c>
      <c r="X117" s="370">
        <v>5868</v>
      </c>
      <c r="Y117" s="370">
        <v>3950</v>
      </c>
      <c r="Z117" s="370">
        <v>9818</v>
      </c>
    </row>
    <row r="118" spans="2:26" x14ac:dyDescent="0.3">
      <c r="B118" s="260">
        <v>42095</v>
      </c>
      <c r="C118" s="369">
        <v>0</v>
      </c>
      <c r="D118" s="369">
        <v>0</v>
      </c>
      <c r="E118" s="369">
        <v>0</v>
      </c>
      <c r="F118" s="369">
        <v>0</v>
      </c>
      <c r="G118" s="369">
        <v>0</v>
      </c>
      <c r="H118" s="369">
        <v>0</v>
      </c>
      <c r="I118" s="369">
        <v>1566</v>
      </c>
      <c r="J118" s="369">
        <v>509</v>
      </c>
      <c r="K118" s="369">
        <v>2075</v>
      </c>
      <c r="L118" s="369">
        <v>2827</v>
      </c>
      <c r="M118" s="369">
        <v>2372</v>
      </c>
      <c r="N118" s="369">
        <v>5199</v>
      </c>
      <c r="O118" s="369">
        <v>569</v>
      </c>
      <c r="P118" s="369">
        <v>383</v>
      </c>
      <c r="Q118" s="369">
        <v>952</v>
      </c>
      <c r="R118" s="369">
        <v>73</v>
      </c>
      <c r="S118" s="369">
        <v>81</v>
      </c>
      <c r="T118" s="369">
        <v>154</v>
      </c>
      <c r="U118" s="369">
        <v>0</v>
      </c>
      <c r="V118" s="369">
        <v>0</v>
      </c>
      <c r="W118" s="369">
        <v>0</v>
      </c>
      <c r="X118" s="370">
        <v>5035</v>
      </c>
      <c r="Y118" s="370">
        <v>3345</v>
      </c>
      <c r="Z118" s="370">
        <v>8380</v>
      </c>
    </row>
    <row r="119" spans="2:26" x14ac:dyDescent="0.3">
      <c r="B119" s="260">
        <v>42125</v>
      </c>
      <c r="C119" s="369">
        <v>0</v>
      </c>
      <c r="D119" s="369">
        <v>0</v>
      </c>
      <c r="E119" s="369">
        <v>0</v>
      </c>
      <c r="F119" s="369">
        <v>0</v>
      </c>
      <c r="G119" s="369">
        <v>0</v>
      </c>
      <c r="H119" s="369">
        <v>0</v>
      </c>
      <c r="I119" s="369">
        <v>1453</v>
      </c>
      <c r="J119" s="369">
        <v>555</v>
      </c>
      <c r="K119" s="369">
        <v>2008</v>
      </c>
      <c r="L119" s="369">
        <v>3346</v>
      </c>
      <c r="M119" s="369">
        <v>3920</v>
      </c>
      <c r="N119" s="369">
        <v>7266</v>
      </c>
      <c r="O119" s="369">
        <v>550</v>
      </c>
      <c r="P119" s="369">
        <v>312</v>
      </c>
      <c r="Q119" s="369">
        <v>862</v>
      </c>
      <c r="R119" s="369">
        <v>113</v>
      </c>
      <c r="S119" s="369">
        <v>102</v>
      </c>
      <c r="T119" s="369">
        <v>215</v>
      </c>
      <c r="U119" s="369">
        <v>0</v>
      </c>
      <c r="V119" s="369">
        <v>0</v>
      </c>
      <c r="W119" s="369">
        <v>0</v>
      </c>
      <c r="X119" s="370">
        <v>5462</v>
      </c>
      <c r="Y119" s="370">
        <v>4889</v>
      </c>
      <c r="Z119" s="370">
        <v>10351</v>
      </c>
    </row>
    <row r="120" spans="2:26" x14ac:dyDescent="0.3">
      <c r="B120" s="260">
        <v>42156</v>
      </c>
      <c r="C120" s="369">
        <v>0</v>
      </c>
      <c r="D120" s="369">
        <v>0</v>
      </c>
      <c r="E120" s="369">
        <v>0</v>
      </c>
      <c r="F120" s="369">
        <v>0</v>
      </c>
      <c r="G120" s="369">
        <v>0</v>
      </c>
      <c r="H120" s="369">
        <v>0</v>
      </c>
      <c r="I120" s="369">
        <v>1526</v>
      </c>
      <c r="J120" s="369">
        <v>513</v>
      </c>
      <c r="K120" s="369">
        <v>2039</v>
      </c>
      <c r="L120" s="369">
        <v>3250</v>
      </c>
      <c r="M120" s="369">
        <v>3086</v>
      </c>
      <c r="N120" s="369">
        <v>6336</v>
      </c>
      <c r="O120" s="369">
        <v>569</v>
      </c>
      <c r="P120" s="369">
        <v>360</v>
      </c>
      <c r="Q120" s="369">
        <v>929</v>
      </c>
      <c r="R120" s="369">
        <v>89</v>
      </c>
      <c r="S120" s="369">
        <v>102</v>
      </c>
      <c r="T120" s="369">
        <v>191</v>
      </c>
      <c r="U120" s="369">
        <v>0</v>
      </c>
      <c r="V120" s="369">
        <v>0</v>
      </c>
      <c r="W120" s="369">
        <v>0</v>
      </c>
      <c r="X120" s="370">
        <v>5434</v>
      </c>
      <c r="Y120" s="370">
        <v>4061</v>
      </c>
      <c r="Z120" s="370">
        <v>9495</v>
      </c>
    </row>
    <row r="121" spans="2:26" x14ac:dyDescent="0.3">
      <c r="B121" s="260">
        <v>42186</v>
      </c>
      <c r="C121" s="369">
        <v>0</v>
      </c>
      <c r="D121" s="369">
        <v>0</v>
      </c>
      <c r="E121" s="369">
        <v>0</v>
      </c>
      <c r="F121" s="369">
        <v>0</v>
      </c>
      <c r="G121" s="369">
        <v>0</v>
      </c>
      <c r="H121" s="369">
        <v>0</v>
      </c>
      <c r="I121" s="369">
        <v>1648</v>
      </c>
      <c r="J121" s="369">
        <v>612</v>
      </c>
      <c r="K121" s="369">
        <v>2260</v>
      </c>
      <c r="L121" s="369">
        <v>3606</v>
      </c>
      <c r="M121" s="369">
        <v>2785</v>
      </c>
      <c r="N121" s="369">
        <v>6391</v>
      </c>
      <c r="O121" s="369">
        <v>597</v>
      </c>
      <c r="P121" s="369">
        <v>390</v>
      </c>
      <c r="Q121" s="369">
        <v>987</v>
      </c>
      <c r="R121" s="369">
        <v>82</v>
      </c>
      <c r="S121" s="369">
        <v>84</v>
      </c>
      <c r="T121" s="369">
        <v>166</v>
      </c>
      <c r="U121" s="369">
        <v>0</v>
      </c>
      <c r="V121" s="369">
        <v>0</v>
      </c>
      <c r="W121" s="369">
        <v>0</v>
      </c>
      <c r="X121" s="370">
        <v>5933</v>
      </c>
      <c r="Y121" s="370">
        <v>3871</v>
      </c>
      <c r="Z121" s="370">
        <v>9804</v>
      </c>
    </row>
    <row r="122" spans="2:26" x14ac:dyDescent="0.3">
      <c r="B122" s="260">
        <v>42217</v>
      </c>
      <c r="C122" s="369">
        <v>0</v>
      </c>
      <c r="D122" s="369">
        <v>0</v>
      </c>
      <c r="E122" s="369">
        <v>0</v>
      </c>
      <c r="F122" s="369">
        <v>0</v>
      </c>
      <c r="G122" s="369">
        <v>0</v>
      </c>
      <c r="H122" s="369">
        <v>0</v>
      </c>
      <c r="I122" s="369">
        <v>1725</v>
      </c>
      <c r="J122" s="369">
        <v>577</v>
      </c>
      <c r="K122" s="369">
        <v>2302</v>
      </c>
      <c r="L122" s="369">
        <v>3420</v>
      </c>
      <c r="M122" s="369">
        <v>2802</v>
      </c>
      <c r="N122" s="369">
        <v>6222</v>
      </c>
      <c r="O122" s="369">
        <v>613</v>
      </c>
      <c r="P122" s="369">
        <v>373</v>
      </c>
      <c r="Q122" s="369">
        <v>986</v>
      </c>
      <c r="R122" s="369">
        <v>92</v>
      </c>
      <c r="S122" s="369">
        <v>86</v>
      </c>
      <c r="T122" s="369">
        <v>178</v>
      </c>
      <c r="U122" s="369">
        <v>0</v>
      </c>
      <c r="V122" s="369">
        <v>0</v>
      </c>
      <c r="W122" s="369">
        <v>0</v>
      </c>
      <c r="X122" s="370">
        <v>5850</v>
      </c>
      <c r="Y122" s="370">
        <v>3838</v>
      </c>
      <c r="Z122" s="370">
        <v>9688</v>
      </c>
    </row>
    <row r="123" spans="2:26" x14ac:dyDescent="0.3">
      <c r="B123" s="260">
        <v>42248</v>
      </c>
      <c r="C123" s="369">
        <v>0</v>
      </c>
      <c r="D123" s="369">
        <v>0</v>
      </c>
      <c r="E123" s="369">
        <v>0</v>
      </c>
      <c r="F123" s="369">
        <v>0</v>
      </c>
      <c r="G123" s="369">
        <v>0</v>
      </c>
      <c r="H123" s="369">
        <v>0</v>
      </c>
      <c r="I123" s="369">
        <v>1650</v>
      </c>
      <c r="J123" s="369">
        <v>551</v>
      </c>
      <c r="K123" s="369">
        <v>2201</v>
      </c>
      <c r="L123" s="369">
        <v>3305</v>
      </c>
      <c r="M123" s="369">
        <v>2743</v>
      </c>
      <c r="N123" s="369">
        <v>6048</v>
      </c>
      <c r="O123" s="369">
        <v>629</v>
      </c>
      <c r="P123" s="369">
        <v>421</v>
      </c>
      <c r="Q123" s="369">
        <v>1050</v>
      </c>
      <c r="R123" s="369">
        <v>69</v>
      </c>
      <c r="S123" s="369">
        <v>68</v>
      </c>
      <c r="T123" s="369">
        <v>137</v>
      </c>
      <c r="U123" s="369">
        <v>0</v>
      </c>
      <c r="V123" s="369">
        <v>0</v>
      </c>
      <c r="W123" s="369">
        <v>0</v>
      </c>
      <c r="X123" s="370">
        <v>5653</v>
      </c>
      <c r="Y123" s="370">
        <v>3783</v>
      </c>
      <c r="Z123" s="370">
        <v>9436</v>
      </c>
    </row>
    <row r="124" spans="2:26" x14ac:dyDescent="0.3">
      <c r="B124" s="260">
        <v>42278</v>
      </c>
      <c r="C124" s="369">
        <v>0</v>
      </c>
      <c r="D124" s="369">
        <v>0</v>
      </c>
      <c r="E124" s="369">
        <v>0</v>
      </c>
      <c r="F124" s="369">
        <v>0</v>
      </c>
      <c r="G124" s="369">
        <v>0</v>
      </c>
      <c r="H124" s="369">
        <v>0</v>
      </c>
      <c r="I124" s="369">
        <v>1687</v>
      </c>
      <c r="J124" s="369">
        <v>604</v>
      </c>
      <c r="K124" s="369">
        <v>2291</v>
      </c>
      <c r="L124" s="369">
        <v>3263</v>
      </c>
      <c r="M124" s="369">
        <v>2668</v>
      </c>
      <c r="N124" s="369">
        <v>5931</v>
      </c>
      <c r="O124" s="369">
        <v>623</v>
      </c>
      <c r="P124" s="369">
        <v>370</v>
      </c>
      <c r="Q124" s="369">
        <v>993</v>
      </c>
      <c r="R124" s="369">
        <v>96</v>
      </c>
      <c r="S124" s="369">
        <v>86</v>
      </c>
      <c r="T124" s="369">
        <v>182</v>
      </c>
      <c r="U124" s="369">
        <v>0</v>
      </c>
      <c r="V124" s="369">
        <v>0</v>
      </c>
      <c r="W124" s="369">
        <v>0</v>
      </c>
      <c r="X124" s="370">
        <v>5669</v>
      </c>
      <c r="Y124" s="370">
        <v>3728</v>
      </c>
      <c r="Z124" s="370">
        <v>9397</v>
      </c>
    </row>
    <row r="125" spans="2:26" x14ac:dyDescent="0.3">
      <c r="B125" s="260">
        <v>42309</v>
      </c>
      <c r="C125" s="369">
        <v>0</v>
      </c>
      <c r="D125" s="369">
        <v>0</v>
      </c>
      <c r="E125" s="369">
        <v>0</v>
      </c>
      <c r="F125" s="369">
        <v>0</v>
      </c>
      <c r="G125" s="369">
        <v>0</v>
      </c>
      <c r="H125" s="369">
        <v>0</v>
      </c>
      <c r="I125" s="369">
        <v>1608</v>
      </c>
      <c r="J125" s="369">
        <v>615</v>
      </c>
      <c r="K125" s="369">
        <v>2223</v>
      </c>
      <c r="L125" s="369">
        <v>3536</v>
      </c>
      <c r="M125" s="369">
        <v>3021</v>
      </c>
      <c r="N125" s="369">
        <v>6557</v>
      </c>
      <c r="O125" s="369">
        <v>637</v>
      </c>
      <c r="P125" s="369">
        <v>380</v>
      </c>
      <c r="Q125" s="369">
        <v>1017</v>
      </c>
      <c r="R125" s="369">
        <v>87</v>
      </c>
      <c r="S125" s="369">
        <v>99</v>
      </c>
      <c r="T125" s="369">
        <v>186</v>
      </c>
      <c r="U125" s="369">
        <v>0</v>
      </c>
      <c r="V125" s="369">
        <v>0</v>
      </c>
      <c r="W125" s="369">
        <v>0</v>
      </c>
      <c r="X125" s="370">
        <v>5868</v>
      </c>
      <c r="Y125" s="370">
        <v>4115</v>
      </c>
      <c r="Z125" s="370">
        <v>9983</v>
      </c>
    </row>
    <row r="126" spans="2:26" x14ac:dyDescent="0.3">
      <c r="B126" s="260">
        <v>42339</v>
      </c>
      <c r="C126" s="369">
        <v>0</v>
      </c>
      <c r="D126" s="369">
        <v>0</v>
      </c>
      <c r="E126" s="369">
        <v>0</v>
      </c>
      <c r="F126" s="369">
        <v>0</v>
      </c>
      <c r="G126" s="369">
        <v>0</v>
      </c>
      <c r="H126" s="369">
        <v>0</v>
      </c>
      <c r="I126" s="369">
        <v>1427</v>
      </c>
      <c r="J126" s="369">
        <v>483</v>
      </c>
      <c r="K126" s="369">
        <v>1910</v>
      </c>
      <c r="L126" s="369">
        <v>2714</v>
      </c>
      <c r="M126" s="369">
        <v>2268</v>
      </c>
      <c r="N126" s="369">
        <v>4982</v>
      </c>
      <c r="O126" s="369">
        <v>588</v>
      </c>
      <c r="P126" s="369">
        <v>375</v>
      </c>
      <c r="Q126" s="369">
        <v>963</v>
      </c>
      <c r="R126" s="369">
        <v>86</v>
      </c>
      <c r="S126" s="369">
        <v>77</v>
      </c>
      <c r="T126" s="369">
        <v>163</v>
      </c>
      <c r="U126" s="369">
        <v>0</v>
      </c>
      <c r="V126" s="369">
        <v>0</v>
      </c>
      <c r="W126" s="369">
        <v>0</v>
      </c>
      <c r="X126" s="370">
        <v>4815</v>
      </c>
      <c r="Y126" s="370">
        <v>3203</v>
      </c>
      <c r="Z126" s="370">
        <v>8018</v>
      </c>
    </row>
    <row r="127" spans="2:26" x14ac:dyDescent="0.3">
      <c r="B127" s="260">
        <v>42370</v>
      </c>
      <c r="C127" s="369">
        <v>0</v>
      </c>
      <c r="D127" s="369">
        <v>0</v>
      </c>
      <c r="E127" s="369">
        <v>0</v>
      </c>
      <c r="F127" s="369">
        <v>0</v>
      </c>
      <c r="G127" s="369">
        <v>0</v>
      </c>
      <c r="H127" s="369">
        <v>0</v>
      </c>
      <c r="I127" s="369">
        <v>1359</v>
      </c>
      <c r="J127" s="369">
        <v>417</v>
      </c>
      <c r="K127" s="369">
        <v>1776</v>
      </c>
      <c r="L127" s="369">
        <v>2549</v>
      </c>
      <c r="M127" s="369">
        <v>2080</v>
      </c>
      <c r="N127" s="369">
        <v>4629</v>
      </c>
      <c r="O127" s="369">
        <v>611</v>
      </c>
      <c r="P127" s="369">
        <v>380</v>
      </c>
      <c r="Q127" s="369">
        <v>991</v>
      </c>
      <c r="R127" s="369">
        <v>96</v>
      </c>
      <c r="S127" s="369">
        <v>88</v>
      </c>
      <c r="T127" s="369">
        <v>184</v>
      </c>
      <c r="U127" s="369">
        <v>0</v>
      </c>
      <c r="V127" s="369">
        <v>0</v>
      </c>
      <c r="W127" s="369">
        <v>0</v>
      </c>
      <c r="X127" s="370">
        <v>4615</v>
      </c>
      <c r="Y127" s="370">
        <v>2965</v>
      </c>
      <c r="Z127" s="370">
        <v>7580</v>
      </c>
    </row>
    <row r="128" spans="2:26" x14ac:dyDescent="0.3">
      <c r="B128" s="260">
        <v>42401</v>
      </c>
      <c r="C128" s="369">
        <v>0</v>
      </c>
      <c r="D128" s="369">
        <v>0</v>
      </c>
      <c r="E128" s="369">
        <v>0</v>
      </c>
      <c r="F128" s="369">
        <v>0</v>
      </c>
      <c r="G128" s="369">
        <v>0</v>
      </c>
      <c r="H128" s="369">
        <v>0</v>
      </c>
      <c r="I128" s="369">
        <v>1332</v>
      </c>
      <c r="J128" s="369">
        <v>441</v>
      </c>
      <c r="K128" s="369">
        <v>1773</v>
      </c>
      <c r="L128" s="369">
        <v>2855</v>
      </c>
      <c r="M128" s="369">
        <v>2182</v>
      </c>
      <c r="N128" s="369">
        <v>5037</v>
      </c>
      <c r="O128" s="369">
        <v>556</v>
      </c>
      <c r="P128" s="369">
        <v>332</v>
      </c>
      <c r="Q128" s="369">
        <v>888</v>
      </c>
      <c r="R128" s="369">
        <v>104</v>
      </c>
      <c r="S128" s="369">
        <v>81</v>
      </c>
      <c r="T128" s="369">
        <v>185</v>
      </c>
      <c r="U128" s="369">
        <v>0</v>
      </c>
      <c r="V128" s="369">
        <v>0</v>
      </c>
      <c r="W128" s="369">
        <v>0</v>
      </c>
      <c r="X128" s="370">
        <v>4847</v>
      </c>
      <c r="Y128" s="370">
        <v>3036</v>
      </c>
      <c r="Z128" s="370">
        <v>7883</v>
      </c>
    </row>
    <row r="129" spans="2:26" x14ac:dyDescent="0.3">
      <c r="B129" s="260">
        <v>42430</v>
      </c>
      <c r="C129" s="369">
        <v>0</v>
      </c>
      <c r="D129" s="369">
        <v>0</v>
      </c>
      <c r="E129" s="369">
        <v>0</v>
      </c>
      <c r="F129" s="369">
        <v>0</v>
      </c>
      <c r="G129" s="369">
        <v>0</v>
      </c>
      <c r="H129" s="369">
        <v>0</v>
      </c>
      <c r="I129" s="369">
        <v>1448</v>
      </c>
      <c r="J129" s="369">
        <v>469</v>
      </c>
      <c r="K129" s="369">
        <v>1917</v>
      </c>
      <c r="L129" s="369">
        <v>3013</v>
      </c>
      <c r="M129" s="369">
        <v>2392</v>
      </c>
      <c r="N129" s="369">
        <v>5405</v>
      </c>
      <c r="O129" s="369">
        <v>693</v>
      </c>
      <c r="P129" s="369">
        <v>384</v>
      </c>
      <c r="Q129" s="369">
        <v>1077</v>
      </c>
      <c r="R129" s="369">
        <v>97</v>
      </c>
      <c r="S129" s="369">
        <v>82</v>
      </c>
      <c r="T129" s="369">
        <v>179</v>
      </c>
      <c r="U129" s="369">
        <v>0</v>
      </c>
      <c r="V129" s="369">
        <v>0</v>
      </c>
      <c r="W129" s="369">
        <v>0</v>
      </c>
      <c r="X129" s="370">
        <v>5251</v>
      </c>
      <c r="Y129" s="370">
        <v>3327</v>
      </c>
      <c r="Z129" s="370">
        <v>8578</v>
      </c>
    </row>
    <row r="130" spans="2:26" x14ac:dyDescent="0.3">
      <c r="B130" s="260">
        <v>42461</v>
      </c>
      <c r="C130" s="369">
        <v>0</v>
      </c>
      <c r="D130" s="369">
        <v>0</v>
      </c>
      <c r="E130" s="369">
        <v>0</v>
      </c>
      <c r="F130" s="369">
        <v>0</v>
      </c>
      <c r="G130" s="369">
        <v>0</v>
      </c>
      <c r="H130" s="369">
        <v>0</v>
      </c>
      <c r="I130" s="369">
        <v>2011</v>
      </c>
      <c r="J130" s="369">
        <v>736</v>
      </c>
      <c r="K130" s="369">
        <v>2747</v>
      </c>
      <c r="L130" s="369">
        <v>3185</v>
      </c>
      <c r="M130" s="369">
        <v>2615</v>
      </c>
      <c r="N130" s="369">
        <v>5800</v>
      </c>
      <c r="O130" s="369">
        <v>572</v>
      </c>
      <c r="P130" s="369">
        <v>381</v>
      </c>
      <c r="Q130" s="369">
        <v>953</v>
      </c>
      <c r="R130" s="369">
        <v>84</v>
      </c>
      <c r="S130" s="369">
        <v>87</v>
      </c>
      <c r="T130" s="369">
        <v>171</v>
      </c>
      <c r="U130" s="369">
        <v>0</v>
      </c>
      <c r="V130" s="369">
        <v>0</v>
      </c>
      <c r="W130" s="369">
        <v>0</v>
      </c>
      <c r="X130" s="370">
        <v>5852</v>
      </c>
      <c r="Y130" s="370">
        <v>3819</v>
      </c>
      <c r="Z130" s="370">
        <v>9671</v>
      </c>
    </row>
    <row r="131" spans="2:26" x14ac:dyDescent="0.3">
      <c r="B131" s="260">
        <v>42491</v>
      </c>
      <c r="C131" s="369">
        <v>0</v>
      </c>
      <c r="D131" s="369">
        <v>0</v>
      </c>
      <c r="E131" s="369">
        <v>0</v>
      </c>
      <c r="F131" s="369">
        <v>0</v>
      </c>
      <c r="G131" s="369">
        <v>0</v>
      </c>
      <c r="H131" s="369">
        <v>0</v>
      </c>
      <c r="I131" s="369">
        <v>1625</v>
      </c>
      <c r="J131" s="369">
        <v>575</v>
      </c>
      <c r="K131" s="369">
        <v>2200</v>
      </c>
      <c r="L131" s="369">
        <v>3504</v>
      </c>
      <c r="M131" s="369">
        <v>3633</v>
      </c>
      <c r="N131" s="369">
        <v>7137</v>
      </c>
      <c r="O131" s="369">
        <v>632</v>
      </c>
      <c r="P131" s="369">
        <v>372</v>
      </c>
      <c r="Q131" s="369">
        <v>1004</v>
      </c>
      <c r="R131" s="369">
        <v>104</v>
      </c>
      <c r="S131" s="369">
        <v>92</v>
      </c>
      <c r="T131" s="369">
        <v>196</v>
      </c>
      <c r="U131" s="369">
        <v>0</v>
      </c>
      <c r="V131" s="369">
        <v>0</v>
      </c>
      <c r="W131" s="369">
        <v>0</v>
      </c>
      <c r="X131" s="370">
        <v>5865</v>
      </c>
      <c r="Y131" s="370">
        <v>4672</v>
      </c>
      <c r="Z131" s="370">
        <v>10537</v>
      </c>
    </row>
    <row r="132" spans="2:26" x14ac:dyDescent="0.3">
      <c r="B132" s="260">
        <v>42522</v>
      </c>
      <c r="C132" s="369">
        <v>0</v>
      </c>
      <c r="D132" s="369">
        <v>0</v>
      </c>
      <c r="E132" s="369">
        <v>0</v>
      </c>
      <c r="F132" s="369">
        <v>0</v>
      </c>
      <c r="G132" s="369">
        <v>0</v>
      </c>
      <c r="H132" s="369">
        <v>0</v>
      </c>
      <c r="I132" s="369">
        <v>1420</v>
      </c>
      <c r="J132" s="369">
        <v>542</v>
      </c>
      <c r="K132" s="369">
        <v>1962</v>
      </c>
      <c r="L132" s="369">
        <v>2912</v>
      </c>
      <c r="M132" s="369">
        <v>2301</v>
      </c>
      <c r="N132" s="369">
        <v>5213</v>
      </c>
      <c r="O132" s="369">
        <v>546</v>
      </c>
      <c r="P132" s="369">
        <v>376</v>
      </c>
      <c r="Q132" s="369">
        <v>922</v>
      </c>
      <c r="R132" s="369">
        <v>59</v>
      </c>
      <c r="S132" s="369">
        <v>76</v>
      </c>
      <c r="T132" s="369">
        <v>135</v>
      </c>
      <c r="U132" s="369">
        <v>0</v>
      </c>
      <c r="V132" s="369">
        <v>0</v>
      </c>
      <c r="W132" s="369">
        <v>0</v>
      </c>
      <c r="X132" s="370">
        <v>4937</v>
      </c>
      <c r="Y132" s="370">
        <v>3295</v>
      </c>
      <c r="Z132" s="370">
        <v>8232</v>
      </c>
    </row>
    <row r="133" spans="2:26" x14ac:dyDescent="0.3">
      <c r="B133" s="260">
        <v>42552</v>
      </c>
      <c r="C133" s="369">
        <v>0</v>
      </c>
      <c r="D133" s="369">
        <v>0</v>
      </c>
      <c r="E133" s="369">
        <v>0</v>
      </c>
      <c r="F133" s="369">
        <v>0</v>
      </c>
      <c r="G133" s="369">
        <v>0</v>
      </c>
      <c r="H133" s="369">
        <v>0</v>
      </c>
      <c r="I133" s="369">
        <v>1536</v>
      </c>
      <c r="J133" s="369">
        <v>532</v>
      </c>
      <c r="K133" s="369">
        <v>2068</v>
      </c>
      <c r="L133" s="369">
        <v>3072</v>
      </c>
      <c r="M133" s="369">
        <v>2417</v>
      </c>
      <c r="N133" s="369">
        <v>5489</v>
      </c>
      <c r="O133" s="369">
        <v>611</v>
      </c>
      <c r="P133" s="369">
        <v>406</v>
      </c>
      <c r="Q133" s="369">
        <v>1017</v>
      </c>
      <c r="R133" s="369">
        <v>83</v>
      </c>
      <c r="S133" s="369">
        <v>93</v>
      </c>
      <c r="T133" s="369">
        <v>176</v>
      </c>
      <c r="U133" s="369">
        <v>0</v>
      </c>
      <c r="V133" s="369">
        <v>0</v>
      </c>
      <c r="W133" s="369">
        <v>0</v>
      </c>
      <c r="X133" s="370">
        <v>5302</v>
      </c>
      <c r="Y133" s="370">
        <v>3448</v>
      </c>
      <c r="Z133" s="370">
        <v>8750</v>
      </c>
    </row>
    <row r="134" spans="2:26" x14ac:dyDescent="0.3">
      <c r="B134" s="260">
        <v>42583</v>
      </c>
      <c r="C134" s="369">
        <v>0</v>
      </c>
      <c r="D134" s="369">
        <v>0</v>
      </c>
      <c r="E134" s="369">
        <v>0</v>
      </c>
      <c r="F134" s="369">
        <v>0</v>
      </c>
      <c r="G134" s="369">
        <v>0</v>
      </c>
      <c r="H134" s="369">
        <v>0</v>
      </c>
      <c r="I134" s="369">
        <v>1680</v>
      </c>
      <c r="J134" s="369">
        <v>602</v>
      </c>
      <c r="K134" s="369">
        <v>2282</v>
      </c>
      <c r="L134" s="369">
        <v>3891</v>
      </c>
      <c r="M134" s="369">
        <v>3039</v>
      </c>
      <c r="N134" s="369">
        <v>6930</v>
      </c>
      <c r="O134" s="369">
        <v>678</v>
      </c>
      <c r="P134" s="369">
        <v>485</v>
      </c>
      <c r="Q134" s="369">
        <v>1163</v>
      </c>
      <c r="R134" s="369">
        <v>108</v>
      </c>
      <c r="S134" s="369">
        <v>96</v>
      </c>
      <c r="T134" s="369">
        <v>204</v>
      </c>
      <c r="U134" s="369">
        <v>0</v>
      </c>
      <c r="V134" s="369">
        <v>0</v>
      </c>
      <c r="W134" s="369">
        <v>0</v>
      </c>
      <c r="X134" s="370">
        <v>6357</v>
      </c>
      <c r="Y134" s="370">
        <v>4222</v>
      </c>
      <c r="Z134" s="370">
        <v>10579</v>
      </c>
    </row>
    <row r="135" spans="2:26" x14ac:dyDescent="0.3">
      <c r="B135" s="260">
        <v>42614</v>
      </c>
      <c r="C135" s="369">
        <v>0</v>
      </c>
      <c r="D135" s="369">
        <v>0</v>
      </c>
      <c r="E135" s="369">
        <v>0</v>
      </c>
      <c r="F135" s="369">
        <v>0</v>
      </c>
      <c r="G135" s="369">
        <v>0</v>
      </c>
      <c r="H135" s="369">
        <v>0</v>
      </c>
      <c r="I135" s="369">
        <v>1670</v>
      </c>
      <c r="J135" s="369">
        <v>584</v>
      </c>
      <c r="K135" s="369">
        <v>2254</v>
      </c>
      <c r="L135" s="369">
        <v>3573</v>
      </c>
      <c r="M135" s="369">
        <v>2597</v>
      </c>
      <c r="N135" s="369">
        <v>6170</v>
      </c>
      <c r="O135" s="369">
        <v>625</v>
      </c>
      <c r="P135" s="369">
        <v>424</v>
      </c>
      <c r="Q135" s="369">
        <v>1049</v>
      </c>
      <c r="R135" s="369">
        <v>91</v>
      </c>
      <c r="S135" s="369">
        <v>97</v>
      </c>
      <c r="T135" s="369">
        <v>188</v>
      </c>
      <c r="U135" s="369">
        <v>0</v>
      </c>
      <c r="V135" s="369">
        <v>0</v>
      </c>
      <c r="W135" s="369">
        <v>0</v>
      </c>
      <c r="X135" s="370">
        <v>5959</v>
      </c>
      <c r="Y135" s="370">
        <v>3702</v>
      </c>
      <c r="Z135" s="370">
        <v>9661</v>
      </c>
    </row>
    <row r="136" spans="2:26" x14ac:dyDescent="0.3">
      <c r="B136" s="260">
        <v>42644</v>
      </c>
      <c r="C136" s="369">
        <v>0</v>
      </c>
      <c r="D136" s="369">
        <v>0</v>
      </c>
      <c r="E136" s="369">
        <v>0</v>
      </c>
      <c r="F136" s="369">
        <v>0</v>
      </c>
      <c r="G136" s="369">
        <v>0</v>
      </c>
      <c r="H136" s="369">
        <v>0</v>
      </c>
      <c r="I136" s="369">
        <v>1395</v>
      </c>
      <c r="J136" s="369">
        <v>500</v>
      </c>
      <c r="K136" s="369">
        <v>1895</v>
      </c>
      <c r="L136" s="369">
        <v>3029</v>
      </c>
      <c r="M136" s="369">
        <v>2324</v>
      </c>
      <c r="N136" s="369">
        <v>5353</v>
      </c>
      <c r="O136" s="369">
        <v>548</v>
      </c>
      <c r="P136" s="369">
        <v>361</v>
      </c>
      <c r="Q136" s="369">
        <v>909</v>
      </c>
      <c r="R136" s="369">
        <v>92</v>
      </c>
      <c r="S136" s="369">
        <v>101</v>
      </c>
      <c r="T136" s="369">
        <v>193</v>
      </c>
      <c r="U136" s="369">
        <v>0</v>
      </c>
      <c r="V136" s="369">
        <v>0</v>
      </c>
      <c r="W136" s="369">
        <v>0</v>
      </c>
      <c r="X136" s="370">
        <v>5064</v>
      </c>
      <c r="Y136" s="370">
        <v>3286</v>
      </c>
      <c r="Z136" s="370">
        <v>8350</v>
      </c>
    </row>
    <row r="137" spans="2:26" x14ac:dyDescent="0.3">
      <c r="B137" s="260">
        <v>42675</v>
      </c>
      <c r="C137" s="369">
        <v>0</v>
      </c>
      <c r="D137" s="369">
        <v>0</v>
      </c>
      <c r="E137" s="369">
        <v>0</v>
      </c>
      <c r="F137" s="369">
        <v>0</v>
      </c>
      <c r="G137" s="369">
        <v>0</v>
      </c>
      <c r="H137" s="369">
        <v>0</v>
      </c>
      <c r="I137" s="369">
        <v>1566</v>
      </c>
      <c r="J137" s="369">
        <v>489</v>
      </c>
      <c r="K137" s="369">
        <v>2055</v>
      </c>
      <c r="L137" s="369">
        <v>3181</v>
      </c>
      <c r="M137" s="369">
        <v>2313</v>
      </c>
      <c r="N137" s="369">
        <v>5494</v>
      </c>
      <c r="O137" s="369">
        <v>504</v>
      </c>
      <c r="P137" s="369">
        <v>354</v>
      </c>
      <c r="Q137" s="369">
        <v>858</v>
      </c>
      <c r="R137" s="369">
        <v>104</v>
      </c>
      <c r="S137" s="369">
        <v>95</v>
      </c>
      <c r="T137" s="369">
        <v>199</v>
      </c>
      <c r="U137" s="369">
        <v>0</v>
      </c>
      <c r="V137" s="369">
        <v>0</v>
      </c>
      <c r="W137" s="369">
        <v>0</v>
      </c>
      <c r="X137" s="370">
        <v>5355</v>
      </c>
      <c r="Y137" s="370">
        <v>3251</v>
      </c>
      <c r="Z137" s="370">
        <v>8606</v>
      </c>
    </row>
    <row r="138" spans="2:26" x14ac:dyDescent="0.3">
      <c r="B138" s="260">
        <v>42705</v>
      </c>
      <c r="C138" s="369">
        <v>0</v>
      </c>
      <c r="D138" s="369">
        <v>0</v>
      </c>
      <c r="E138" s="369">
        <v>0</v>
      </c>
      <c r="F138" s="369">
        <v>0</v>
      </c>
      <c r="G138" s="369">
        <v>0</v>
      </c>
      <c r="H138" s="369">
        <v>0</v>
      </c>
      <c r="I138" s="369">
        <v>1516</v>
      </c>
      <c r="J138" s="369">
        <v>513</v>
      </c>
      <c r="K138" s="369">
        <v>2029</v>
      </c>
      <c r="L138" s="369">
        <v>2967</v>
      </c>
      <c r="M138" s="369">
        <v>2185</v>
      </c>
      <c r="N138" s="369">
        <v>5152</v>
      </c>
      <c r="O138" s="369">
        <v>599</v>
      </c>
      <c r="P138" s="369">
        <v>380</v>
      </c>
      <c r="Q138" s="369">
        <v>979</v>
      </c>
      <c r="R138" s="369">
        <v>97</v>
      </c>
      <c r="S138" s="369">
        <v>111</v>
      </c>
      <c r="T138" s="369">
        <v>208</v>
      </c>
      <c r="U138" s="369">
        <v>0</v>
      </c>
      <c r="V138" s="369">
        <v>0</v>
      </c>
      <c r="W138" s="369">
        <v>0</v>
      </c>
      <c r="X138" s="370">
        <v>5179</v>
      </c>
      <c r="Y138" s="370">
        <v>3189</v>
      </c>
      <c r="Z138" s="370">
        <v>8368</v>
      </c>
    </row>
    <row r="139" spans="2:26" x14ac:dyDescent="0.3">
      <c r="B139" s="260">
        <v>42736</v>
      </c>
      <c r="C139" s="369">
        <v>0</v>
      </c>
      <c r="D139" s="369">
        <v>0</v>
      </c>
      <c r="E139" s="369">
        <v>0</v>
      </c>
      <c r="F139" s="369">
        <v>0</v>
      </c>
      <c r="G139" s="369">
        <v>0</v>
      </c>
      <c r="H139" s="369">
        <v>0</v>
      </c>
      <c r="I139" s="369">
        <v>1982</v>
      </c>
      <c r="J139" s="369">
        <v>666</v>
      </c>
      <c r="K139" s="369">
        <v>2648</v>
      </c>
      <c r="L139" s="369">
        <v>3552</v>
      </c>
      <c r="M139" s="369">
        <v>2778</v>
      </c>
      <c r="N139" s="369">
        <v>6330</v>
      </c>
      <c r="O139" s="369">
        <v>586</v>
      </c>
      <c r="P139" s="369">
        <v>410</v>
      </c>
      <c r="Q139" s="369">
        <v>996</v>
      </c>
      <c r="R139" s="369">
        <v>119</v>
      </c>
      <c r="S139" s="369">
        <v>106</v>
      </c>
      <c r="T139" s="369">
        <v>225</v>
      </c>
      <c r="U139" s="369">
        <v>0</v>
      </c>
      <c r="V139" s="369">
        <v>0</v>
      </c>
      <c r="W139" s="369">
        <v>0</v>
      </c>
      <c r="X139" s="370">
        <v>6239</v>
      </c>
      <c r="Y139" s="370">
        <v>3960</v>
      </c>
      <c r="Z139" s="370">
        <v>10199</v>
      </c>
    </row>
    <row r="140" spans="2:26" x14ac:dyDescent="0.3">
      <c r="B140" s="260">
        <v>42767</v>
      </c>
      <c r="C140" s="369">
        <v>0</v>
      </c>
      <c r="D140" s="369">
        <v>0</v>
      </c>
      <c r="E140" s="369">
        <v>0</v>
      </c>
      <c r="F140" s="369">
        <v>0</v>
      </c>
      <c r="G140" s="369">
        <v>0</v>
      </c>
      <c r="H140" s="369">
        <v>0</v>
      </c>
      <c r="I140" s="369">
        <v>1418</v>
      </c>
      <c r="J140" s="369">
        <v>503</v>
      </c>
      <c r="K140" s="369">
        <v>1921</v>
      </c>
      <c r="L140" s="369">
        <v>3161</v>
      </c>
      <c r="M140" s="369">
        <v>2524</v>
      </c>
      <c r="N140" s="369">
        <v>5685</v>
      </c>
      <c r="O140" s="369">
        <v>544</v>
      </c>
      <c r="P140" s="369">
        <v>366</v>
      </c>
      <c r="Q140" s="369">
        <v>910</v>
      </c>
      <c r="R140" s="369">
        <v>89</v>
      </c>
      <c r="S140" s="369">
        <v>95</v>
      </c>
      <c r="T140" s="369">
        <v>184</v>
      </c>
      <c r="U140" s="369">
        <v>0</v>
      </c>
      <c r="V140" s="369">
        <v>0</v>
      </c>
      <c r="W140" s="369">
        <v>0</v>
      </c>
      <c r="X140" s="370">
        <v>5212</v>
      </c>
      <c r="Y140" s="370">
        <v>3488</v>
      </c>
      <c r="Z140" s="370">
        <v>8700</v>
      </c>
    </row>
    <row r="141" spans="2:26" x14ac:dyDescent="0.3">
      <c r="B141" s="260">
        <v>42795</v>
      </c>
      <c r="C141" s="369">
        <v>0</v>
      </c>
      <c r="D141" s="369">
        <v>0</v>
      </c>
      <c r="E141" s="369">
        <v>0</v>
      </c>
      <c r="F141" s="369">
        <v>0</v>
      </c>
      <c r="G141" s="369">
        <v>0</v>
      </c>
      <c r="H141" s="369">
        <v>0</v>
      </c>
      <c r="I141" s="369">
        <v>1301</v>
      </c>
      <c r="J141" s="369">
        <v>481</v>
      </c>
      <c r="K141" s="369">
        <v>1782</v>
      </c>
      <c r="L141" s="369">
        <v>3761</v>
      </c>
      <c r="M141" s="369">
        <v>3205</v>
      </c>
      <c r="N141" s="369">
        <v>6966</v>
      </c>
      <c r="O141" s="369">
        <v>708</v>
      </c>
      <c r="P141" s="369">
        <v>436</v>
      </c>
      <c r="Q141" s="369">
        <v>1144</v>
      </c>
      <c r="R141" s="369">
        <v>99</v>
      </c>
      <c r="S141" s="369">
        <v>96</v>
      </c>
      <c r="T141" s="369">
        <v>195</v>
      </c>
      <c r="U141" s="369">
        <v>0</v>
      </c>
      <c r="V141" s="369">
        <v>0</v>
      </c>
      <c r="W141" s="369">
        <v>0</v>
      </c>
      <c r="X141" s="370">
        <v>5869</v>
      </c>
      <c r="Y141" s="370">
        <v>4218</v>
      </c>
      <c r="Z141" s="370">
        <v>10087</v>
      </c>
    </row>
    <row r="142" spans="2:26" x14ac:dyDescent="0.3">
      <c r="B142" s="260">
        <v>42826</v>
      </c>
      <c r="C142" s="369">
        <v>0</v>
      </c>
      <c r="D142" s="369">
        <v>0</v>
      </c>
      <c r="E142" s="369">
        <v>0</v>
      </c>
      <c r="F142" s="369">
        <v>0</v>
      </c>
      <c r="G142" s="369">
        <v>0</v>
      </c>
      <c r="H142" s="369">
        <v>0</v>
      </c>
      <c r="I142" s="369">
        <v>1398</v>
      </c>
      <c r="J142" s="369">
        <v>483</v>
      </c>
      <c r="K142" s="369">
        <v>1881</v>
      </c>
      <c r="L142" s="369">
        <v>3006</v>
      </c>
      <c r="M142" s="369">
        <v>2517</v>
      </c>
      <c r="N142" s="369">
        <v>5523</v>
      </c>
      <c r="O142" s="369">
        <v>571</v>
      </c>
      <c r="P142" s="369">
        <v>362</v>
      </c>
      <c r="Q142" s="369">
        <v>933</v>
      </c>
      <c r="R142" s="369">
        <v>94</v>
      </c>
      <c r="S142" s="369">
        <v>98</v>
      </c>
      <c r="T142" s="369">
        <v>192</v>
      </c>
      <c r="U142" s="369">
        <v>0</v>
      </c>
      <c r="V142" s="369">
        <v>0</v>
      </c>
      <c r="W142" s="369">
        <v>0</v>
      </c>
      <c r="X142" s="370">
        <v>5069</v>
      </c>
      <c r="Y142" s="370">
        <v>3460</v>
      </c>
      <c r="Z142" s="370">
        <v>8529</v>
      </c>
    </row>
    <row r="143" spans="2:26" x14ac:dyDescent="0.3">
      <c r="B143" s="260">
        <v>42856</v>
      </c>
      <c r="C143" s="369">
        <v>0</v>
      </c>
      <c r="D143" s="369">
        <v>0</v>
      </c>
      <c r="E143" s="369">
        <v>0</v>
      </c>
      <c r="F143" s="369">
        <v>0</v>
      </c>
      <c r="G143" s="369">
        <v>0</v>
      </c>
      <c r="H143" s="369">
        <v>0</v>
      </c>
      <c r="I143" s="369">
        <v>1666</v>
      </c>
      <c r="J143" s="369">
        <v>565</v>
      </c>
      <c r="K143" s="369">
        <v>2231</v>
      </c>
      <c r="L143" s="369">
        <v>3774</v>
      </c>
      <c r="M143" s="369">
        <v>4029</v>
      </c>
      <c r="N143" s="369">
        <v>7803</v>
      </c>
      <c r="O143" s="369">
        <v>621</v>
      </c>
      <c r="P143" s="369">
        <v>364</v>
      </c>
      <c r="Q143" s="369">
        <v>985</v>
      </c>
      <c r="R143" s="369">
        <v>101</v>
      </c>
      <c r="S143" s="369">
        <v>132</v>
      </c>
      <c r="T143" s="369">
        <v>233</v>
      </c>
      <c r="U143" s="369">
        <v>0</v>
      </c>
      <c r="V143" s="369">
        <v>0</v>
      </c>
      <c r="W143" s="369">
        <v>0</v>
      </c>
      <c r="X143" s="370">
        <v>6162</v>
      </c>
      <c r="Y143" s="370">
        <v>5090</v>
      </c>
      <c r="Z143" s="370">
        <v>11252</v>
      </c>
    </row>
    <row r="144" spans="2:26" x14ac:dyDescent="0.3">
      <c r="B144" s="260">
        <v>42887</v>
      </c>
      <c r="C144" s="369">
        <v>0</v>
      </c>
      <c r="D144" s="369">
        <v>0</v>
      </c>
      <c r="E144" s="369">
        <v>0</v>
      </c>
      <c r="F144" s="369">
        <v>0</v>
      </c>
      <c r="G144" s="369">
        <v>0</v>
      </c>
      <c r="H144" s="369">
        <v>0</v>
      </c>
      <c r="I144" s="369">
        <v>1485</v>
      </c>
      <c r="J144" s="369">
        <v>512</v>
      </c>
      <c r="K144" s="369">
        <v>1997</v>
      </c>
      <c r="L144" s="369">
        <v>3208</v>
      </c>
      <c r="M144" s="369">
        <v>2915</v>
      </c>
      <c r="N144" s="369">
        <v>6123</v>
      </c>
      <c r="O144" s="369">
        <v>526</v>
      </c>
      <c r="P144" s="369">
        <v>388</v>
      </c>
      <c r="Q144" s="369">
        <v>914</v>
      </c>
      <c r="R144" s="369">
        <v>83</v>
      </c>
      <c r="S144" s="369">
        <v>109</v>
      </c>
      <c r="T144" s="369">
        <v>192</v>
      </c>
      <c r="U144" s="369">
        <v>0</v>
      </c>
      <c r="V144" s="369">
        <v>0</v>
      </c>
      <c r="W144" s="369">
        <v>0</v>
      </c>
      <c r="X144" s="370">
        <v>5302</v>
      </c>
      <c r="Y144" s="370">
        <v>3924</v>
      </c>
      <c r="Z144" s="370">
        <v>9226</v>
      </c>
    </row>
    <row r="145" spans="2:26" x14ac:dyDescent="0.3">
      <c r="B145" s="260">
        <v>42917</v>
      </c>
      <c r="C145" s="369">
        <v>0</v>
      </c>
      <c r="D145" s="369">
        <v>0</v>
      </c>
      <c r="E145" s="369">
        <v>0</v>
      </c>
      <c r="F145" s="369">
        <v>0</v>
      </c>
      <c r="G145" s="369">
        <v>0</v>
      </c>
      <c r="H145" s="369">
        <v>0</v>
      </c>
      <c r="I145" s="369">
        <v>1637</v>
      </c>
      <c r="J145" s="369">
        <v>616</v>
      </c>
      <c r="K145" s="369">
        <v>2253</v>
      </c>
      <c r="L145" s="369">
        <v>4109</v>
      </c>
      <c r="M145" s="369">
        <v>3391</v>
      </c>
      <c r="N145" s="369">
        <v>7500</v>
      </c>
      <c r="O145" s="369">
        <v>638</v>
      </c>
      <c r="P145" s="369">
        <v>408</v>
      </c>
      <c r="Q145" s="369">
        <v>1046</v>
      </c>
      <c r="R145" s="369">
        <v>144</v>
      </c>
      <c r="S145" s="369">
        <v>114</v>
      </c>
      <c r="T145" s="369">
        <v>258</v>
      </c>
      <c r="U145" s="369">
        <v>0</v>
      </c>
      <c r="V145" s="369">
        <v>0</v>
      </c>
      <c r="W145" s="369">
        <v>0</v>
      </c>
      <c r="X145" s="370">
        <v>6528</v>
      </c>
      <c r="Y145" s="370">
        <v>4529</v>
      </c>
      <c r="Z145" s="370">
        <v>11057</v>
      </c>
    </row>
    <row r="146" spans="2:26" x14ac:dyDescent="0.3">
      <c r="B146" s="260">
        <v>42948</v>
      </c>
      <c r="C146" s="369">
        <v>0</v>
      </c>
      <c r="D146" s="369">
        <v>0</v>
      </c>
      <c r="E146" s="369">
        <v>0</v>
      </c>
      <c r="F146" s="369">
        <v>0</v>
      </c>
      <c r="G146" s="369">
        <v>0</v>
      </c>
      <c r="H146" s="369">
        <v>0</v>
      </c>
      <c r="I146" s="369">
        <v>1753</v>
      </c>
      <c r="J146" s="369">
        <v>602</v>
      </c>
      <c r="K146" s="369">
        <v>2355</v>
      </c>
      <c r="L146" s="369">
        <v>4217</v>
      </c>
      <c r="M146" s="369">
        <v>3463</v>
      </c>
      <c r="N146" s="369">
        <v>7680</v>
      </c>
      <c r="O146" s="369">
        <v>692</v>
      </c>
      <c r="P146" s="369">
        <v>408</v>
      </c>
      <c r="Q146" s="369">
        <v>1100</v>
      </c>
      <c r="R146" s="369">
        <v>126</v>
      </c>
      <c r="S146" s="369">
        <v>147</v>
      </c>
      <c r="T146" s="369">
        <v>273</v>
      </c>
      <c r="U146" s="369">
        <v>0</v>
      </c>
      <c r="V146" s="369">
        <v>0</v>
      </c>
      <c r="W146" s="369">
        <v>0</v>
      </c>
      <c r="X146" s="370">
        <v>6788</v>
      </c>
      <c r="Y146" s="370">
        <v>4620</v>
      </c>
      <c r="Z146" s="370">
        <v>11408</v>
      </c>
    </row>
    <row r="147" spans="2:26" x14ac:dyDescent="0.3">
      <c r="B147" s="260">
        <v>42979</v>
      </c>
      <c r="C147" s="369">
        <v>0</v>
      </c>
      <c r="D147" s="369">
        <v>0</v>
      </c>
      <c r="E147" s="369">
        <v>0</v>
      </c>
      <c r="F147" s="369">
        <v>0</v>
      </c>
      <c r="G147" s="369">
        <v>0</v>
      </c>
      <c r="H147" s="369">
        <v>0</v>
      </c>
      <c r="I147" s="369">
        <v>1620</v>
      </c>
      <c r="J147" s="369">
        <v>571</v>
      </c>
      <c r="K147" s="369">
        <v>2191</v>
      </c>
      <c r="L147" s="369">
        <v>3488</v>
      </c>
      <c r="M147" s="369">
        <v>2945</v>
      </c>
      <c r="N147" s="369">
        <v>6433</v>
      </c>
      <c r="O147" s="369">
        <v>544</v>
      </c>
      <c r="P147" s="369">
        <v>365</v>
      </c>
      <c r="Q147" s="369">
        <v>909</v>
      </c>
      <c r="R147" s="369">
        <v>119</v>
      </c>
      <c r="S147" s="369">
        <v>117</v>
      </c>
      <c r="T147" s="369">
        <v>236</v>
      </c>
      <c r="U147" s="369">
        <v>0</v>
      </c>
      <c r="V147" s="369">
        <v>0</v>
      </c>
      <c r="W147" s="369">
        <v>0</v>
      </c>
      <c r="X147" s="370">
        <v>5771</v>
      </c>
      <c r="Y147" s="370">
        <v>3998</v>
      </c>
      <c r="Z147" s="370">
        <v>9769</v>
      </c>
    </row>
    <row r="148" spans="2:26" x14ac:dyDescent="0.3">
      <c r="B148" s="260">
        <v>43009</v>
      </c>
      <c r="C148" s="369">
        <v>0</v>
      </c>
      <c r="D148" s="369">
        <v>0</v>
      </c>
      <c r="E148" s="369">
        <v>0</v>
      </c>
      <c r="F148" s="369">
        <v>0</v>
      </c>
      <c r="G148" s="369">
        <v>0</v>
      </c>
      <c r="H148" s="369">
        <v>0</v>
      </c>
      <c r="I148" s="369">
        <v>1861</v>
      </c>
      <c r="J148" s="369">
        <v>582</v>
      </c>
      <c r="K148" s="369">
        <v>2443</v>
      </c>
      <c r="L148" s="369">
        <v>4268</v>
      </c>
      <c r="M148" s="369">
        <v>3504</v>
      </c>
      <c r="N148" s="369">
        <v>7772</v>
      </c>
      <c r="O148" s="369">
        <v>583</v>
      </c>
      <c r="P148" s="369">
        <v>401</v>
      </c>
      <c r="Q148" s="369">
        <v>984</v>
      </c>
      <c r="R148" s="369">
        <v>139</v>
      </c>
      <c r="S148" s="369">
        <v>135</v>
      </c>
      <c r="T148" s="369">
        <v>274</v>
      </c>
      <c r="U148" s="369">
        <v>0</v>
      </c>
      <c r="V148" s="369">
        <v>0</v>
      </c>
      <c r="W148" s="369">
        <v>0</v>
      </c>
      <c r="X148" s="370">
        <v>6851</v>
      </c>
      <c r="Y148" s="370">
        <v>4622</v>
      </c>
      <c r="Z148" s="370">
        <v>11473</v>
      </c>
    </row>
    <row r="149" spans="2:26" x14ac:dyDescent="0.3">
      <c r="B149" s="260">
        <v>43040</v>
      </c>
      <c r="C149" s="369">
        <v>0</v>
      </c>
      <c r="D149" s="369">
        <v>0</v>
      </c>
      <c r="E149" s="369">
        <v>0</v>
      </c>
      <c r="F149" s="369">
        <v>0</v>
      </c>
      <c r="G149" s="369">
        <v>0</v>
      </c>
      <c r="H149" s="369">
        <v>0</v>
      </c>
      <c r="I149" s="369">
        <v>1686</v>
      </c>
      <c r="J149" s="369">
        <v>552</v>
      </c>
      <c r="K149" s="369">
        <v>2238</v>
      </c>
      <c r="L149" s="369">
        <v>4011</v>
      </c>
      <c r="M149" s="369">
        <v>3278</v>
      </c>
      <c r="N149" s="369">
        <v>7289</v>
      </c>
      <c r="O149" s="369">
        <v>681</v>
      </c>
      <c r="P149" s="369">
        <v>426</v>
      </c>
      <c r="Q149" s="369">
        <v>1107</v>
      </c>
      <c r="R149" s="369">
        <v>128</v>
      </c>
      <c r="S149" s="369">
        <v>160</v>
      </c>
      <c r="T149" s="369">
        <v>288</v>
      </c>
      <c r="U149" s="369">
        <v>0</v>
      </c>
      <c r="V149" s="369">
        <v>0</v>
      </c>
      <c r="W149" s="369">
        <v>0</v>
      </c>
      <c r="X149" s="370">
        <v>6506</v>
      </c>
      <c r="Y149" s="370">
        <v>4416</v>
      </c>
      <c r="Z149" s="370">
        <v>10922</v>
      </c>
    </row>
    <row r="150" spans="2:26" x14ac:dyDescent="0.3">
      <c r="B150" s="260">
        <v>43070</v>
      </c>
      <c r="C150" s="369">
        <v>0</v>
      </c>
      <c r="D150" s="369">
        <v>0</v>
      </c>
      <c r="E150" s="369">
        <v>0</v>
      </c>
      <c r="F150" s="369">
        <v>0</v>
      </c>
      <c r="G150" s="369">
        <v>0</v>
      </c>
      <c r="H150" s="369">
        <v>0</v>
      </c>
      <c r="I150" s="369">
        <v>1604</v>
      </c>
      <c r="J150" s="369">
        <v>572</v>
      </c>
      <c r="K150" s="369">
        <v>2176</v>
      </c>
      <c r="L150" s="369">
        <v>3720</v>
      </c>
      <c r="M150" s="369">
        <v>3362</v>
      </c>
      <c r="N150" s="369">
        <v>7082</v>
      </c>
      <c r="O150" s="369">
        <v>555</v>
      </c>
      <c r="P150" s="369">
        <v>327</v>
      </c>
      <c r="Q150" s="369">
        <v>882</v>
      </c>
      <c r="R150" s="369">
        <v>121</v>
      </c>
      <c r="S150" s="369">
        <v>131</v>
      </c>
      <c r="T150" s="369">
        <v>252</v>
      </c>
      <c r="U150" s="369">
        <v>0</v>
      </c>
      <c r="V150" s="369">
        <v>0</v>
      </c>
      <c r="W150" s="369">
        <v>0</v>
      </c>
      <c r="X150" s="370">
        <v>6000</v>
      </c>
      <c r="Y150" s="370">
        <v>4392</v>
      </c>
      <c r="Z150" s="370">
        <v>10392</v>
      </c>
    </row>
    <row r="151" spans="2:26" x14ac:dyDescent="0.3">
      <c r="B151" s="260">
        <v>43101</v>
      </c>
      <c r="C151" s="369">
        <v>0</v>
      </c>
      <c r="D151" s="369">
        <v>0</v>
      </c>
      <c r="E151" s="369">
        <v>0</v>
      </c>
      <c r="F151" s="369">
        <v>0</v>
      </c>
      <c r="G151" s="369">
        <v>0</v>
      </c>
      <c r="H151" s="369">
        <v>0</v>
      </c>
      <c r="I151" s="369">
        <v>1864</v>
      </c>
      <c r="J151" s="369">
        <v>602</v>
      </c>
      <c r="K151" s="369">
        <v>2466</v>
      </c>
      <c r="L151" s="369">
        <v>5739</v>
      </c>
      <c r="M151" s="369">
        <v>4471</v>
      </c>
      <c r="N151" s="369">
        <v>10210</v>
      </c>
      <c r="O151" s="369">
        <v>568</v>
      </c>
      <c r="P151" s="369">
        <v>379</v>
      </c>
      <c r="Q151" s="369">
        <v>947</v>
      </c>
      <c r="R151" s="369">
        <v>183</v>
      </c>
      <c r="S151" s="369">
        <v>179</v>
      </c>
      <c r="T151" s="369">
        <v>362</v>
      </c>
      <c r="U151" s="369">
        <v>0</v>
      </c>
      <c r="V151" s="369">
        <v>0</v>
      </c>
      <c r="W151" s="369">
        <v>0</v>
      </c>
      <c r="X151" s="370">
        <v>8354</v>
      </c>
      <c r="Y151" s="370">
        <v>5631</v>
      </c>
      <c r="Z151" s="370">
        <v>13985</v>
      </c>
    </row>
    <row r="152" spans="2:26" x14ac:dyDescent="0.3">
      <c r="B152" s="260">
        <v>43132</v>
      </c>
      <c r="C152" s="369">
        <v>0</v>
      </c>
      <c r="D152" s="369">
        <v>0</v>
      </c>
      <c r="E152" s="369">
        <v>0</v>
      </c>
      <c r="F152" s="369">
        <v>0</v>
      </c>
      <c r="G152" s="369">
        <v>0</v>
      </c>
      <c r="H152" s="369">
        <v>0</v>
      </c>
      <c r="I152" s="369">
        <v>1558</v>
      </c>
      <c r="J152" s="369">
        <v>545</v>
      </c>
      <c r="K152" s="369">
        <v>2103</v>
      </c>
      <c r="L152" s="369">
        <v>5959</v>
      </c>
      <c r="M152" s="369">
        <v>4201</v>
      </c>
      <c r="N152" s="369">
        <v>10160</v>
      </c>
      <c r="O152" s="369">
        <v>434</v>
      </c>
      <c r="P152" s="369">
        <v>300</v>
      </c>
      <c r="Q152" s="369">
        <v>734</v>
      </c>
      <c r="R152" s="369">
        <v>377</v>
      </c>
      <c r="S152" s="369">
        <v>334</v>
      </c>
      <c r="T152" s="369">
        <v>711</v>
      </c>
      <c r="U152" s="369">
        <v>0</v>
      </c>
      <c r="V152" s="369">
        <v>0</v>
      </c>
      <c r="W152" s="369">
        <v>0</v>
      </c>
      <c r="X152" s="370">
        <v>8328</v>
      </c>
      <c r="Y152" s="370">
        <v>5380</v>
      </c>
      <c r="Z152" s="370">
        <v>13708</v>
      </c>
    </row>
    <row r="153" spans="2:26" x14ac:dyDescent="0.3">
      <c r="B153" s="260">
        <v>43160</v>
      </c>
      <c r="C153" s="369">
        <v>0</v>
      </c>
      <c r="D153" s="369">
        <v>0</v>
      </c>
      <c r="E153" s="369">
        <v>0</v>
      </c>
      <c r="F153" s="369">
        <v>0</v>
      </c>
      <c r="G153" s="369">
        <v>0</v>
      </c>
      <c r="H153" s="369">
        <v>0</v>
      </c>
      <c r="I153" s="369">
        <v>1716</v>
      </c>
      <c r="J153" s="369">
        <v>615</v>
      </c>
      <c r="K153" s="369">
        <v>2331</v>
      </c>
      <c r="L153" s="369">
        <v>5221</v>
      </c>
      <c r="M153" s="369">
        <v>4220</v>
      </c>
      <c r="N153" s="369">
        <v>9441</v>
      </c>
      <c r="O153" s="369">
        <v>589</v>
      </c>
      <c r="P153" s="369">
        <v>345</v>
      </c>
      <c r="Q153" s="369">
        <v>934</v>
      </c>
      <c r="R153" s="369">
        <v>443</v>
      </c>
      <c r="S153" s="369">
        <v>448</v>
      </c>
      <c r="T153" s="369">
        <v>891</v>
      </c>
      <c r="U153" s="369">
        <v>0</v>
      </c>
      <c r="V153" s="369">
        <v>0</v>
      </c>
      <c r="W153" s="369">
        <v>0</v>
      </c>
      <c r="X153" s="370">
        <v>7969</v>
      </c>
      <c r="Y153" s="370">
        <v>5628</v>
      </c>
      <c r="Z153" s="370">
        <v>13597</v>
      </c>
    </row>
    <row r="154" spans="2:26" x14ac:dyDescent="0.3">
      <c r="B154" s="260">
        <v>43191</v>
      </c>
      <c r="C154" s="369">
        <v>0</v>
      </c>
      <c r="D154" s="369">
        <v>0</v>
      </c>
      <c r="E154" s="369">
        <v>0</v>
      </c>
      <c r="F154" s="369">
        <v>0</v>
      </c>
      <c r="G154" s="369">
        <v>0</v>
      </c>
      <c r="H154" s="369">
        <v>0</v>
      </c>
      <c r="I154" s="369">
        <v>1753</v>
      </c>
      <c r="J154" s="369">
        <v>567</v>
      </c>
      <c r="K154" s="369">
        <v>2320</v>
      </c>
      <c r="L154" s="369">
        <v>4664</v>
      </c>
      <c r="M154" s="369">
        <v>4163</v>
      </c>
      <c r="N154" s="369">
        <v>8827</v>
      </c>
      <c r="O154" s="369">
        <v>585</v>
      </c>
      <c r="P154" s="369">
        <v>386</v>
      </c>
      <c r="Q154" s="369">
        <v>971</v>
      </c>
      <c r="R154" s="369">
        <v>404</v>
      </c>
      <c r="S154" s="369">
        <v>394</v>
      </c>
      <c r="T154" s="369">
        <v>798</v>
      </c>
      <c r="U154" s="369">
        <v>0</v>
      </c>
      <c r="V154" s="369">
        <v>0</v>
      </c>
      <c r="W154" s="369">
        <v>0</v>
      </c>
      <c r="X154" s="370">
        <v>7406</v>
      </c>
      <c r="Y154" s="370">
        <v>5510</v>
      </c>
      <c r="Z154" s="370">
        <v>12916</v>
      </c>
    </row>
    <row r="155" spans="2:26" x14ac:dyDescent="0.3">
      <c r="B155" s="260">
        <v>43221</v>
      </c>
      <c r="C155" s="369">
        <v>0</v>
      </c>
      <c r="D155" s="369">
        <v>0</v>
      </c>
      <c r="E155" s="369">
        <v>0</v>
      </c>
      <c r="F155" s="369">
        <v>0</v>
      </c>
      <c r="G155" s="369">
        <v>0</v>
      </c>
      <c r="H155" s="369">
        <v>0</v>
      </c>
      <c r="I155" s="369">
        <v>1870</v>
      </c>
      <c r="J155" s="369">
        <v>560</v>
      </c>
      <c r="K155" s="369">
        <v>2430</v>
      </c>
      <c r="L155" s="369">
        <v>4982</v>
      </c>
      <c r="M155" s="369">
        <v>5226</v>
      </c>
      <c r="N155" s="369">
        <v>10208</v>
      </c>
      <c r="O155" s="369">
        <v>587</v>
      </c>
      <c r="P155" s="369">
        <v>338</v>
      </c>
      <c r="Q155" s="369">
        <v>925</v>
      </c>
      <c r="R155" s="369">
        <v>237</v>
      </c>
      <c r="S155" s="369">
        <v>285</v>
      </c>
      <c r="T155" s="369">
        <v>522</v>
      </c>
      <c r="U155" s="369">
        <v>0</v>
      </c>
      <c r="V155" s="369">
        <v>0</v>
      </c>
      <c r="W155" s="369">
        <v>0</v>
      </c>
      <c r="X155" s="370">
        <v>7676</v>
      </c>
      <c r="Y155" s="370">
        <v>6409</v>
      </c>
      <c r="Z155" s="370">
        <v>14085</v>
      </c>
    </row>
    <row r="156" spans="2:26" x14ac:dyDescent="0.3">
      <c r="B156" s="260">
        <v>43252</v>
      </c>
      <c r="C156" s="369">
        <v>0</v>
      </c>
      <c r="D156" s="369">
        <v>0</v>
      </c>
      <c r="E156" s="369">
        <v>0</v>
      </c>
      <c r="F156" s="369">
        <v>0</v>
      </c>
      <c r="G156" s="369">
        <v>0</v>
      </c>
      <c r="H156" s="369">
        <v>0</v>
      </c>
      <c r="I156" s="369">
        <v>1705</v>
      </c>
      <c r="J156" s="369">
        <v>540</v>
      </c>
      <c r="K156" s="369">
        <v>2245</v>
      </c>
      <c r="L156" s="369">
        <v>4633</v>
      </c>
      <c r="M156" s="369">
        <v>4250</v>
      </c>
      <c r="N156" s="369">
        <v>8883</v>
      </c>
      <c r="O156" s="369">
        <v>556</v>
      </c>
      <c r="P156" s="369">
        <v>352</v>
      </c>
      <c r="Q156" s="369">
        <v>908</v>
      </c>
      <c r="R156" s="369">
        <v>215</v>
      </c>
      <c r="S156" s="369">
        <v>276</v>
      </c>
      <c r="T156" s="369">
        <v>491</v>
      </c>
      <c r="U156" s="369">
        <v>0</v>
      </c>
      <c r="V156" s="369">
        <v>0</v>
      </c>
      <c r="W156" s="369">
        <v>0</v>
      </c>
      <c r="X156" s="370">
        <v>7109</v>
      </c>
      <c r="Y156" s="370">
        <v>5418</v>
      </c>
      <c r="Z156" s="370">
        <v>12527</v>
      </c>
    </row>
    <row r="157" spans="2:26" x14ac:dyDescent="0.3">
      <c r="B157" s="260">
        <v>43282</v>
      </c>
      <c r="C157" s="369">
        <v>0</v>
      </c>
      <c r="D157" s="369">
        <v>0</v>
      </c>
      <c r="E157" s="369">
        <v>0</v>
      </c>
      <c r="F157" s="369">
        <v>0</v>
      </c>
      <c r="G157" s="369">
        <v>0</v>
      </c>
      <c r="H157" s="369">
        <v>0</v>
      </c>
      <c r="I157" s="369">
        <v>1872</v>
      </c>
      <c r="J157" s="369">
        <v>604</v>
      </c>
      <c r="K157" s="369">
        <v>2476</v>
      </c>
      <c r="L157" s="369">
        <v>5007</v>
      </c>
      <c r="M157" s="369">
        <v>4397</v>
      </c>
      <c r="N157" s="369">
        <v>9404</v>
      </c>
      <c r="O157" s="369">
        <v>586</v>
      </c>
      <c r="P157" s="369">
        <v>396</v>
      </c>
      <c r="Q157" s="369">
        <v>982</v>
      </c>
      <c r="R157" s="369">
        <v>210</v>
      </c>
      <c r="S157" s="369">
        <v>235</v>
      </c>
      <c r="T157" s="369">
        <v>445</v>
      </c>
      <c r="U157" s="369">
        <v>0</v>
      </c>
      <c r="V157" s="369">
        <v>0</v>
      </c>
      <c r="W157" s="369">
        <v>0</v>
      </c>
      <c r="X157" s="370">
        <v>7675</v>
      </c>
      <c r="Y157" s="370">
        <v>5632</v>
      </c>
      <c r="Z157" s="370">
        <v>13307</v>
      </c>
    </row>
    <row r="158" spans="2:26" x14ac:dyDescent="0.3">
      <c r="B158" s="260">
        <v>43313</v>
      </c>
      <c r="C158" s="369">
        <v>0</v>
      </c>
      <c r="D158" s="369">
        <v>0</v>
      </c>
      <c r="E158" s="369">
        <v>0</v>
      </c>
      <c r="F158" s="369">
        <v>0</v>
      </c>
      <c r="G158" s="369">
        <v>0</v>
      </c>
      <c r="H158" s="369">
        <v>0</v>
      </c>
      <c r="I158" s="369">
        <v>2036</v>
      </c>
      <c r="J158" s="369">
        <v>641</v>
      </c>
      <c r="K158" s="369">
        <v>2677</v>
      </c>
      <c r="L158" s="369">
        <v>5455</v>
      </c>
      <c r="M158" s="369">
        <v>4515</v>
      </c>
      <c r="N158" s="369">
        <v>9970</v>
      </c>
      <c r="O158" s="369">
        <v>615</v>
      </c>
      <c r="P158" s="369">
        <v>397</v>
      </c>
      <c r="Q158" s="369">
        <v>1012</v>
      </c>
      <c r="R158" s="369">
        <v>186</v>
      </c>
      <c r="S158" s="369">
        <v>202</v>
      </c>
      <c r="T158" s="369">
        <v>388</v>
      </c>
      <c r="U158" s="369">
        <v>0</v>
      </c>
      <c r="V158" s="369">
        <v>0</v>
      </c>
      <c r="W158" s="369">
        <v>0</v>
      </c>
      <c r="X158" s="370">
        <v>8292</v>
      </c>
      <c r="Y158" s="370">
        <v>5755</v>
      </c>
      <c r="Z158" s="370">
        <v>14047</v>
      </c>
    </row>
    <row r="159" spans="2:26" x14ac:dyDescent="0.3">
      <c r="B159" s="260">
        <v>43344</v>
      </c>
      <c r="C159" s="369">
        <v>0</v>
      </c>
      <c r="D159" s="369">
        <v>0</v>
      </c>
      <c r="E159" s="369">
        <v>0</v>
      </c>
      <c r="F159" s="369">
        <v>0</v>
      </c>
      <c r="G159" s="369">
        <v>0</v>
      </c>
      <c r="H159" s="369">
        <v>0</v>
      </c>
      <c r="I159" s="369">
        <v>1477</v>
      </c>
      <c r="J159" s="369">
        <v>422</v>
      </c>
      <c r="K159" s="369">
        <v>1899</v>
      </c>
      <c r="L159" s="369">
        <v>4305</v>
      </c>
      <c r="M159" s="369">
        <v>3386</v>
      </c>
      <c r="N159" s="369">
        <v>7691</v>
      </c>
      <c r="O159" s="369">
        <v>531</v>
      </c>
      <c r="P159" s="369">
        <v>301</v>
      </c>
      <c r="Q159" s="369">
        <v>832</v>
      </c>
      <c r="R159" s="369">
        <v>142</v>
      </c>
      <c r="S159" s="369">
        <v>169</v>
      </c>
      <c r="T159" s="369">
        <v>311</v>
      </c>
      <c r="U159" s="369">
        <v>0</v>
      </c>
      <c r="V159" s="369">
        <v>0</v>
      </c>
      <c r="W159" s="369">
        <v>0</v>
      </c>
      <c r="X159" s="370">
        <v>6455</v>
      </c>
      <c r="Y159" s="370">
        <v>4278</v>
      </c>
      <c r="Z159" s="370">
        <v>10733</v>
      </c>
    </row>
    <row r="160" spans="2:26" x14ac:dyDescent="0.3">
      <c r="B160" s="260">
        <v>43374</v>
      </c>
      <c r="C160" s="369">
        <v>0</v>
      </c>
      <c r="D160" s="369">
        <v>0</v>
      </c>
      <c r="E160" s="369">
        <v>0</v>
      </c>
      <c r="F160" s="369">
        <v>0</v>
      </c>
      <c r="G160" s="369">
        <v>0</v>
      </c>
      <c r="H160" s="369">
        <v>0</v>
      </c>
      <c r="I160" s="369">
        <v>2156</v>
      </c>
      <c r="J160" s="369">
        <v>680</v>
      </c>
      <c r="K160" s="369">
        <v>2836</v>
      </c>
      <c r="L160" s="369">
        <v>5980</v>
      </c>
      <c r="M160" s="369">
        <v>4709</v>
      </c>
      <c r="N160" s="369">
        <v>10689</v>
      </c>
      <c r="O160" s="369">
        <v>605</v>
      </c>
      <c r="P160" s="369">
        <v>356</v>
      </c>
      <c r="Q160" s="369">
        <v>961</v>
      </c>
      <c r="R160" s="369">
        <v>166</v>
      </c>
      <c r="S160" s="369">
        <v>208</v>
      </c>
      <c r="T160" s="369">
        <v>374</v>
      </c>
      <c r="U160" s="369">
        <v>0</v>
      </c>
      <c r="V160" s="369">
        <v>0</v>
      </c>
      <c r="W160" s="369">
        <v>0</v>
      </c>
      <c r="X160" s="370">
        <v>8907</v>
      </c>
      <c r="Y160" s="370">
        <v>5953</v>
      </c>
      <c r="Z160" s="370">
        <v>14860</v>
      </c>
    </row>
    <row r="161" spans="2:26" x14ac:dyDescent="0.3">
      <c r="B161" s="260">
        <v>43405</v>
      </c>
      <c r="C161" s="369">
        <v>0</v>
      </c>
      <c r="D161" s="369">
        <v>0</v>
      </c>
      <c r="E161" s="369">
        <v>0</v>
      </c>
      <c r="F161" s="369">
        <v>0</v>
      </c>
      <c r="G161" s="369">
        <v>0</v>
      </c>
      <c r="H161" s="369">
        <v>0</v>
      </c>
      <c r="I161" s="369">
        <v>1804</v>
      </c>
      <c r="J161" s="369">
        <v>581</v>
      </c>
      <c r="K161" s="369">
        <v>2385</v>
      </c>
      <c r="L161" s="369">
        <v>4721</v>
      </c>
      <c r="M161" s="369">
        <v>3912</v>
      </c>
      <c r="N161" s="369">
        <v>8633</v>
      </c>
      <c r="O161" s="369">
        <v>498</v>
      </c>
      <c r="P161" s="369">
        <v>377</v>
      </c>
      <c r="Q161" s="369">
        <v>875</v>
      </c>
      <c r="R161" s="369">
        <v>130</v>
      </c>
      <c r="S161" s="369">
        <v>145</v>
      </c>
      <c r="T161" s="369">
        <v>275</v>
      </c>
      <c r="U161" s="369">
        <v>0</v>
      </c>
      <c r="V161" s="369">
        <v>0</v>
      </c>
      <c r="W161" s="369">
        <v>0</v>
      </c>
      <c r="X161" s="370">
        <v>7153</v>
      </c>
      <c r="Y161" s="370">
        <v>5015</v>
      </c>
      <c r="Z161" s="370">
        <v>12168</v>
      </c>
    </row>
    <row r="162" spans="2:26" x14ac:dyDescent="0.3">
      <c r="B162" s="260">
        <v>43435</v>
      </c>
      <c r="C162" s="369">
        <v>0</v>
      </c>
      <c r="D162" s="369">
        <v>0</v>
      </c>
      <c r="E162" s="369">
        <v>0</v>
      </c>
      <c r="F162" s="369">
        <v>0</v>
      </c>
      <c r="G162" s="369">
        <v>0</v>
      </c>
      <c r="H162" s="369">
        <v>0</v>
      </c>
      <c r="I162" s="369">
        <v>1669</v>
      </c>
      <c r="J162" s="369">
        <v>514</v>
      </c>
      <c r="K162" s="369">
        <v>2183</v>
      </c>
      <c r="L162" s="369">
        <v>4099</v>
      </c>
      <c r="M162" s="369">
        <v>3729</v>
      </c>
      <c r="N162" s="369">
        <v>7828</v>
      </c>
      <c r="O162" s="369">
        <v>531</v>
      </c>
      <c r="P162" s="369">
        <v>378</v>
      </c>
      <c r="Q162" s="369">
        <v>909</v>
      </c>
      <c r="R162" s="369">
        <v>147</v>
      </c>
      <c r="S162" s="369">
        <v>149</v>
      </c>
      <c r="T162" s="369">
        <v>296</v>
      </c>
      <c r="U162" s="369">
        <v>0</v>
      </c>
      <c r="V162" s="369">
        <v>0</v>
      </c>
      <c r="W162" s="369">
        <v>0</v>
      </c>
      <c r="X162" s="370">
        <v>6446</v>
      </c>
      <c r="Y162" s="370">
        <v>4770</v>
      </c>
      <c r="Z162" s="370">
        <v>11216</v>
      </c>
    </row>
    <row r="163" spans="2:26" x14ac:dyDescent="0.3">
      <c r="B163" s="260">
        <v>43466</v>
      </c>
      <c r="C163" s="369">
        <v>0</v>
      </c>
      <c r="D163" s="369">
        <v>0</v>
      </c>
      <c r="E163" s="369">
        <v>0</v>
      </c>
      <c r="F163" s="369">
        <v>0</v>
      </c>
      <c r="G163" s="369">
        <v>0</v>
      </c>
      <c r="H163" s="369">
        <v>0</v>
      </c>
      <c r="I163" s="369">
        <v>1881</v>
      </c>
      <c r="J163" s="369">
        <v>606</v>
      </c>
      <c r="K163" s="369">
        <v>2487</v>
      </c>
      <c r="L163" s="369">
        <v>4979</v>
      </c>
      <c r="M163" s="369">
        <v>4286</v>
      </c>
      <c r="N163" s="369">
        <v>9265</v>
      </c>
      <c r="O163" s="369">
        <v>573</v>
      </c>
      <c r="P163" s="369">
        <v>381</v>
      </c>
      <c r="Q163" s="369">
        <v>954</v>
      </c>
      <c r="R163" s="369">
        <v>246</v>
      </c>
      <c r="S163" s="369">
        <v>272</v>
      </c>
      <c r="T163" s="369">
        <v>518</v>
      </c>
      <c r="U163" s="369">
        <v>0</v>
      </c>
      <c r="V163" s="369">
        <v>0</v>
      </c>
      <c r="W163" s="369">
        <v>0</v>
      </c>
      <c r="X163" s="370">
        <v>7679</v>
      </c>
      <c r="Y163" s="370">
        <v>5545</v>
      </c>
      <c r="Z163" s="370">
        <v>13224</v>
      </c>
    </row>
    <row r="164" spans="2:26" x14ac:dyDescent="0.3">
      <c r="B164" s="260">
        <v>43497</v>
      </c>
      <c r="C164" s="369">
        <v>0</v>
      </c>
      <c r="D164" s="369">
        <v>0</v>
      </c>
      <c r="E164" s="369">
        <v>0</v>
      </c>
      <c r="F164" s="369">
        <v>0</v>
      </c>
      <c r="G164" s="369">
        <v>0</v>
      </c>
      <c r="H164" s="369">
        <v>0</v>
      </c>
      <c r="I164" s="369">
        <v>1474</v>
      </c>
      <c r="J164" s="369">
        <v>488</v>
      </c>
      <c r="K164" s="369">
        <v>1962</v>
      </c>
      <c r="L164" s="369">
        <v>4129</v>
      </c>
      <c r="M164" s="369">
        <v>3658</v>
      </c>
      <c r="N164" s="369">
        <v>7787</v>
      </c>
      <c r="O164" s="369">
        <v>499</v>
      </c>
      <c r="P164" s="369">
        <v>344</v>
      </c>
      <c r="Q164" s="369">
        <v>843</v>
      </c>
      <c r="R164" s="369">
        <v>348</v>
      </c>
      <c r="S164" s="369">
        <v>298</v>
      </c>
      <c r="T164" s="369">
        <v>646</v>
      </c>
      <c r="U164" s="369">
        <v>0</v>
      </c>
      <c r="V164" s="369">
        <v>0</v>
      </c>
      <c r="W164" s="369">
        <v>0</v>
      </c>
      <c r="X164" s="370">
        <v>6450</v>
      </c>
      <c r="Y164" s="370">
        <v>4788</v>
      </c>
      <c r="Z164" s="370">
        <v>11238</v>
      </c>
    </row>
    <row r="165" spans="2:26" x14ac:dyDescent="0.3">
      <c r="B165" s="260">
        <v>43525</v>
      </c>
      <c r="C165" s="369">
        <v>0</v>
      </c>
      <c r="D165" s="369">
        <v>0</v>
      </c>
      <c r="E165" s="369">
        <v>0</v>
      </c>
      <c r="F165" s="369">
        <v>0</v>
      </c>
      <c r="G165" s="369">
        <v>0</v>
      </c>
      <c r="H165" s="369">
        <v>0</v>
      </c>
      <c r="I165" s="369">
        <v>1653</v>
      </c>
      <c r="J165" s="369">
        <v>571</v>
      </c>
      <c r="K165" s="369">
        <v>2224</v>
      </c>
      <c r="L165" s="369">
        <v>4515</v>
      </c>
      <c r="M165" s="369">
        <v>3964</v>
      </c>
      <c r="N165" s="369">
        <v>8479</v>
      </c>
      <c r="O165" s="369">
        <v>597</v>
      </c>
      <c r="P165" s="369">
        <v>367</v>
      </c>
      <c r="Q165" s="369">
        <v>964</v>
      </c>
      <c r="R165" s="369">
        <v>302</v>
      </c>
      <c r="S165" s="369">
        <v>297</v>
      </c>
      <c r="T165" s="369">
        <v>599</v>
      </c>
      <c r="U165" s="369">
        <v>0</v>
      </c>
      <c r="V165" s="369">
        <v>0</v>
      </c>
      <c r="W165" s="369">
        <v>0</v>
      </c>
      <c r="X165" s="370">
        <v>7067</v>
      </c>
      <c r="Y165" s="370">
        <v>5199</v>
      </c>
      <c r="Z165" s="370">
        <v>12266</v>
      </c>
    </row>
    <row r="166" spans="2:26" x14ac:dyDescent="0.3">
      <c r="B166" s="260">
        <v>43556</v>
      </c>
      <c r="C166" s="369">
        <v>0</v>
      </c>
      <c r="D166" s="369">
        <v>0</v>
      </c>
      <c r="E166" s="369">
        <v>0</v>
      </c>
      <c r="F166" s="369">
        <v>0</v>
      </c>
      <c r="G166" s="369">
        <v>0</v>
      </c>
      <c r="H166" s="369">
        <v>0</v>
      </c>
      <c r="I166" s="369">
        <v>1589</v>
      </c>
      <c r="J166" s="369">
        <v>545</v>
      </c>
      <c r="K166" s="369">
        <v>2134</v>
      </c>
      <c r="L166" s="369">
        <v>4369</v>
      </c>
      <c r="M166" s="369">
        <v>3936</v>
      </c>
      <c r="N166" s="369">
        <v>8305</v>
      </c>
      <c r="O166" s="369">
        <v>637</v>
      </c>
      <c r="P166" s="369">
        <v>352</v>
      </c>
      <c r="Q166" s="369">
        <v>989</v>
      </c>
      <c r="R166" s="369">
        <v>252</v>
      </c>
      <c r="S166" s="369">
        <v>287</v>
      </c>
      <c r="T166" s="369">
        <v>539</v>
      </c>
      <c r="U166" s="369">
        <v>0</v>
      </c>
      <c r="V166" s="369">
        <v>0</v>
      </c>
      <c r="W166" s="369">
        <v>0</v>
      </c>
      <c r="X166" s="370">
        <v>6847</v>
      </c>
      <c r="Y166" s="370">
        <v>5120</v>
      </c>
      <c r="Z166" s="370">
        <v>11967</v>
      </c>
    </row>
    <row r="167" spans="2:26" x14ac:dyDescent="0.3">
      <c r="B167" s="260">
        <v>43586</v>
      </c>
      <c r="C167" s="369">
        <v>0</v>
      </c>
      <c r="D167" s="369">
        <v>0</v>
      </c>
      <c r="E167" s="369">
        <v>0</v>
      </c>
      <c r="F167" s="369">
        <v>0</v>
      </c>
      <c r="G167" s="369">
        <v>0</v>
      </c>
      <c r="H167" s="369">
        <v>0</v>
      </c>
      <c r="I167" s="369">
        <v>1643</v>
      </c>
      <c r="J167" s="369">
        <v>553</v>
      </c>
      <c r="K167" s="369">
        <v>2196</v>
      </c>
      <c r="L167" s="369">
        <v>4286</v>
      </c>
      <c r="M167" s="369">
        <v>4248</v>
      </c>
      <c r="N167" s="369">
        <v>8534</v>
      </c>
      <c r="O167" s="369">
        <v>525</v>
      </c>
      <c r="P167" s="369">
        <v>340</v>
      </c>
      <c r="Q167" s="369">
        <v>865</v>
      </c>
      <c r="R167" s="369">
        <v>215</v>
      </c>
      <c r="S167" s="369">
        <v>235</v>
      </c>
      <c r="T167" s="369">
        <v>450</v>
      </c>
      <c r="U167" s="369">
        <v>0</v>
      </c>
      <c r="V167" s="369">
        <v>0</v>
      </c>
      <c r="W167" s="369">
        <v>0</v>
      </c>
      <c r="X167" s="370">
        <v>6669</v>
      </c>
      <c r="Y167" s="370">
        <v>5376</v>
      </c>
      <c r="Z167" s="370">
        <v>12045</v>
      </c>
    </row>
    <row r="168" spans="2:26" x14ac:dyDescent="0.3">
      <c r="B168" s="260">
        <v>43617</v>
      </c>
      <c r="C168" s="369">
        <v>0</v>
      </c>
      <c r="D168" s="369">
        <v>0</v>
      </c>
      <c r="E168" s="369">
        <v>0</v>
      </c>
      <c r="F168" s="369">
        <v>0</v>
      </c>
      <c r="G168" s="369">
        <v>0</v>
      </c>
      <c r="H168" s="369">
        <v>0</v>
      </c>
      <c r="I168" s="369">
        <v>1491</v>
      </c>
      <c r="J168" s="369">
        <v>488</v>
      </c>
      <c r="K168" s="369">
        <v>1979</v>
      </c>
      <c r="L168" s="369">
        <v>3727</v>
      </c>
      <c r="M168" s="369">
        <v>3552</v>
      </c>
      <c r="N168" s="369">
        <v>7279</v>
      </c>
      <c r="O168" s="369">
        <v>532</v>
      </c>
      <c r="P168" s="369">
        <v>393</v>
      </c>
      <c r="Q168" s="369">
        <v>925</v>
      </c>
      <c r="R168" s="369">
        <v>180</v>
      </c>
      <c r="S168" s="369">
        <v>185</v>
      </c>
      <c r="T168" s="369">
        <v>365</v>
      </c>
      <c r="U168" s="369">
        <v>0</v>
      </c>
      <c r="V168" s="369">
        <v>0</v>
      </c>
      <c r="W168" s="369">
        <v>0</v>
      </c>
      <c r="X168" s="370">
        <v>5930</v>
      </c>
      <c r="Y168" s="370">
        <v>4618</v>
      </c>
      <c r="Z168" s="370">
        <v>10548</v>
      </c>
    </row>
    <row r="169" spans="2:26" x14ac:dyDescent="0.3">
      <c r="B169" s="260">
        <v>43647</v>
      </c>
      <c r="C169" s="369">
        <v>0</v>
      </c>
      <c r="D169" s="369">
        <v>0</v>
      </c>
      <c r="E169" s="369">
        <v>0</v>
      </c>
      <c r="F169" s="369">
        <v>0</v>
      </c>
      <c r="G169" s="369">
        <v>0</v>
      </c>
      <c r="H169" s="369">
        <v>0</v>
      </c>
      <c r="I169" s="369">
        <v>1782</v>
      </c>
      <c r="J169" s="369">
        <v>573</v>
      </c>
      <c r="K169" s="369">
        <v>2355</v>
      </c>
      <c r="L169" s="369">
        <v>4872</v>
      </c>
      <c r="M169" s="369">
        <v>4418</v>
      </c>
      <c r="N169" s="369">
        <v>9290</v>
      </c>
      <c r="O169" s="369">
        <v>636</v>
      </c>
      <c r="P169" s="369">
        <v>393</v>
      </c>
      <c r="Q169" s="369">
        <v>1029</v>
      </c>
      <c r="R169" s="369">
        <v>222</v>
      </c>
      <c r="S169" s="369">
        <v>226</v>
      </c>
      <c r="T169" s="369">
        <v>448</v>
      </c>
      <c r="U169" s="369">
        <v>0</v>
      </c>
      <c r="V169" s="369">
        <v>0</v>
      </c>
      <c r="W169" s="369">
        <v>0</v>
      </c>
      <c r="X169" s="370">
        <v>7512</v>
      </c>
      <c r="Y169" s="370">
        <v>5610</v>
      </c>
      <c r="Z169" s="370">
        <v>13122</v>
      </c>
    </row>
    <row r="170" spans="2:26" x14ac:dyDescent="0.3">
      <c r="B170" s="260">
        <v>43678</v>
      </c>
      <c r="C170" s="369">
        <v>0</v>
      </c>
      <c r="D170" s="369">
        <v>0</v>
      </c>
      <c r="E170" s="369">
        <v>0</v>
      </c>
      <c r="F170" s="369">
        <v>0</v>
      </c>
      <c r="G170" s="369">
        <v>0</v>
      </c>
      <c r="H170" s="369">
        <v>0</v>
      </c>
      <c r="I170" s="369">
        <v>1783</v>
      </c>
      <c r="J170" s="369">
        <v>529</v>
      </c>
      <c r="K170" s="369">
        <v>2312</v>
      </c>
      <c r="L170" s="369">
        <v>4660</v>
      </c>
      <c r="M170" s="369">
        <v>4045</v>
      </c>
      <c r="N170" s="369">
        <v>8705</v>
      </c>
      <c r="O170" s="369">
        <v>597</v>
      </c>
      <c r="P170" s="369">
        <v>362</v>
      </c>
      <c r="Q170" s="369">
        <v>959</v>
      </c>
      <c r="R170" s="369">
        <v>189</v>
      </c>
      <c r="S170" s="369">
        <v>199</v>
      </c>
      <c r="T170" s="369">
        <v>388</v>
      </c>
      <c r="U170" s="369">
        <v>0</v>
      </c>
      <c r="V170" s="369">
        <v>0</v>
      </c>
      <c r="W170" s="369">
        <v>0</v>
      </c>
      <c r="X170" s="370">
        <v>7229</v>
      </c>
      <c r="Y170" s="370">
        <v>5135</v>
      </c>
      <c r="Z170" s="370">
        <v>12364</v>
      </c>
    </row>
    <row r="171" spans="2:26" x14ac:dyDescent="0.3">
      <c r="B171" s="260">
        <v>43709</v>
      </c>
      <c r="C171" s="369">
        <v>0</v>
      </c>
      <c r="D171" s="369">
        <v>0</v>
      </c>
      <c r="E171" s="369">
        <v>0</v>
      </c>
      <c r="F171" s="369">
        <v>0</v>
      </c>
      <c r="G171" s="369">
        <v>0</v>
      </c>
      <c r="H171" s="369">
        <v>0</v>
      </c>
      <c r="I171" s="369">
        <v>1744</v>
      </c>
      <c r="J171" s="369">
        <v>500</v>
      </c>
      <c r="K171" s="369">
        <v>2244</v>
      </c>
      <c r="L171" s="369">
        <v>4286</v>
      </c>
      <c r="M171" s="369">
        <v>3657</v>
      </c>
      <c r="N171" s="369">
        <v>7943</v>
      </c>
      <c r="O171" s="369">
        <v>453</v>
      </c>
      <c r="P171" s="369">
        <v>328</v>
      </c>
      <c r="Q171" s="369">
        <v>781</v>
      </c>
      <c r="R171" s="369">
        <v>197</v>
      </c>
      <c r="S171" s="369">
        <v>225</v>
      </c>
      <c r="T171" s="369">
        <v>422</v>
      </c>
      <c r="U171" s="369">
        <v>0</v>
      </c>
      <c r="V171" s="369">
        <v>0</v>
      </c>
      <c r="W171" s="369">
        <v>0</v>
      </c>
      <c r="X171" s="370">
        <v>6680</v>
      </c>
      <c r="Y171" s="370">
        <v>4710</v>
      </c>
      <c r="Z171" s="370">
        <v>11390</v>
      </c>
    </row>
    <row r="172" spans="2:26" x14ac:dyDescent="0.3">
      <c r="B172" s="260">
        <v>43739</v>
      </c>
      <c r="C172" s="369">
        <v>0</v>
      </c>
      <c r="D172" s="369">
        <v>0</v>
      </c>
      <c r="E172" s="369">
        <v>0</v>
      </c>
      <c r="F172" s="369">
        <v>0</v>
      </c>
      <c r="G172" s="369">
        <v>0</v>
      </c>
      <c r="H172" s="369">
        <v>0</v>
      </c>
      <c r="I172" s="369">
        <v>1670</v>
      </c>
      <c r="J172" s="369">
        <v>488</v>
      </c>
      <c r="K172" s="369">
        <v>2158</v>
      </c>
      <c r="L172" s="369">
        <v>3924</v>
      </c>
      <c r="M172" s="369">
        <v>3177</v>
      </c>
      <c r="N172" s="369">
        <v>7101</v>
      </c>
      <c r="O172" s="369">
        <v>472</v>
      </c>
      <c r="P172" s="369">
        <v>261</v>
      </c>
      <c r="Q172" s="369">
        <v>733</v>
      </c>
      <c r="R172" s="369">
        <v>169</v>
      </c>
      <c r="S172" s="369">
        <v>167</v>
      </c>
      <c r="T172" s="369">
        <v>336</v>
      </c>
      <c r="U172" s="369">
        <v>0</v>
      </c>
      <c r="V172" s="369">
        <v>0</v>
      </c>
      <c r="W172" s="369">
        <v>0</v>
      </c>
      <c r="X172" s="370">
        <v>6235</v>
      </c>
      <c r="Y172" s="370">
        <v>4093</v>
      </c>
      <c r="Z172" s="370">
        <v>10328</v>
      </c>
    </row>
    <row r="173" spans="2:26" x14ac:dyDescent="0.3">
      <c r="B173" s="260">
        <v>43770</v>
      </c>
      <c r="C173" s="369">
        <v>0</v>
      </c>
      <c r="D173" s="369">
        <v>0</v>
      </c>
      <c r="E173" s="369">
        <v>0</v>
      </c>
      <c r="F173" s="369">
        <v>0</v>
      </c>
      <c r="G173" s="369">
        <v>0</v>
      </c>
      <c r="H173" s="369">
        <v>0</v>
      </c>
      <c r="I173" s="369">
        <v>1552</v>
      </c>
      <c r="J173" s="369">
        <v>544</v>
      </c>
      <c r="K173" s="369">
        <v>2096</v>
      </c>
      <c r="L173" s="369">
        <v>3985</v>
      </c>
      <c r="M173" s="369">
        <v>3242</v>
      </c>
      <c r="N173" s="369">
        <v>7227</v>
      </c>
      <c r="O173" s="369">
        <v>440</v>
      </c>
      <c r="P173" s="369">
        <v>253</v>
      </c>
      <c r="Q173" s="369">
        <v>693</v>
      </c>
      <c r="R173" s="369">
        <v>181</v>
      </c>
      <c r="S173" s="369">
        <v>180</v>
      </c>
      <c r="T173" s="369">
        <v>361</v>
      </c>
      <c r="U173" s="369">
        <v>0</v>
      </c>
      <c r="V173" s="369">
        <v>0</v>
      </c>
      <c r="W173" s="369">
        <v>0</v>
      </c>
      <c r="X173" s="370">
        <v>6158</v>
      </c>
      <c r="Y173" s="370">
        <v>4219</v>
      </c>
      <c r="Z173" s="370">
        <v>10377</v>
      </c>
    </row>
    <row r="174" spans="2:26" x14ac:dyDescent="0.3">
      <c r="B174" s="260">
        <v>43800</v>
      </c>
      <c r="C174" s="369">
        <v>0</v>
      </c>
      <c r="D174" s="369">
        <v>0</v>
      </c>
      <c r="E174" s="369">
        <v>0</v>
      </c>
      <c r="F174" s="369">
        <v>0</v>
      </c>
      <c r="G174" s="369">
        <v>0</v>
      </c>
      <c r="H174" s="369">
        <v>0</v>
      </c>
      <c r="I174" s="369">
        <v>2003</v>
      </c>
      <c r="J174" s="369">
        <v>606</v>
      </c>
      <c r="K174" s="369">
        <v>2609</v>
      </c>
      <c r="L174" s="369">
        <v>6326</v>
      </c>
      <c r="M174" s="369">
        <v>5781</v>
      </c>
      <c r="N174" s="369">
        <v>12107</v>
      </c>
      <c r="O174" s="369">
        <v>668</v>
      </c>
      <c r="P174" s="369">
        <v>399</v>
      </c>
      <c r="Q174" s="369">
        <v>1067</v>
      </c>
      <c r="R174" s="369">
        <v>256</v>
      </c>
      <c r="S174" s="369">
        <v>301</v>
      </c>
      <c r="T174" s="369">
        <v>557</v>
      </c>
      <c r="U174" s="369">
        <v>0</v>
      </c>
      <c r="V174" s="369">
        <v>0</v>
      </c>
      <c r="W174" s="369">
        <v>0</v>
      </c>
      <c r="X174" s="370">
        <v>9253</v>
      </c>
      <c r="Y174" s="370">
        <v>7087</v>
      </c>
      <c r="Z174" s="370">
        <v>16340</v>
      </c>
    </row>
    <row r="175" spans="2:26" x14ac:dyDescent="0.3">
      <c r="B175" s="260">
        <v>43831</v>
      </c>
      <c r="C175" s="369">
        <v>0</v>
      </c>
      <c r="D175" s="369">
        <v>0</v>
      </c>
      <c r="E175" s="369">
        <v>0</v>
      </c>
      <c r="F175" s="369">
        <v>0</v>
      </c>
      <c r="G175" s="369">
        <v>0</v>
      </c>
      <c r="H175" s="369">
        <v>0</v>
      </c>
      <c r="I175" s="369">
        <v>2040</v>
      </c>
      <c r="J175" s="369">
        <v>641</v>
      </c>
      <c r="K175" s="369">
        <v>2681</v>
      </c>
      <c r="L175" s="369">
        <v>8906</v>
      </c>
      <c r="M175" s="369">
        <v>9035</v>
      </c>
      <c r="N175" s="369">
        <v>17941</v>
      </c>
      <c r="O175" s="369">
        <v>670</v>
      </c>
      <c r="P175" s="369">
        <v>439</v>
      </c>
      <c r="Q175" s="369">
        <v>1109</v>
      </c>
      <c r="R175" s="369">
        <v>333</v>
      </c>
      <c r="S175" s="369">
        <v>331</v>
      </c>
      <c r="T175" s="369">
        <v>664</v>
      </c>
      <c r="U175" s="369">
        <v>0</v>
      </c>
      <c r="V175" s="369">
        <v>0</v>
      </c>
      <c r="W175" s="369">
        <v>0</v>
      </c>
      <c r="X175" s="370">
        <v>11949</v>
      </c>
      <c r="Y175" s="370">
        <v>10446</v>
      </c>
      <c r="Z175" s="370">
        <v>22395</v>
      </c>
    </row>
    <row r="176" spans="2:26" x14ac:dyDescent="0.3">
      <c r="B176" s="260">
        <v>43862</v>
      </c>
      <c r="C176" s="369">
        <v>0</v>
      </c>
      <c r="D176" s="369">
        <v>0</v>
      </c>
      <c r="E176" s="369">
        <v>0</v>
      </c>
      <c r="F176" s="369">
        <v>0</v>
      </c>
      <c r="G176" s="369">
        <v>0</v>
      </c>
      <c r="H176" s="369">
        <v>0</v>
      </c>
      <c r="I176" s="369">
        <v>1657</v>
      </c>
      <c r="J176" s="369">
        <v>542</v>
      </c>
      <c r="K176" s="369">
        <v>2199</v>
      </c>
      <c r="L176" s="369">
        <v>10944</v>
      </c>
      <c r="M176" s="369">
        <v>10429</v>
      </c>
      <c r="N176" s="369">
        <v>21373</v>
      </c>
      <c r="O176" s="369">
        <v>618</v>
      </c>
      <c r="P176" s="369">
        <v>393</v>
      </c>
      <c r="Q176" s="369">
        <v>1011</v>
      </c>
      <c r="R176" s="369">
        <v>360</v>
      </c>
      <c r="S176" s="369">
        <v>430</v>
      </c>
      <c r="T176" s="369">
        <v>790</v>
      </c>
      <c r="U176" s="369">
        <v>0</v>
      </c>
      <c r="V176" s="369">
        <v>0</v>
      </c>
      <c r="W176" s="369">
        <v>0</v>
      </c>
      <c r="X176" s="370">
        <v>13579</v>
      </c>
      <c r="Y176" s="370">
        <v>11794</v>
      </c>
      <c r="Z176" s="370">
        <v>25373</v>
      </c>
    </row>
    <row r="177" spans="2:26" x14ac:dyDescent="0.3">
      <c r="B177" s="260">
        <v>43891</v>
      </c>
      <c r="C177" s="369">
        <v>0</v>
      </c>
      <c r="D177" s="369">
        <v>0</v>
      </c>
      <c r="E177" s="369">
        <v>0</v>
      </c>
      <c r="F177" s="369">
        <v>0</v>
      </c>
      <c r="G177" s="369">
        <v>0</v>
      </c>
      <c r="H177" s="369">
        <v>0</v>
      </c>
      <c r="I177" s="369">
        <v>1342</v>
      </c>
      <c r="J177" s="369">
        <v>454</v>
      </c>
      <c r="K177" s="369">
        <v>1796</v>
      </c>
      <c r="L177" s="369">
        <v>5750</v>
      </c>
      <c r="M177" s="369">
        <v>5595</v>
      </c>
      <c r="N177" s="369">
        <v>11345</v>
      </c>
      <c r="O177" s="369">
        <v>418</v>
      </c>
      <c r="P177" s="369">
        <v>320</v>
      </c>
      <c r="Q177" s="369">
        <v>738</v>
      </c>
      <c r="R177" s="369">
        <v>237</v>
      </c>
      <c r="S177" s="369">
        <v>244</v>
      </c>
      <c r="T177" s="369">
        <v>481</v>
      </c>
      <c r="U177" s="369">
        <v>0</v>
      </c>
      <c r="V177" s="369">
        <v>0</v>
      </c>
      <c r="W177" s="369">
        <v>0</v>
      </c>
      <c r="X177" s="370">
        <v>7747</v>
      </c>
      <c r="Y177" s="370">
        <v>6613</v>
      </c>
      <c r="Z177" s="370">
        <v>14360</v>
      </c>
    </row>
    <row r="178" spans="2:26" x14ac:dyDescent="0.3">
      <c r="B178" s="260">
        <v>43922</v>
      </c>
      <c r="C178" s="369">
        <v>0</v>
      </c>
      <c r="D178" s="369">
        <v>0</v>
      </c>
      <c r="E178" s="369">
        <v>0</v>
      </c>
      <c r="F178" s="369">
        <v>0</v>
      </c>
      <c r="G178" s="369">
        <v>0</v>
      </c>
      <c r="H178" s="369">
        <v>0</v>
      </c>
      <c r="I178" s="369">
        <v>937</v>
      </c>
      <c r="J178" s="369">
        <v>343</v>
      </c>
      <c r="K178" s="369">
        <v>1280</v>
      </c>
      <c r="L178" s="369">
        <v>3089</v>
      </c>
      <c r="M178" s="369">
        <v>3223</v>
      </c>
      <c r="N178" s="369">
        <v>6312</v>
      </c>
      <c r="O178" s="369">
        <v>229</v>
      </c>
      <c r="P178" s="369">
        <v>141</v>
      </c>
      <c r="Q178" s="369">
        <v>370</v>
      </c>
      <c r="R178" s="369">
        <v>220</v>
      </c>
      <c r="S178" s="369">
        <v>215</v>
      </c>
      <c r="T178" s="369">
        <v>435</v>
      </c>
      <c r="U178" s="369">
        <v>0</v>
      </c>
      <c r="V178" s="369">
        <v>0</v>
      </c>
      <c r="W178" s="369">
        <v>0</v>
      </c>
      <c r="X178" s="370">
        <v>4475</v>
      </c>
      <c r="Y178" s="370">
        <v>3922</v>
      </c>
      <c r="Z178" s="370">
        <v>8397</v>
      </c>
    </row>
    <row r="179" spans="2:26" x14ac:dyDescent="0.3">
      <c r="B179" s="260">
        <v>43952</v>
      </c>
      <c r="C179" s="369">
        <v>0</v>
      </c>
      <c r="D179" s="369">
        <v>0</v>
      </c>
      <c r="E179" s="369">
        <v>0</v>
      </c>
      <c r="F179" s="369">
        <v>0</v>
      </c>
      <c r="G179" s="369">
        <v>0</v>
      </c>
      <c r="H179" s="369">
        <v>0</v>
      </c>
      <c r="I179" s="369">
        <v>1434</v>
      </c>
      <c r="J179" s="369">
        <v>436</v>
      </c>
      <c r="K179" s="369">
        <v>1870</v>
      </c>
      <c r="L179" s="369">
        <v>4805</v>
      </c>
      <c r="M179" s="369">
        <v>5269</v>
      </c>
      <c r="N179" s="369">
        <v>10074</v>
      </c>
      <c r="O179" s="369">
        <v>383</v>
      </c>
      <c r="P179" s="369">
        <v>218</v>
      </c>
      <c r="Q179" s="369">
        <v>601</v>
      </c>
      <c r="R179" s="369">
        <v>359</v>
      </c>
      <c r="S179" s="369">
        <v>331</v>
      </c>
      <c r="T179" s="369">
        <v>690</v>
      </c>
      <c r="U179" s="369">
        <v>0</v>
      </c>
      <c r="V179" s="369">
        <v>0</v>
      </c>
      <c r="W179" s="369">
        <v>0</v>
      </c>
      <c r="X179" s="370">
        <v>6981</v>
      </c>
      <c r="Y179" s="370">
        <v>6254</v>
      </c>
      <c r="Z179" s="370">
        <v>13235</v>
      </c>
    </row>
    <row r="180" spans="2:26" x14ac:dyDescent="0.3">
      <c r="B180" s="260">
        <v>43983</v>
      </c>
      <c r="C180" s="369">
        <v>0</v>
      </c>
      <c r="D180" s="369">
        <v>0</v>
      </c>
      <c r="E180" s="369">
        <v>0</v>
      </c>
      <c r="F180" s="369">
        <v>0</v>
      </c>
      <c r="G180" s="369">
        <v>0</v>
      </c>
      <c r="H180" s="369">
        <v>0</v>
      </c>
      <c r="I180" s="369">
        <v>1305</v>
      </c>
      <c r="J180" s="369">
        <v>434</v>
      </c>
      <c r="K180" s="369">
        <v>1739</v>
      </c>
      <c r="L180" s="369">
        <v>4281</v>
      </c>
      <c r="M180" s="369">
        <v>4405</v>
      </c>
      <c r="N180" s="369">
        <v>8686</v>
      </c>
      <c r="O180" s="369">
        <v>329</v>
      </c>
      <c r="P180" s="369">
        <v>221</v>
      </c>
      <c r="Q180" s="369">
        <v>550</v>
      </c>
      <c r="R180" s="369">
        <v>291</v>
      </c>
      <c r="S180" s="369">
        <v>316</v>
      </c>
      <c r="T180" s="369">
        <v>607</v>
      </c>
      <c r="U180" s="369">
        <v>0</v>
      </c>
      <c r="V180" s="369">
        <v>0</v>
      </c>
      <c r="W180" s="369">
        <v>0</v>
      </c>
      <c r="X180" s="370">
        <v>6206</v>
      </c>
      <c r="Y180" s="370">
        <v>5376</v>
      </c>
      <c r="Z180" s="370">
        <v>11582</v>
      </c>
    </row>
    <row r="181" spans="2:26" x14ac:dyDescent="0.3">
      <c r="B181" s="260">
        <v>44013</v>
      </c>
      <c r="C181" s="369">
        <v>0</v>
      </c>
      <c r="D181" s="369">
        <v>0</v>
      </c>
      <c r="E181" s="369">
        <v>0</v>
      </c>
      <c r="F181" s="369">
        <v>0</v>
      </c>
      <c r="G181" s="369">
        <v>0</v>
      </c>
      <c r="H181" s="369">
        <v>0</v>
      </c>
      <c r="I181" s="369">
        <v>1914</v>
      </c>
      <c r="J181" s="369">
        <v>613</v>
      </c>
      <c r="K181" s="369">
        <v>2527</v>
      </c>
      <c r="L181" s="369">
        <v>5509</v>
      </c>
      <c r="M181" s="369">
        <v>4762</v>
      </c>
      <c r="N181" s="369">
        <v>10271</v>
      </c>
      <c r="O181" s="369">
        <v>378</v>
      </c>
      <c r="P181" s="369">
        <v>271</v>
      </c>
      <c r="Q181" s="369">
        <v>649</v>
      </c>
      <c r="R181" s="369">
        <v>229</v>
      </c>
      <c r="S181" s="369">
        <v>268</v>
      </c>
      <c r="T181" s="369">
        <v>497</v>
      </c>
      <c r="U181" s="369">
        <v>0</v>
      </c>
      <c r="V181" s="369">
        <v>0</v>
      </c>
      <c r="W181" s="369">
        <v>0</v>
      </c>
      <c r="X181" s="370">
        <v>8030</v>
      </c>
      <c r="Y181" s="370">
        <v>5914</v>
      </c>
      <c r="Z181" s="370">
        <v>13944</v>
      </c>
    </row>
    <row r="182" spans="2:26" x14ac:dyDescent="0.3">
      <c r="B182" s="260">
        <v>44044</v>
      </c>
      <c r="C182" s="369">
        <v>0</v>
      </c>
      <c r="D182" s="369">
        <v>0</v>
      </c>
      <c r="E182" s="369">
        <v>0</v>
      </c>
      <c r="F182" s="369">
        <v>0</v>
      </c>
      <c r="G182" s="369">
        <v>0</v>
      </c>
      <c r="H182" s="369">
        <v>0</v>
      </c>
      <c r="I182" s="369">
        <v>2049</v>
      </c>
      <c r="J182" s="369">
        <v>662</v>
      </c>
      <c r="K182" s="369">
        <v>2711</v>
      </c>
      <c r="L182" s="369">
        <v>6887</v>
      </c>
      <c r="M182" s="369">
        <v>6199</v>
      </c>
      <c r="N182" s="369">
        <v>13086</v>
      </c>
      <c r="O182" s="369">
        <v>471</v>
      </c>
      <c r="P182" s="369">
        <v>320</v>
      </c>
      <c r="Q182" s="369">
        <v>791</v>
      </c>
      <c r="R182" s="369">
        <v>277</v>
      </c>
      <c r="S182" s="369">
        <v>316</v>
      </c>
      <c r="T182" s="369">
        <v>593</v>
      </c>
      <c r="U182" s="369">
        <v>0</v>
      </c>
      <c r="V182" s="369">
        <v>0</v>
      </c>
      <c r="W182" s="369">
        <v>0</v>
      </c>
      <c r="X182" s="370">
        <v>9684</v>
      </c>
      <c r="Y182" s="370">
        <v>7497</v>
      </c>
      <c r="Z182" s="370">
        <v>17181</v>
      </c>
    </row>
    <row r="183" spans="2:26" x14ac:dyDescent="0.3">
      <c r="B183" s="260">
        <v>44075</v>
      </c>
      <c r="C183" s="369">
        <v>0</v>
      </c>
      <c r="D183" s="369">
        <v>0</v>
      </c>
      <c r="E183" s="369">
        <v>0</v>
      </c>
      <c r="F183" s="369">
        <v>0</v>
      </c>
      <c r="G183" s="369">
        <v>0</v>
      </c>
      <c r="H183" s="369">
        <v>0</v>
      </c>
      <c r="I183" s="369">
        <v>2067</v>
      </c>
      <c r="J183" s="369">
        <v>589</v>
      </c>
      <c r="K183" s="369">
        <v>2656</v>
      </c>
      <c r="L183" s="369">
        <v>7180</v>
      </c>
      <c r="M183" s="369">
        <v>5679</v>
      </c>
      <c r="N183" s="369">
        <v>12859</v>
      </c>
      <c r="O183" s="369">
        <v>502</v>
      </c>
      <c r="P183" s="369">
        <v>414</v>
      </c>
      <c r="Q183" s="369">
        <v>916</v>
      </c>
      <c r="R183" s="369">
        <v>306</v>
      </c>
      <c r="S183" s="369">
        <v>364</v>
      </c>
      <c r="T183" s="369">
        <v>670</v>
      </c>
      <c r="U183" s="369">
        <v>0</v>
      </c>
      <c r="V183" s="369">
        <v>0</v>
      </c>
      <c r="W183" s="369">
        <v>0</v>
      </c>
      <c r="X183" s="370">
        <v>10055</v>
      </c>
      <c r="Y183" s="370">
        <v>7046</v>
      </c>
      <c r="Z183" s="370">
        <v>17101</v>
      </c>
    </row>
    <row r="184" spans="2:26" x14ac:dyDescent="0.3">
      <c r="B184" s="260">
        <v>44105</v>
      </c>
      <c r="C184" s="369">
        <v>0</v>
      </c>
      <c r="D184" s="369">
        <v>0</v>
      </c>
      <c r="E184" s="369">
        <v>0</v>
      </c>
      <c r="F184" s="369">
        <v>0</v>
      </c>
      <c r="G184" s="369">
        <v>0</v>
      </c>
      <c r="H184" s="369">
        <v>0</v>
      </c>
      <c r="I184" s="369">
        <v>2137</v>
      </c>
      <c r="J184" s="369">
        <v>710</v>
      </c>
      <c r="K184" s="369">
        <v>2847</v>
      </c>
      <c r="L184" s="369">
        <v>7858</v>
      </c>
      <c r="M184" s="369">
        <v>6105</v>
      </c>
      <c r="N184" s="369">
        <v>13963</v>
      </c>
      <c r="O184" s="369">
        <v>672</v>
      </c>
      <c r="P184" s="369">
        <v>475</v>
      </c>
      <c r="Q184" s="369">
        <v>1147</v>
      </c>
      <c r="R184" s="369">
        <v>321</v>
      </c>
      <c r="S184" s="369">
        <v>441</v>
      </c>
      <c r="T184" s="369">
        <v>762</v>
      </c>
      <c r="U184" s="369">
        <v>0</v>
      </c>
      <c r="V184" s="369">
        <v>0</v>
      </c>
      <c r="W184" s="369">
        <v>0</v>
      </c>
      <c r="X184" s="370">
        <v>10988</v>
      </c>
      <c r="Y184" s="370">
        <v>7731</v>
      </c>
      <c r="Z184" s="370">
        <v>18719</v>
      </c>
    </row>
    <row r="185" spans="2:26" x14ac:dyDescent="0.3">
      <c r="B185" s="260">
        <v>44136</v>
      </c>
      <c r="C185" s="369">
        <v>0</v>
      </c>
      <c r="D185" s="369">
        <v>0</v>
      </c>
      <c r="E185" s="369">
        <v>0</v>
      </c>
      <c r="F185" s="369">
        <v>0</v>
      </c>
      <c r="G185" s="369">
        <v>0</v>
      </c>
      <c r="H185" s="369">
        <v>0</v>
      </c>
      <c r="I185" s="369">
        <v>1881</v>
      </c>
      <c r="J185" s="369">
        <v>649</v>
      </c>
      <c r="K185" s="369">
        <v>2530</v>
      </c>
      <c r="L185" s="369">
        <v>6960</v>
      </c>
      <c r="M185" s="369">
        <v>5617</v>
      </c>
      <c r="N185" s="369">
        <v>12577</v>
      </c>
      <c r="O185" s="369">
        <v>557</v>
      </c>
      <c r="P185" s="369">
        <v>409</v>
      </c>
      <c r="Q185" s="369">
        <v>966</v>
      </c>
      <c r="R185" s="369">
        <v>240</v>
      </c>
      <c r="S185" s="369">
        <v>289</v>
      </c>
      <c r="T185" s="369">
        <v>529</v>
      </c>
      <c r="U185" s="369">
        <v>0</v>
      </c>
      <c r="V185" s="369">
        <v>0</v>
      </c>
      <c r="W185" s="369">
        <v>0</v>
      </c>
      <c r="X185" s="370">
        <v>9638</v>
      </c>
      <c r="Y185" s="370">
        <v>6964</v>
      </c>
      <c r="Z185" s="370">
        <v>16602</v>
      </c>
    </row>
    <row r="186" spans="2:26" x14ac:dyDescent="0.3">
      <c r="B186" s="260">
        <v>44166</v>
      </c>
      <c r="C186" s="369">
        <v>0</v>
      </c>
      <c r="D186" s="369">
        <v>0</v>
      </c>
      <c r="E186" s="369">
        <v>0</v>
      </c>
      <c r="F186" s="369">
        <v>0</v>
      </c>
      <c r="G186" s="369">
        <v>0</v>
      </c>
      <c r="H186" s="369">
        <v>0</v>
      </c>
      <c r="I186" s="369">
        <v>1760</v>
      </c>
      <c r="J186" s="369">
        <v>532</v>
      </c>
      <c r="K186" s="369">
        <v>2292</v>
      </c>
      <c r="L186" s="369">
        <v>6020</v>
      </c>
      <c r="M186" s="369">
        <v>5110</v>
      </c>
      <c r="N186" s="369">
        <v>11130</v>
      </c>
      <c r="O186" s="369">
        <v>531</v>
      </c>
      <c r="P186" s="369">
        <v>414</v>
      </c>
      <c r="Q186" s="369">
        <v>945</v>
      </c>
      <c r="R186" s="369">
        <v>204</v>
      </c>
      <c r="S186" s="369">
        <v>233</v>
      </c>
      <c r="T186" s="369">
        <v>437</v>
      </c>
      <c r="U186" s="369">
        <v>0</v>
      </c>
      <c r="V186" s="369">
        <v>0</v>
      </c>
      <c r="W186" s="369">
        <v>0</v>
      </c>
      <c r="X186" s="370">
        <v>8515</v>
      </c>
      <c r="Y186" s="370">
        <v>6289</v>
      </c>
      <c r="Z186" s="370">
        <v>14804</v>
      </c>
    </row>
    <row r="187" spans="2:26" x14ac:dyDescent="0.3">
      <c r="B187" s="260">
        <v>44197</v>
      </c>
      <c r="C187" s="369">
        <v>0</v>
      </c>
      <c r="D187" s="369">
        <v>0</v>
      </c>
      <c r="E187" s="369">
        <v>0</v>
      </c>
      <c r="F187" s="369">
        <v>0</v>
      </c>
      <c r="G187" s="369">
        <v>0</v>
      </c>
      <c r="H187" s="369">
        <v>0</v>
      </c>
      <c r="I187" s="369">
        <v>1713</v>
      </c>
      <c r="J187" s="369">
        <v>562</v>
      </c>
      <c r="K187" s="369">
        <v>2275</v>
      </c>
      <c r="L187" s="369">
        <v>6427</v>
      </c>
      <c r="M187" s="369">
        <v>4940</v>
      </c>
      <c r="N187" s="369">
        <v>11367</v>
      </c>
      <c r="O187" s="369">
        <v>673</v>
      </c>
      <c r="P187" s="369">
        <v>605</v>
      </c>
      <c r="Q187" s="369">
        <v>1278</v>
      </c>
      <c r="R187" s="369">
        <v>372</v>
      </c>
      <c r="S187" s="369">
        <v>493</v>
      </c>
      <c r="T187" s="369">
        <v>865</v>
      </c>
      <c r="U187" s="369">
        <v>0</v>
      </c>
      <c r="V187" s="369">
        <v>0</v>
      </c>
      <c r="W187" s="369">
        <v>0</v>
      </c>
      <c r="X187" s="370">
        <v>9185</v>
      </c>
      <c r="Y187" s="370">
        <v>6600</v>
      </c>
      <c r="Z187" s="370">
        <v>15785</v>
      </c>
    </row>
    <row r="188" spans="2:26" x14ac:dyDescent="0.3">
      <c r="B188" s="260">
        <v>44228</v>
      </c>
      <c r="C188" s="369">
        <v>0</v>
      </c>
      <c r="D188" s="369">
        <v>0</v>
      </c>
      <c r="E188" s="369">
        <v>0</v>
      </c>
      <c r="F188" s="369">
        <v>0</v>
      </c>
      <c r="G188" s="369">
        <v>0</v>
      </c>
      <c r="H188" s="369">
        <v>0</v>
      </c>
      <c r="I188" s="369">
        <v>1538</v>
      </c>
      <c r="J188" s="369">
        <v>476</v>
      </c>
      <c r="K188" s="369">
        <v>2014</v>
      </c>
      <c r="L188" s="369">
        <v>5955</v>
      </c>
      <c r="M188" s="369">
        <v>4909</v>
      </c>
      <c r="N188" s="369">
        <v>10864</v>
      </c>
      <c r="O188" s="369">
        <v>577</v>
      </c>
      <c r="P188" s="369">
        <v>483</v>
      </c>
      <c r="Q188" s="369">
        <v>1060</v>
      </c>
      <c r="R188" s="369">
        <v>353</v>
      </c>
      <c r="S188" s="369">
        <v>440</v>
      </c>
      <c r="T188" s="369">
        <v>793</v>
      </c>
      <c r="U188" s="369">
        <v>0</v>
      </c>
      <c r="V188" s="369">
        <v>0</v>
      </c>
      <c r="W188" s="369">
        <v>0</v>
      </c>
      <c r="X188" s="370">
        <v>8423</v>
      </c>
      <c r="Y188" s="370">
        <v>6308</v>
      </c>
      <c r="Z188" s="370">
        <v>14731</v>
      </c>
    </row>
    <row r="189" spans="2:26" x14ac:dyDescent="0.3">
      <c r="B189" s="260">
        <v>44256</v>
      </c>
      <c r="C189" s="369">
        <v>0</v>
      </c>
      <c r="D189" s="369">
        <v>0</v>
      </c>
      <c r="E189" s="369">
        <v>0</v>
      </c>
      <c r="F189" s="369">
        <v>0</v>
      </c>
      <c r="G189" s="369">
        <v>0</v>
      </c>
      <c r="H189" s="369">
        <v>0</v>
      </c>
      <c r="I189" s="369">
        <v>1712</v>
      </c>
      <c r="J189" s="369">
        <v>621</v>
      </c>
      <c r="K189" s="369">
        <v>2333</v>
      </c>
      <c r="L189" s="369">
        <v>6882</v>
      </c>
      <c r="M189" s="369">
        <v>6035</v>
      </c>
      <c r="N189" s="369">
        <v>12917</v>
      </c>
      <c r="O189" s="369">
        <v>667</v>
      </c>
      <c r="P189" s="369">
        <v>516</v>
      </c>
      <c r="Q189" s="369">
        <v>1183</v>
      </c>
      <c r="R189" s="369">
        <v>1165</v>
      </c>
      <c r="S189" s="369">
        <v>1562</v>
      </c>
      <c r="T189" s="369">
        <v>2727</v>
      </c>
      <c r="U189" s="369">
        <v>0</v>
      </c>
      <c r="V189" s="369">
        <v>0</v>
      </c>
      <c r="W189" s="369">
        <v>0</v>
      </c>
      <c r="X189" s="370">
        <v>10426</v>
      </c>
      <c r="Y189" s="370">
        <v>8734</v>
      </c>
      <c r="Z189" s="370">
        <v>19160</v>
      </c>
    </row>
    <row r="190" spans="2:26" x14ac:dyDescent="0.3">
      <c r="B190" s="260">
        <v>44287</v>
      </c>
      <c r="C190" s="369">
        <v>0</v>
      </c>
      <c r="D190" s="369">
        <v>0</v>
      </c>
      <c r="E190" s="369">
        <v>0</v>
      </c>
      <c r="F190" s="369">
        <v>0</v>
      </c>
      <c r="G190" s="369">
        <v>0</v>
      </c>
      <c r="H190" s="369">
        <v>0</v>
      </c>
      <c r="I190" s="369">
        <v>1873</v>
      </c>
      <c r="J190" s="369">
        <v>639</v>
      </c>
      <c r="K190" s="369">
        <v>2512</v>
      </c>
      <c r="L190" s="369">
        <v>6529</v>
      </c>
      <c r="M190" s="369">
        <v>5358</v>
      </c>
      <c r="N190" s="369">
        <v>11887</v>
      </c>
      <c r="O190" s="369">
        <v>714</v>
      </c>
      <c r="P190" s="369">
        <v>510</v>
      </c>
      <c r="Q190" s="369">
        <v>1224</v>
      </c>
      <c r="R190" s="369">
        <v>1299</v>
      </c>
      <c r="S190" s="369">
        <v>1663</v>
      </c>
      <c r="T190" s="369">
        <v>2962</v>
      </c>
      <c r="U190" s="369">
        <v>0</v>
      </c>
      <c r="V190" s="369">
        <v>0</v>
      </c>
      <c r="W190" s="369">
        <v>0</v>
      </c>
      <c r="X190" s="370">
        <v>10415</v>
      </c>
      <c r="Y190" s="370">
        <v>8170</v>
      </c>
      <c r="Z190" s="370">
        <v>18585</v>
      </c>
    </row>
    <row r="191" spans="2:26" x14ac:dyDescent="0.3">
      <c r="B191" s="260">
        <v>44317</v>
      </c>
      <c r="C191" s="369">
        <v>0</v>
      </c>
      <c r="D191" s="369">
        <v>0</v>
      </c>
      <c r="E191" s="369">
        <v>0</v>
      </c>
      <c r="F191" s="369">
        <v>0</v>
      </c>
      <c r="G191" s="369">
        <v>0</v>
      </c>
      <c r="H191" s="369">
        <v>0</v>
      </c>
      <c r="I191" s="369">
        <v>2051</v>
      </c>
      <c r="J191" s="369">
        <v>780</v>
      </c>
      <c r="K191" s="369">
        <v>2831</v>
      </c>
      <c r="L191" s="369">
        <v>6452</v>
      </c>
      <c r="M191" s="369">
        <v>5206</v>
      </c>
      <c r="N191" s="369">
        <v>11658</v>
      </c>
      <c r="O191" s="369">
        <v>778</v>
      </c>
      <c r="P191" s="369">
        <v>628</v>
      </c>
      <c r="Q191" s="369">
        <v>1406</v>
      </c>
      <c r="R191" s="369">
        <v>820</v>
      </c>
      <c r="S191" s="369">
        <v>1188</v>
      </c>
      <c r="T191" s="369">
        <v>2008</v>
      </c>
      <c r="U191" s="369">
        <v>0</v>
      </c>
      <c r="V191" s="369">
        <v>0</v>
      </c>
      <c r="W191" s="369">
        <v>0</v>
      </c>
      <c r="X191" s="370">
        <v>10101</v>
      </c>
      <c r="Y191" s="370">
        <v>7802</v>
      </c>
      <c r="Z191" s="370">
        <v>17903</v>
      </c>
    </row>
    <row r="192" spans="2:26" x14ac:dyDescent="0.3">
      <c r="B192" s="260">
        <v>44348</v>
      </c>
      <c r="C192" s="369">
        <v>0</v>
      </c>
      <c r="D192" s="369">
        <v>0</v>
      </c>
      <c r="E192" s="369">
        <v>0</v>
      </c>
      <c r="F192" s="369">
        <v>0</v>
      </c>
      <c r="G192" s="369">
        <v>0</v>
      </c>
      <c r="H192" s="369">
        <v>0</v>
      </c>
      <c r="I192" s="369">
        <v>2152</v>
      </c>
      <c r="J192" s="369">
        <v>840</v>
      </c>
      <c r="K192" s="369">
        <v>2992</v>
      </c>
      <c r="L192" s="369">
        <v>6407</v>
      </c>
      <c r="M192" s="369">
        <v>5163</v>
      </c>
      <c r="N192" s="369">
        <v>11570</v>
      </c>
      <c r="O192" s="369">
        <v>742</v>
      </c>
      <c r="P192" s="369">
        <v>540</v>
      </c>
      <c r="Q192" s="369">
        <v>1282</v>
      </c>
      <c r="R192" s="369">
        <v>622</v>
      </c>
      <c r="S192" s="369">
        <v>959</v>
      </c>
      <c r="T192" s="369">
        <v>1581</v>
      </c>
      <c r="U192" s="369">
        <v>0</v>
      </c>
      <c r="V192" s="369">
        <v>0</v>
      </c>
      <c r="W192" s="369">
        <v>0</v>
      </c>
      <c r="X192" s="370">
        <v>9923</v>
      </c>
      <c r="Y192" s="370">
        <v>7502</v>
      </c>
      <c r="Z192" s="370">
        <v>17425</v>
      </c>
    </row>
    <row r="193" spans="2:26" x14ac:dyDescent="0.3">
      <c r="B193" s="260">
        <v>44378</v>
      </c>
      <c r="C193" s="369">
        <v>0</v>
      </c>
      <c r="D193" s="369">
        <v>0</v>
      </c>
      <c r="E193" s="369">
        <v>0</v>
      </c>
      <c r="F193" s="369">
        <v>0</v>
      </c>
      <c r="G193" s="369">
        <v>0</v>
      </c>
      <c r="H193" s="369">
        <v>0</v>
      </c>
      <c r="I193" s="369">
        <v>2506</v>
      </c>
      <c r="J193" s="369">
        <v>1010</v>
      </c>
      <c r="K193" s="369">
        <v>3516</v>
      </c>
      <c r="L193" s="369">
        <v>7752</v>
      </c>
      <c r="M193" s="369">
        <v>6034</v>
      </c>
      <c r="N193" s="369">
        <v>13786</v>
      </c>
      <c r="O193" s="369">
        <v>827</v>
      </c>
      <c r="P193" s="369">
        <v>609</v>
      </c>
      <c r="Q193" s="369">
        <v>1436</v>
      </c>
      <c r="R193" s="369">
        <v>560</v>
      </c>
      <c r="S193" s="369">
        <v>911</v>
      </c>
      <c r="T193" s="369">
        <v>1471</v>
      </c>
      <c r="U193" s="369">
        <v>0</v>
      </c>
      <c r="V193" s="369">
        <v>0</v>
      </c>
      <c r="W193" s="369">
        <v>0</v>
      </c>
      <c r="X193" s="370">
        <v>11645</v>
      </c>
      <c r="Y193" s="370">
        <v>8564</v>
      </c>
      <c r="Z193" s="370">
        <v>20209</v>
      </c>
    </row>
    <row r="194" spans="2:26" x14ac:dyDescent="0.3">
      <c r="B194" s="260">
        <v>44409</v>
      </c>
      <c r="C194" s="369">
        <v>0</v>
      </c>
      <c r="D194" s="369">
        <v>0</v>
      </c>
      <c r="E194" s="369">
        <v>0</v>
      </c>
      <c r="F194" s="369">
        <v>0</v>
      </c>
      <c r="G194" s="369">
        <v>0</v>
      </c>
      <c r="H194" s="369">
        <v>0</v>
      </c>
      <c r="I194" s="369">
        <v>2542</v>
      </c>
      <c r="J194" s="369">
        <v>1114</v>
      </c>
      <c r="K194" s="369">
        <v>3656</v>
      </c>
      <c r="L194" s="369">
        <v>8570</v>
      </c>
      <c r="M194" s="369">
        <v>7206</v>
      </c>
      <c r="N194" s="369">
        <v>15776</v>
      </c>
      <c r="O194" s="369">
        <v>910</v>
      </c>
      <c r="P194" s="369">
        <v>664</v>
      </c>
      <c r="Q194" s="369">
        <v>1574</v>
      </c>
      <c r="R194" s="369">
        <v>565</v>
      </c>
      <c r="S194" s="369">
        <v>842</v>
      </c>
      <c r="T194" s="369">
        <v>1407</v>
      </c>
      <c r="U194" s="369">
        <v>0</v>
      </c>
      <c r="V194" s="369">
        <v>0</v>
      </c>
      <c r="W194" s="369">
        <v>0</v>
      </c>
      <c r="X194" s="370">
        <v>12587</v>
      </c>
      <c r="Y194" s="370">
        <v>9826</v>
      </c>
      <c r="Z194" s="370">
        <v>22413</v>
      </c>
    </row>
    <row r="195" spans="2:26" x14ac:dyDescent="0.3">
      <c r="B195" s="260">
        <v>44440</v>
      </c>
      <c r="C195" s="369">
        <v>0</v>
      </c>
      <c r="D195" s="369">
        <v>0</v>
      </c>
      <c r="E195" s="369">
        <v>0</v>
      </c>
      <c r="F195" s="369">
        <v>0</v>
      </c>
      <c r="G195" s="369">
        <v>0</v>
      </c>
      <c r="H195" s="369">
        <v>0</v>
      </c>
      <c r="I195" s="369">
        <v>2770</v>
      </c>
      <c r="J195" s="369">
        <v>1138</v>
      </c>
      <c r="K195" s="369">
        <v>3908</v>
      </c>
      <c r="L195" s="369">
        <v>9500</v>
      </c>
      <c r="M195" s="369">
        <v>7883</v>
      </c>
      <c r="N195" s="369">
        <v>17383</v>
      </c>
      <c r="O195" s="369">
        <v>823</v>
      </c>
      <c r="P195" s="369">
        <v>563</v>
      </c>
      <c r="Q195" s="369">
        <v>1386</v>
      </c>
      <c r="R195" s="369">
        <v>497</v>
      </c>
      <c r="S195" s="369">
        <v>768</v>
      </c>
      <c r="T195" s="369">
        <v>1265</v>
      </c>
      <c r="U195" s="369">
        <v>0</v>
      </c>
      <c r="V195" s="369">
        <v>0</v>
      </c>
      <c r="W195" s="369">
        <v>0</v>
      </c>
      <c r="X195" s="370">
        <v>13590</v>
      </c>
      <c r="Y195" s="370">
        <v>10352</v>
      </c>
      <c r="Z195" s="370">
        <v>23942</v>
      </c>
    </row>
    <row r="196" spans="2:26" x14ac:dyDescent="0.3">
      <c r="B196" s="260">
        <v>44470</v>
      </c>
      <c r="C196" s="369">
        <v>0</v>
      </c>
      <c r="D196" s="369">
        <v>0</v>
      </c>
      <c r="E196" s="369">
        <v>0</v>
      </c>
      <c r="F196" s="369">
        <v>0</v>
      </c>
      <c r="G196" s="369">
        <v>0</v>
      </c>
      <c r="H196" s="369">
        <v>0</v>
      </c>
      <c r="I196" s="369">
        <v>2029</v>
      </c>
      <c r="J196" s="369">
        <v>882</v>
      </c>
      <c r="K196" s="369">
        <v>2911</v>
      </c>
      <c r="L196" s="369">
        <v>8512</v>
      </c>
      <c r="M196" s="369">
        <v>7020</v>
      </c>
      <c r="N196" s="369">
        <v>15532</v>
      </c>
      <c r="O196" s="369">
        <v>836</v>
      </c>
      <c r="P196" s="369">
        <v>551</v>
      </c>
      <c r="Q196" s="369">
        <v>1387</v>
      </c>
      <c r="R196" s="369">
        <v>483</v>
      </c>
      <c r="S196" s="369">
        <v>824</v>
      </c>
      <c r="T196" s="369">
        <v>1307</v>
      </c>
      <c r="U196" s="369">
        <v>0</v>
      </c>
      <c r="V196" s="369">
        <v>0</v>
      </c>
      <c r="W196" s="369">
        <v>0</v>
      </c>
      <c r="X196" s="370">
        <v>11860</v>
      </c>
      <c r="Y196" s="370">
        <v>9277</v>
      </c>
      <c r="Z196" s="370">
        <v>21137</v>
      </c>
    </row>
    <row r="197" spans="2:26" x14ac:dyDescent="0.3">
      <c r="B197" s="260">
        <v>44501</v>
      </c>
      <c r="C197" s="369">
        <v>0</v>
      </c>
      <c r="D197" s="369">
        <v>0</v>
      </c>
      <c r="E197" s="369">
        <v>0</v>
      </c>
      <c r="F197" s="369">
        <v>0</v>
      </c>
      <c r="G197" s="369">
        <v>0</v>
      </c>
      <c r="H197" s="369">
        <v>0</v>
      </c>
      <c r="I197" s="369">
        <v>2424</v>
      </c>
      <c r="J197" s="369">
        <v>956</v>
      </c>
      <c r="K197" s="369">
        <v>3380</v>
      </c>
      <c r="L197" s="369">
        <v>9787</v>
      </c>
      <c r="M197" s="369">
        <v>7690</v>
      </c>
      <c r="N197" s="369">
        <v>17477</v>
      </c>
      <c r="O197" s="369">
        <v>918</v>
      </c>
      <c r="P197" s="369">
        <v>605</v>
      </c>
      <c r="Q197" s="369">
        <v>1523</v>
      </c>
      <c r="R197" s="369">
        <v>500</v>
      </c>
      <c r="S197" s="369">
        <v>856</v>
      </c>
      <c r="T197" s="369">
        <v>1356</v>
      </c>
      <c r="U197" s="369">
        <v>0</v>
      </c>
      <c r="V197" s="369">
        <v>0</v>
      </c>
      <c r="W197" s="369">
        <v>0</v>
      </c>
      <c r="X197" s="370">
        <v>13629</v>
      </c>
      <c r="Y197" s="370">
        <v>10107</v>
      </c>
      <c r="Z197" s="370">
        <v>23736</v>
      </c>
    </row>
    <row r="198" spans="2:26" x14ac:dyDescent="0.3">
      <c r="B198" s="260">
        <v>44531</v>
      </c>
      <c r="C198" s="369">
        <v>0</v>
      </c>
      <c r="D198" s="369">
        <v>0</v>
      </c>
      <c r="E198" s="369">
        <v>0</v>
      </c>
      <c r="F198" s="369">
        <v>0</v>
      </c>
      <c r="G198" s="369">
        <v>0</v>
      </c>
      <c r="H198" s="369">
        <v>0</v>
      </c>
      <c r="I198" s="369">
        <v>2225</v>
      </c>
      <c r="J198" s="369">
        <v>957</v>
      </c>
      <c r="K198" s="369">
        <v>3182</v>
      </c>
      <c r="L198" s="369">
        <v>8590</v>
      </c>
      <c r="M198" s="369">
        <v>7659</v>
      </c>
      <c r="N198" s="369">
        <v>16249</v>
      </c>
      <c r="O198" s="369">
        <v>829</v>
      </c>
      <c r="P198" s="369">
        <v>529</v>
      </c>
      <c r="Q198" s="369">
        <v>1358</v>
      </c>
      <c r="R198" s="369">
        <v>536</v>
      </c>
      <c r="S198" s="369">
        <v>792</v>
      </c>
      <c r="T198" s="369">
        <v>1328</v>
      </c>
      <c r="U198" s="369">
        <v>0</v>
      </c>
      <c r="V198" s="369">
        <v>0</v>
      </c>
      <c r="W198" s="369">
        <v>0</v>
      </c>
      <c r="X198" s="370">
        <v>12180</v>
      </c>
      <c r="Y198" s="370">
        <v>9937</v>
      </c>
      <c r="Z198" s="370">
        <v>22117</v>
      </c>
    </row>
    <row r="199" spans="2:26" x14ac:dyDescent="0.3">
      <c r="B199" s="260">
        <v>44562</v>
      </c>
      <c r="C199" s="369">
        <v>0</v>
      </c>
      <c r="D199" s="369">
        <v>0</v>
      </c>
      <c r="E199" s="369">
        <v>0</v>
      </c>
      <c r="F199" s="369">
        <v>0</v>
      </c>
      <c r="G199" s="369">
        <v>0</v>
      </c>
      <c r="H199" s="369">
        <v>0</v>
      </c>
      <c r="I199" s="369">
        <v>3339</v>
      </c>
      <c r="J199" s="369">
        <v>1198</v>
      </c>
      <c r="K199" s="369">
        <v>4537</v>
      </c>
      <c r="L199" s="369">
        <v>10920</v>
      </c>
      <c r="M199" s="369">
        <v>9752</v>
      </c>
      <c r="N199" s="369">
        <v>20672</v>
      </c>
      <c r="O199" s="369">
        <v>1062</v>
      </c>
      <c r="P199" s="369">
        <v>654</v>
      </c>
      <c r="Q199" s="369">
        <v>1716</v>
      </c>
      <c r="R199" s="369">
        <v>581</v>
      </c>
      <c r="S199" s="369">
        <v>805</v>
      </c>
      <c r="T199" s="369">
        <v>1386</v>
      </c>
      <c r="U199" s="369">
        <v>0</v>
      </c>
      <c r="V199" s="369">
        <v>0</v>
      </c>
      <c r="W199" s="369">
        <v>0</v>
      </c>
      <c r="X199" s="370">
        <v>15902</v>
      </c>
      <c r="Y199" s="370">
        <v>12409</v>
      </c>
      <c r="Z199" s="370">
        <v>28311</v>
      </c>
    </row>
    <row r="200" spans="2:26" x14ac:dyDescent="0.3">
      <c r="B200" s="260">
        <v>44593</v>
      </c>
      <c r="C200" s="369">
        <v>6350</v>
      </c>
      <c r="D200" s="369">
        <v>2014</v>
      </c>
      <c r="E200" s="369">
        <v>8364</v>
      </c>
      <c r="F200" s="369">
        <v>58948</v>
      </c>
      <c r="G200" s="369">
        <v>60661</v>
      </c>
      <c r="H200" s="369">
        <v>119609</v>
      </c>
      <c r="I200" s="369">
        <v>0</v>
      </c>
      <c r="J200" s="369">
        <v>0</v>
      </c>
      <c r="K200" s="369">
        <v>0</v>
      </c>
      <c r="L200" s="369">
        <v>0</v>
      </c>
      <c r="M200" s="369">
        <v>0</v>
      </c>
      <c r="N200" s="369">
        <v>0</v>
      </c>
      <c r="O200" s="369">
        <v>1034</v>
      </c>
      <c r="P200" s="369">
        <v>723</v>
      </c>
      <c r="Q200" s="369">
        <v>1757</v>
      </c>
      <c r="R200" s="369">
        <v>1032</v>
      </c>
      <c r="S200" s="369">
        <v>1611</v>
      </c>
      <c r="T200" s="369">
        <v>2643</v>
      </c>
      <c r="U200" s="369">
        <v>0</v>
      </c>
      <c r="V200" s="369">
        <v>0</v>
      </c>
      <c r="W200" s="369">
        <v>0</v>
      </c>
      <c r="X200" s="370">
        <v>67364</v>
      </c>
      <c r="Y200" s="370">
        <v>65009</v>
      </c>
      <c r="Z200" s="370">
        <v>132373</v>
      </c>
    </row>
    <row r="201" spans="2:26" x14ac:dyDescent="0.3">
      <c r="B201" s="260">
        <v>44621</v>
      </c>
      <c r="C201" s="369">
        <v>1536</v>
      </c>
      <c r="D201" s="369">
        <v>990</v>
      </c>
      <c r="E201" s="369">
        <v>2526</v>
      </c>
      <c r="F201" s="369">
        <v>23677</v>
      </c>
      <c r="G201" s="369">
        <v>25369</v>
      </c>
      <c r="H201" s="369">
        <v>49046</v>
      </c>
      <c r="I201" s="369">
        <v>0</v>
      </c>
      <c r="J201" s="369">
        <v>0</v>
      </c>
      <c r="K201" s="369">
        <v>0</v>
      </c>
      <c r="L201" s="369">
        <v>0</v>
      </c>
      <c r="M201" s="369">
        <v>0</v>
      </c>
      <c r="N201" s="369">
        <v>0</v>
      </c>
      <c r="O201" s="369">
        <v>1123</v>
      </c>
      <c r="P201" s="369">
        <v>766</v>
      </c>
      <c r="Q201" s="369">
        <v>1889</v>
      </c>
      <c r="R201" s="369">
        <v>639</v>
      </c>
      <c r="S201" s="369">
        <v>1048</v>
      </c>
      <c r="T201" s="369">
        <v>1687</v>
      </c>
      <c r="U201" s="369">
        <v>0</v>
      </c>
      <c r="V201" s="369">
        <v>0</v>
      </c>
      <c r="W201" s="369">
        <v>0</v>
      </c>
      <c r="X201" s="370">
        <v>26975</v>
      </c>
      <c r="Y201" s="370">
        <v>28173</v>
      </c>
      <c r="Z201" s="370">
        <v>55148</v>
      </c>
    </row>
    <row r="202" spans="2:26" x14ac:dyDescent="0.3">
      <c r="B202" s="260">
        <v>44652</v>
      </c>
      <c r="C202" s="369">
        <v>1900</v>
      </c>
      <c r="D202" s="369">
        <v>1367</v>
      </c>
      <c r="E202" s="369">
        <v>3267</v>
      </c>
      <c r="F202" s="369">
        <v>13817</v>
      </c>
      <c r="G202" s="369">
        <v>15686</v>
      </c>
      <c r="H202" s="369">
        <v>29503</v>
      </c>
      <c r="I202" s="369">
        <v>0</v>
      </c>
      <c r="J202" s="369">
        <v>0</v>
      </c>
      <c r="K202" s="369">
        <v>0</v>
      </c>
      <c r="L202" s="369">
        <v>0</v>
      </c>
      <c r="M202" s="369">
        <v>0</v>
      </c>
      <c r="N202" s="369">
        <v>0</v>
      </c>
      <c r="O202" s="369">
        <v>1022</v>
      </c>
      <c r="P202" s="369">
        <v>666</v>
      </c>
      <c r="Q202" s="369">
        <v>1688</v>
      </c>
      <c r="R202" s="369">
        <v>454</v>
      </c>
      <c r="S202" s="369">
        <v>711</v>
      </c>
      <c r="T202" s="369">
        <v>1165</v>
      </c>
      <c r="U202" s="369">
        <v>0</v>
      </c>
      <c r="V202" s="369">
        <v>0</v>
      </c>
      <c r="W202" s="369">
        <v>0</v>
      </c>
      <c r="X202" s="370">
        <v>17193</v>
      </c>
      <c r="Y202" s="370">
        <v>18430</v>
      </c>
      <c r="Z202" s="370">
        <v>35623</v>
      </c>
    </row>
    <row r="203" spans="2:26" x14ac:dyDescent="0.3">
      <c r="B203" s="260">
        <v>44682</v>
      </c>
      <c r="C203" s="369">
        <v>2743</v>
      </c>
      <c r="D203" s="369">
        <v>2006</v>
      </c>
      <c r="E203" s="369">
        <v>4749</v>
      </c>
      <c r="F203" s="369">
        <v>12211</v>
      </c>
      <c r="G203" s="369">
        <v>14493</v>
      </c>
      <c r="H203" s="369">
        <v>26704</v>
      </c>
      <c r="I203" s="369">
        <v>0</v>
      </c>
      <c r="J203" s="369">
        <v>0</v>
      </c>
      <c r="K203" s="369">
        <v>0</v>
      </c>
      <c r="L203" s="369">
        <v>0</v>
      </c>
      <c r="M203" s="369">
        <v>0</v>
      </c>
      <c r="N203" s="369">
        <v>0</v>
      </c>
      <c r="O203" s="369">
        <v>1037</v>
      </c>
      <c r="P203" s="369">
        <v>638</v>
      </c>
      <c r="Q203" s="369">
        <v>1675</v>
      </c>
      <c r="R203" s="369">
        <v>423</v>
      </c>
      <c r="S203" s="369">
        <v>715</v>
      </c>
      <c r="T203" s="369">
        <v>1138</v>
      </c>
      <c r="U203" s="369">
        <v>0</v>
      </c>
      <c r="V203" s="369">
        <v>0</v>
      </c>
      <c r="W203" s="369">
        <v>0</v>
      </c>
      <c r="X203" s="370">
        <v>16414</v>
      </c>
      <c r="Y203" s="370">
        <v>17852</v>
      </c>
      <c r="Z203" s="370">
        <v>34266</v>
      </c>
    </row>
    <row r="204" spans="2:26" x14ac:dyDescent="0.3">
      <c r="B204" s="260">
        <v>44713</v>
      </c>
      <c r="C204" s="369">
        <v>2723</v>
      </c>
      <c r="D204" s="369">
        <v>2109</v>
      </c>
      <c r="E204" s="369">
        <v>4832</v>
      </c>
      <c r="F204" s="369">
        <v>12287</v>
      </c>
      <c r="G204" s="369">
        <v>14373</v>
      </c>
      <c r="H204" s="369">
        <v>26660</v>
      </c>
      <c r="I204" s="369">
        <v>0</v>
      </c>
      <c r="J204" s="369">
        <v>0</v>
      </c>
      <c r="K204" s="369">
        <v>0</v>
      </c>
      <c r="L204" s="369">
        <v>0</v>
      </c>
      <c r="M204" s="369">
        <v>0</v>
      </c>
      <c r="N204" s="369">
        <v>0</v>
      </c>
      <c r="O204" s="369">
        <v>866</v>
      </c>
      <c r="P204" s="369">
        <v>555</v>
      </c>
      <c r="Q204" s="369">
        <v>1421</v>
      </c>
      <c r="R204" s="369">
        <v>419</v>
      </c>
      <c r="S204" s="369">
        <v>724</v>
      </c>
      <c r="T204" s="369">
        <v>1143</v>
      </c>
      <c r="U204" s="369">
        <v>0</v>
      </c>
      <c r="V204" s="369">
        <v>0</v>
      </c>
      <c r="W204" s="369">
        <v>0</v>
      </c>
      <c r="X204" s="370">
        <v>16295</v>
      </c>
      <c r="Y204" s="370">
        <v>17761</v>
      </c>
      <c r="Z204" s="370">
        <v>34056</v>
      </c>
    </row>
    <row r="205" spans="2:26" x14ac:dyDescent="0.3">
      <c r="B205" s="260">
        <v>44743</v>
      </c>
      <c r="C205" s="369">
        <v>2936</v>
      </c>
      <c r="D205" s="369">
        <v>2626</v>
      </c>
      <c r="E205" s="369">
        <v>5562</v>
      </c>
      <c r="F205" s="369">
        <v>13570</v>
      </c>
      <c r="G205" s="369">
        <v>14399</v>
      </c>
      <c r="H205" s="369">
        <v>27969</v>
      </c>
      <c r="I205" s="369">
        <v>0</v>
      </c>
      <c r="J205" s="369">
        <v>0</v>
      </c>
      <c r="K205" s="369">
        <v>0</v>
      </c>
      <c r="L205" s="369">
        <v>0</v>
      </c>
      <c r="M205" s="369">
        <v>0</v>
      </c>
      <c r="N205" s="369">
        <v>0</v>
      </c>
      <c r="O205" s="369">
        <v>1033</v>
      </c>
      <c r="P205" s="369">
        <v>626</v>
      </c>
      <c r="Q205" s="369">
        <v>1659</v>
      </c>
      <c r="R205" s="369">
        <v>468</v>
      </c>
      <c r="S205" s="369">
        <v>853</v>
      </c>
      <c r="T205" s="369">
        <v>1321</v>
      </c>
      <c r="U205" s="369">
        <v>0</v>
      </c>
      <c r="V205" s="369">
        <v>0</v>
      </c>
      <c r="W205" s="369">
        <v>0</v>
      </c>
      <c r="X205" s="370">
        <v>18007</v>
      </c>
      <c r="Y205" s="370">
        <v>18504</v>
      </c>
      <c r="Z205" s="370">
        <v>36511</v>
      </c>
    </row>
    <row r="206" spans="2:26" x14ac:dyDescent="0.3">
      <c r="B206" s="260">
        <v>44774</v>
      </c>
      <c r="C206" s="369">
        <v>4153</v>
      </c>
      <c r="D206" s="369">
        <v>5027</v>
      </c>
      <c r="E206" s="369">
        <v>9180</v>
      </c>
      <c r="F206" s="369">
        <v>18239</v>
      </c>
      <c r="G206" s="369">
        <v>19829</v>
      </c>
      <c r="H206" s="369">
        <v>38068</v>
      </c>
      <c r="I206" s="369">
        <v>0</v>
      </c>
      <c r="J206" s="369">
        <v>0</v>
      </c>
      <c r="K206" s="369">
        <v>0</v>
      </c>
      <c r="L206" s="369">
        <v>0</v>
      </c>
      <c r="M206" s="369">
        <v>0</v>
      </c>
      <c r="N206" s="369">
        <v>0</v>
      </c>
      <c r="O206" s="369">
        <v>1136</v>
      </c>
      <c r="P206" s="369">
        <v>685</v>
      </c>
      <c r="Q206" s="369">
        <v>1821</v>
      </c>
      <c r="R206" s="369">
        <v>655</v>
      </c>
      <c r="S206" s="369">
        <v>1053</v>
      </c>
      <c r="T206" s="369">
        <v>1708</v>
      </c>
      <c r="U206" s="369">
        <v>0</v>
      </c>
      <c r="V206" s="369">
        <v>2</v>
      </c>
      <c r="W206" s="369">
        <v>2</v>
      </c>
      <c r="X206" s="370">
        <v>24183</v>
      </c>
      <c r="Y206" s="370">
        <v>26596</v>
      </c>
      <c r="Z206" s="370">
        <v>50779</v>
      </c>
    </row>
    <row r="207" spans="2:26" x14ac:dyDescent="0.3">
      <c r="B207" s="260">
        <v>44805</v>
      </c>
      <c r="C207" s="369">
        <v>3404</v>
      </c>
      <c r="D207" s="369">
        <v>3798</v>
      </c>
      <c r="E207" s="369">
        <v>7202</v>
      </c>
      <c r="F207" s="369">
        <v>11551</v>
      </c>
      <c r="G207" s="369">
        <v>10077</v>
      </c>
      <c r="H207" s="369">
        <v>21628</v>
      </c>
      <c r="I207" s="369">
        <v>0</v>
      </c>
      <c r="J207" s="369">
        <v>0</v>
      </c>
      <c r="K207" s="369">
        <v>0</v>
      </c>
      <c r="L207" s="369">
        <v>0</v>
      </c>
      <c r="M207" s="369">
        <v>0</v>
      </c>
      <c r="N207" s="369">
        <v>0</v>
      </c>
      <c r="O207" s="369">
        <v>910</v>
      </c>
      <c r="P207" s="369">
        <v>544</v>
      </c>
      <c r="Q207" s="369">
        <v>1454</v>
      </c>
      <c r="R207" s="369">
        <v>396</v>
      </c>
      <c r="S207" s="369">
        <v>691</v>
      </c>
      <c r="T207" s="369">
        <v>1087</v>
      </c>
      <c r="U207" s="369">
        <v>1</v>
      </c>
      <c r="V207" s="369">
        <v>0</v>
      </c>
      <c r="W207" s="369">
        <v>1</v>
      </c>
      <c r="X207" s="370">
        <v>16262</v>
      </c>
      <c r="Y207" s="370">
        <v>15110</v>
      </c>
      <c r="Z207" s="370">
        <v>31372</v>
      </c>
    </row>
    <row r="208" spans="2:26" x14ac:dyDescent="0.3">
      <c r="B208" s="260">
        <v>44835</v>
      </c>
      <c r="C208" s="369">
        <v>4079</v>
      </c>
      <c r="D208" s="369">
        <v>4892</v>
      </c>
      <c r="E208" s="369">
        <v>8971</v>
      </c>
      <c r="F208" s="369">
        <v>16488</v>
      </c>
      <c r="G208" s="369">
        <v>13079</v>
      </c>
      <c r="H208" s="369">
        <v>29567</v>
      </c>
      <c r="I208" s="369">
        <v>0</v>
      </c>
      <c r="J208" s="369">
        <v>0</v>
      </c>
      <c r="K208" s="369">
        <v>0</v>
      </c>
      <c r="L208" s="369">
        <v>0</v>
      </c>
      <c r="M208" s="369">
        <v>0</v>
      </c>
      <c r="N208" s="369">
        <v>0</v>
      </c>
      <c r="O208" s="369">
        <v>905</v>
      </c>
      <c r="P208" s="369">
        <v>541</v>
      </c>
      <c r="Q208" s="369">
        <v>1446</v>
      </c>
      <c r="R208" s="369">
        <v>401</v>
      </c>
      <c r="S208" s="369">
        <v>631</v>
      </c>
      <c r="T208" s="369">
        <v>1032</v>
      </c>
      <c r="U208" s="369">
        <v>0</v>
      </c>
      <c r="V208" s="369">
        <v>0</v>
      </c>
      <c r="W208" s="369">
        <v>0</v>
      </c>
      <c r="X208" s="370">
        <v>21873</v>
      </c>
      <c r="Y208" s="370">
        <v>19143</v>
      </c>
      <c r="Z208" s="370">
        <v>41016</v>
      </c>
    </row>
    <row r="209" spans="2:26" x14ac:dyDescent="0.3">
      <c r="B209" s="260">
        <v>44866</v>
      </c>
      <c r="C209" s="369">
        <v>4859</v>
      </c>
      <c r="D209" s="369">
        <v>6189</v>
      </c>
      <c r="E209" s="369">
        <v>11048</v>
      </c>
      <c r="F209" s="369">
        <v>15213</v>
      </c>
      <c r="G209" s="369">
        <v>11687</v>
      </c>
      <c r="H209" s="369">
        <v>26900</v>
      </c>
      <c r="I209" s="369">
        <v>0</v>
      </c>
      <c r="J209" s="369">
        <v>0</v>
      </c>
      <c r="K209" s="369">
        <v>0</v>
      </c>
      <c r="L209" s="369">
        <v>0</v>
      </c>
      <c r="M209" s="369">
        <v>0</v>
      </c>
      <c r="N209" s="369">
        <v>0</v>
      </c>
      <c r="O209" s="369">
        <v>1078</v>
      </c>
      <c r="P209" s="369">
        <v>621</v>
      </c>
      <c r="Q209" s="369">
        <v>1699</v>
      </c>
      <c r="R209" s="369">
        <v>406</v>
      </c>
      <c r="S209" s="369">
        <v>728</v>
      </c>
      <c r="T209" s="369">
        <v>1134</v>
      </c>
      <c r="U209" s="369">
        <v>0</v>
      </c>
      <c r="V209" s="369">
        <v>3</v>
      </c>
      <c r="W209" s="369">
        <v>3</v>
      </c>
      <c r="X209" s="370">
        <v>21556</v>
      </c>
      <c r="Y209" s="370">
        <v>19228</v>
      </c>
      <c r="Z209" s="370">
        <v>40784</v>
      </c>
    </row>
    <row r="210" spans="2:26" x14ac:dyDescent="0.3">
      <c r="B210" s="260">
        <v>44896</v>
      </c>
      <c r="C210" s="369">
        <v>4564</v>
      </c>
      <c r="D210" s="369">
        <v>5558</v>
      </c>
      <c r="E210" s="369">
        <v>10122</v>
      </c>
      <c r="F210" s="369">
        <v>12433</v>
      </c>
      <c r="G210" s="369">
        <v>9908</v>
      </c>
      <c r="H210" s="369">
        <v>22341</v>
      </c>
      <c r="I210" s="369">
        <v>0</v>
      </c>
      <c r="J210" s="369">
        <v>0</v>
      </c>
      <c r="K210" s="369">
        <v>0</v>
      </c>
      <c r="L210" s="369">
        <v>0</v>
      </c>
      <c r="M210" s="369">
        <v>0</v>
      </c>
      <c r="N210" s="369">
        <v>0</v>
      </c>
      <c r="O210" s="369">
        <v>813</v>
      </c>
      <c r="P210" s="369">
        <v>500</v>
      </c>
      <c r="Q210" s="369">
        <v>1313</v>
      </c>
      <c r="R210" s="369">
        <v>406</v>
      </c>
      <c r="S210" s="369">
        <v>651</v>
      </c>
      <c r="T210" s="369">
        <v>1057</v>
      </c>
      <c r="U210" s="369">
        <v>0</v>
      </c>
      <c r="V210" s="369">
        <v>2</v>
      </c>
      <c r="W210" s="369">
        <v>2</v>
      </c>
      <c r="X210" s="370">
        <v>18216</v>
      </c>
      <c r="Y210" s="370">
        <v>16619</v>
      </c>
      <c r="Z210" s="370">
        <v>34835</v>
      </c>
    </row>
    <row r="211" spans="2:26" x14ac:dyDescent="0.3">
      <c r="B211" s="260">
        <v>44927</v>
      </c>
      <c r="C211" s="369">
        <v>3828</v>
      </c>
      <c r="D211" s="369">
        <v>5338</v>
      </c>
      <c r="E211" s="369">
        <v>9166</v>
      </c>
      <c r="F211" s="369">
        <v>10711</v>
      </c>
      <c r="G211" s="369">
        <v>7996</v>
      </c>
      <c r="H211" s="369">
        <v>18707</v>
      </c>
      <c r="I211" s="369">
        <v>0</v>
      </c>
      <c r="J211" s="369">
        <v>0</v>
      </c>
      <c r="K211" s="369">
        <v>0</v>
      </c>
      <c r="L211" s="369">
        <v>0</v>
      </c>
      <c r="M211" s="369">
        <v>0</v>
      </c>
      <c r="N211" s="369">
        <v>0</v>
      </c>
      <c r="O211" s="369">
        <v>967</v>
      </c>
      <c r="P211" s="369">
        <v>630</v>
      </c>
      <c r="Q211" s="369">
        <v>1597</v>
      </c>
      <c r="R211" s="369">
        <v>406</v>
      </c>
      <c r="S211" s="369">
        <v>723</v>
      </c>
      <c r="T211" s="369">
        <v>1129</v>
      </c>
      <c r="U211" s="369">
        <v>1</v>
      </c>
      <c r="V211" s="369">
        <v>0</v>
      </c>
      <c r="W211" s="369">
        <v>1</v>
      </c>
      <c r="X211" s="370">
        <v>15913</v>
      </c>
      <c r="Y211" s="370">
        <v>14687</v>
      </c>
      <c r="Z211" s="370">
        <v>30600</v>
      </c>
    </row>
    <row r="212" spans="2:26" x14ac:dyDescent="0.3">
      <c r="B212" s="260">
        <v>44958</v>
      </c>
      <c r="C212" s="369">
        <v>2992</v>
      </c>
      <c r="D212" s="369">
        <v>4184</v>
      </c>
      <c r="E212" s="369">
        <v>7176</v>
      </c>
      <c r="F212" s="369">
        <v>8268</v>
      </c>
      <c r="G212" s="369">
        <v>5806</v>
      </c>
      <c r="H212" s="369">
        <v>14074</v>
      </c>
      <c r="I212" s="369">
        <v>0</v>
      </c>
      <c r="J212" s="369">
        <v>0</v>
      </c>
      <c r="K212" s="369">
        <v>0</v>
      </c>
      <c r="L212" s="369">
        <v>0</v>
      </c>
      <c r="M212" s="369">
        <v>0</v>
      </c>
      <c r="N212" s="369">
        <v>0</v>
      </c>
      <c r="O212" s="369">
        <v>856</v>
      </c>
      <c r="P212" s="369">
        <v>526</v>
      </c>
      <c r="Q212" s="369">
        <v>1382</v>
      </c>
      <c r="R212" s="369">
        <v>424</v>
      </c>
      <c r="S212" s="369">
        <v>627</v>
      </c>
      <c r="T212" s="369">
        <v>1051</v>
      </c>
      <c r="U212" s="369">
        <v>0</v>
      </c>
      <c r="V212" s="369">
        <v>0</v>
      </c>
      <c r="W212" s="369">
        <v>0</v>
      </c>
      <c r="X212" s="370">
        <v>12540</v>
      </c>
      <c r="Y212" s="370">
        <v>11143</v>
      </c>
      <c r="Z212" s="370">
        <v>23683</v>
      </c>
    </row>
    <row r="213" spans="2:26" x14ac:dyDescent="0.3">
      <c r="B213" s="260">
        <v>44986</v>
      </c>
      <c r="C213" s="369">
        <v>3272</v>
      </c>
      <c r="D213" s="369">
        <v>5048</v>
      </c>
      <c r="E213" s="369">
        <v>8320</v>
      </c>
      <c r="F213" s="369">
        <v>8236</v>
      </c>
      <c r="G213" s="369">
        <v>5094</v>
      </c>
      <c r="H213" s="369">
        <v>13330</v>
      </c>
      <c r="I213" s="369">
        <v>0</v>
      </c>
      <c r="J213" s="369">
        <v>0</v>
      </c>
      <c r="K213" s="369">
        <v>0</v>
      </c>
      <c r="L213" s="369">
        <v>0</v>
      </c>
      <c r="M213" s="369">
        <v>0</v>
      </c>
      <c r="N213" s="369">
        <v>0</v>
      </c>
      <c r="O213" s="369">
        <v>1140</v>
      </c>
      <c r="P213" s="369">
        <v>640</v>
      </c>
      <c r="Q213" s="369">
        <v>1780</v>
      </c>
      <c r="R213" s="369">
        <v>500</v>
      </c>
      <c r="S213" s="369">
        <v>701</v>
      </c>
      <c r="T213" s="369">
        <v>1201</v>
      </c>
      <c r="U213" s="369">
        <v>1</v>
      </c>
      <c r="V213" s="369">
        <v>2</v>
      </c>
      <c r="W213" s="369">
        <v>3</v>
      </c>
      <c r="X213" s="370">
        <v>13149</v>
      </c>
      <c r="Y213" s="370">
        <v>11485</v>
      </c>
      <c r="Z213" s="370">
        <v>24634</v>
      </c>
    </row>
    <row r="214" spans="2:26" x14ac:dyDescent="0.3">
      <c r="B214" s="260">
        <v>45017</v>
      </c>
      <c r="C214" s="369">
        <v>2876</v>
      </c>
      <c r="D214" s="369">
        <v>4097</v>
      </c>
      <c r="E214" s="369">
        <v>6973</v>
      </c>
      <c r="F214" s="369">
        <v>6970</v>
      </c>
      <c r="G214" s="369">
        <v>4528</v>
      </c>
      <c r="H214" s="369">
        <v>11498</v>
      </c>
      <c r="I214" s="369">
        <v>0</v>
      </c>
      <c r="J214" s="369">
        <v>0</v>
      </c>
      <c r="K214" s="369">
        <v>0</v>
      </c>
      <c r="L214" s="369">
        <v>0</v>
      </c>
      <c r="M214" s="369">
        <v>0</v>
      </c>
      <c r="N214" s="369">
        <v>0</v>
      </c>
      <c r="O214" s="369">
        <v>910</v>
      </c>
      <c r="P214" s="369">
        <v>525</v>
      </c>
      <c r="Q214" s="369">
        <v>1435</v>
      </c>
      <c r="R214" s="369">
        <v>351</v>
      </c>
      <c r="S214" s="369">
        <v>594</v>
      </c>
      <c r="T214" s="369">
        <v>945</v>
      </c>
      <c r="U214" s="369">
        <v>1</v>
      </c>
      <c r="V214" s="369">
        <v>0</v>
      </c>
      <c r="W214" s="369">
        <v>1</v>
      </c>
      <c r="X214" s="370">
        <v>11108</v>
      </c>
      <c r="Y214" s="370">
        <v>9744</v>
      </c>
      <c r="Z214" s="370">
        <v>20852</v>
      </c>
    </row>
    <row r="215" spans="2:26" x14ac:dyDescent="0.3">
      <c r="B215" s="260">
        <v>45047</v>
      </c>
      <c r="C215" s="369">
        <v>3031</v>
      </c>
      <c r="D215" s="369">
        <v>4339</v>
      </c>
      <c r="E215" s="369">
        <v>7370</v>
      </c>
      <c r="F215" s="369">
        <v>6936</v>
      </c>
      <c r="G215" s="369">
        <v>4661</v>
      </c>
      <c r="H215" s="369">
        <v>11597</v>
      </c>
      <c r="I215" s="369">
        <v>0</v>
      </c>
      <c r="J215" s="369">
        <v>0</v>
      </c>
      <c r="K215" s="369">
        <v>0</v>
      </c>
      <c r="L215" s="369">
        <v>0</v>
      </c>
      <c r="M215" s="369">
        <v>0</v>
      </c>
      <c r="N215" s="369">
        <v>0</v>
      </c>
      <c r="O215" s="369">
        <v>968</v>
      </c>
      <c r="P215" s="369">
        <v>593</v>
      </c>
      <c r="Q215" s="369">
        <v>1561</v>
      </c>
      <c r="R215" s="369">
        <v>435</v>
      </c>
      <c r="S215" s="369">
        <v>705</v>
      </c>
      <c r="T215" s="369">
        <v>1140</v>
      </c>
      <c r="U215" s="369">
        <v>0</v>
      </c>
      <c r="V215" s="369">
        <v>1</v>
      </c>
      <c r="W215" s="369">
        <v>1</v>
      </c>
      <c r="X215" s="370">
        <v>11370</v>
      </c>
      <c r="Y215" s="370">
        <v>10299</v>
      </c>
      <c r="Z215" s="370">
        <v>21669</v>
      </c>
    </row>
    <row r="216" spans="2:26" x14ac:dyDescent="0.3">
      <c r="B216" s="260">
        <v>45078</v>
      </c>
      <c r="C216" s="369">
        <v>2722</v>
      </c>
      <c r="D216" s="369">
        <v>3937</v>
      </c>
      <c r="E216" s="369">
        <v>6659</v>
      </c>
      <c r="F216" s="369">
        <v>6810</v>
      </c>
      <c r="G216" s="369">
        <v>3935</v>
      </c>
      <c r="H216" s="369">
        <v>10745</v>
      </c>
      <c r="I216" s="369">
        <v>0</v>
      </c>
      <c r="J216" s="369">
        <v>0</v>
      </c>
      <c r="K216" s="369">
        <v>0</v>
      </c>
      <c r="L216" s="369">
        <v>0</v>
      </c>
      <c r="M216" s="369">
        <v>0</v>
      </c>
      <c r="N216" s="369">
        <v>0</v>
      </c>
      <c r="O216" s="369">
        <v>823</v>
      </c>
      <c r="P216" s="369">
        <v>560</v>
      </c>
      <c r="Q216" s="369">
        <v>1383</v>
      </c>
      <c r="R216" s="369">
        <v>390</v>
      </c>
      <c r="S216" s="369">
        <v>626</v>
      </c>
      <c r="T216" s="369">
        <v>1016</v>
      </c>
      <c r="U216" s="369">
        <v>0</v>
      </c>
      <c r="V216" s="369">
        <v>2</v>
      </c>
      <c r="W216" s="369">
        <v>2</v>
      </c>
      <c r="X216" s="370">
        <v>10745</v>
      </c>
      <c r="Y216" s="370">
        <v>9060</v>
      </c>
      <c r="Z216" s="370">
        <v>19805</v>
      </c>
    </row>
    <row r="217" spans="2:26" x14ac:dyDescent="0.3">
      <c r="B217" s="260">
        <v>45108</v>
      </c>
      <c r="C217" s="369">
        <v>3374</v>
      </c>
      <c r="D217" s="369">
        <v>4825</v>
      </c>
      <c r="E217" s="369">
        <v>8199</v>
      </c>
      <c r="F217" s="369">
        <v>8040</v>
      </c>
      <c r="G217" s="369">
        <v>4509</v>
      </c>
      <c r="H217" s="369">
        <v>12549</v>
      </c>
      <c r="I217" s="369">
        <v>0</v>
      </c>
      <c r="J217" s="369">
        <v>0</v>
      </c>
      <c r="K217" s="369">
        <v>0</v>
      </c>
      <c r="L217" s="369">
        <v>0</v>
      </c>
      <c r="M217" s="369">
        <v>0</v>
      </c>
      <c r="N217" s="369">
        <v>0</v>
      </c>
      <c r="O217" s="369">
        <v>977</v>
      </c>
      <c r="P217" s="369">
        <v>620</v>
      </c>
      <c r="Q217" s="369">
        <v>1597</v>
      </c>
      <c r="R217" s="369">
        <v>386</v>
      </c>
      <c r="S217" s="369">
        <v>654</v>
      </c>
      <c r="T217" s="369">
        <v>1040</v>
      </c>
      <c r="U217" s="369">
        <v>0</v>
      </c>
      <c r="V217" s="369">
        <v>5</v>
      </c>
      <c r="W217" s="369">
        <v>5</v>
      </c>
      <c r="X217" s="370">
        <v>12777</v>
      </c>
      <c r="Y217" s="370">
        <v>10613</v>
      </c>
      <c r="Z217" s="370">
        <v>23390</v>
      </c>
    </row>
    <row r="218" spans="2:26" x14ac:dyDescent="0.3">
      <c r="B218" s="260">
        <v>45139</v>
      </c>
      <c r="C218" s="369">
        <v>3133</v>
      </c>
      <c r="D218" s="369">
        <v>4682</v>
      </c>
      <c r="E218" s="369">
        <v>7815</v>
      </c>
      <c r="F218" s="369">
        <v>7687</v>
      </c>
      <c r="G218" s="369">
        <v>4194</v>
      </c>
      <c r="H218" s="369">
        <v>11881</v>
      </c>
      <c r="I218" s="369">
        <v>0</v>
      </c>
      <c r="J218" s="369">
        <v>0</v>
      </c>
      <c r="K218" s="369">
        <v>0</v>
      </c>
      <c r="L218" s="369">
        <v>0</v>
      </c>
      <c r="M218" s="369">
        <v>0</v>
      </c>
      <c r="N218" s="369">
        <v>0</v>
      </c>
      <c r="O218" s="369">
        <v>1018</v>
      </c>
      <c r="P218" s="369">
        <v>594</v>
      </c>
      <c r="Q218" s="369">
        <v>1612</v>
      </c>
      <c r="R218" s="369">
        <v>405</v>
      </c>
      <c r="S218" s="369">
        <v>690</v>
      </c>
      <c r="T218" s="369">
        <v>1095</v>
      </c>
      <c r="U218" s="369">
        <v>0</v>
      </c>
      <c r="V218" s="369">
        <v>3</v>
      </c>
      <c r="W218" s="369">
        <v>3</v>
      </c>
      <c r="X218" s="370">
        <v>12243</v>
      </c>
      <c r="Y218" s="370">
        <v>10163</v>
      </c>
      <c r="Z218" s="370">
        <v>22406</v>
      </c>
    </row>
    <row r="219" spans="2:26" x14ac:dyDescent="0.3">
      <c r="B219" s="260">
        <v>45170</v>
      </c>
      <c r="C219" s="369">
        <v>3008</v>
      </c>
      <c r="D219" s="369">
        <v>4655</v>
      </c>
      <c r="E219" s="369">
        <v>7663</v>
      </c>
      <c r="F219" s="369">
        <v>8056</v>
      </c>
      <c r="G219" s="369">
        <v>3886</v>
      </c>
      <c r="H219" s="369">
        <v>11942</v>
      </c>
      <c r="I219" s="369">
        <v>0</v>
      </c>
      <c r="J219" s="369">
        <v>0</v>
      </c>
      <c r="K219" s="369">
        <v>0</v>
      </c>
      <c r="L219" s="369">
        <v>0</v>
      </c>
      <c r="M219" s="369">
        <v>0</v>
      </c>
      <c r="N219" s="369">
        <v>0</v>
      </c>
      <c r="O219" s="369">
        <v>865</v>
      </c>
      <c r="P219" s="369">
        <v>552</v>
      </c>
      <c r="Q219" s="369">
        <v>1417</v>
      </c>
      <c r="R219" s="369">
        <v>361</v>
      </c>
      <c r="S219" s="369">
        <v>605</v>
      </c>
      <c r="T219" s="369">
        <v>966</v>
      </c>
      <c r="U219" s="369">
        <v>2</v>
      </c>
      <c r="V219" s="369">
        <v>5</v>
      </c>
      <c r="W219" s="369">
        <v>7</v>
      </c>
      <c r="X219" s="370">
        <v>12292</v>
      </c>
      <c r="Y219" s="370">
        <v>9703</v>
      </c>
      <c r="Z219" s="370">
        <v>21995</v>
      </c>
    </row>
    <row r="220" spans="2:26" x14ac:dyDescent="0.3">
      <c r="B220" s="260">
        <v>45200</v>
      </c>
      <c r="C220" s="369">
        <v>2928</v>
      </c>
      <c r="D220" s="369">
        <v>4907</v>
      </c>
      <c r="E220" s="369">
        <v>7835</v>
      </c>
      <c r="F220" s="369">
        <v>7143</v>
      </c>
      <c r="G220" s="369">
        <v>3707</v>
      </c>
      <c r="H220" s="369">
        <v>10850</v>
      </c>
      <c r="I220" s="369">
        <v>0</v>
      </c>
      <c r="J220" s="369">
        <v>0</v>
      </c>
      <c r="K220" s="369">
        <v>0</v>
      </c>
      <c r="L220" s="369">
        <v>0</v>
      </c>
      <c r="M220" s="369">
        <v>0</v>
      </c>
      <c r="N220" s="369">
        <v>0</v>
      </c>
      <c r="O220" s="369">
        <v>926</v>
      </c>
      <c r="P220" s="369">
        <v>573</v>
      </c>
      <c r="Q220" s="369">
        <v>1499</v>
      </c>
      <c r="R220" s="369">
        <v>384</v>
      </c>
      <c r="S220" s="369">
        <v>621</v>
      </c>
      <c r="T220" s="369">
        <v>1005</v>
      </c>
      <c r="U220" s="369">
        <v>0</v>
      </c>
      <c r="V220" s="369">
        <v>4</v>
      </c>
      <c r="W220" s="369">
        <v>4</v>
      </c>
      <c r="X220" s="370">
        <v>11381</v>
      </c>
      <c r="Y220" s="370">
        <v>9812</v>
      </c>
      <c r="Z220" s="370">
        <v>21193</v>
      </c>
    </row>
    <row r="221" spans="2:26" x14ac:dyDescent="0.3">
      <c r="B221" s="260">
        <v>45231</v>
      </c>
      <c r="C221" s="369">
        <v>2944</v>
      </c>
      <c r="D221" s="369">
        <v>4912</v>
      </c>
      <c r="E221" s="369">
        <v>7856</v>
      </c>
      <c r="F221" s="369">
        <v>6734</v>
      </c>
      <c r="G221" s="369">
        <v>3975</v>
      </c>
      <c r="H221" s="369">
        <v>10709</v>
      </c>
      <c r="I221" s="369">
        <v>0</v>
      </c>
      <c r="J221" s="369">
        <v>0</v>
      </c>
      <c r="K221" s="369">
        <v>0</v>
      </c>
      <c r="L221" s="369">
        <v>0</v>
      </c>
      <c r="M221" s="369">
        <v>0</v>
      </c>
      <c r="N221" s="369">
        <v>0</v>
      </c>
      <c r="O221" s="369">
        <v>1001</v>
      </c>
      <c r="P221" s="369">
        <v>585</v>
      </c>
      <c r="Q221" s="369">
        <v>1586</v>
      </c>
      <c r="R221" s="369">
        <v>455</v>
      </c>
      <c r="S221" s="369">
        <v>676</v>
      </c>
      <c r="T221" s="369">
        <v>1131</v>
      </c>
      <c r="U221" s="369">
        <v>0</v>
      </c>
      <c r="V221" s="369">
        <v>6</v>
      </c>
      <c r="W221" s="369">
        <v>6</v>
      </c>
      <c r="X221" s="370">
        <v>11134</v>
      </c>
      <c r="Y221" s="370">
        <v>10154</v>
      </c>
      <c r="Z221" s="370">
        <v>21288</v>
      </c>
    </row>
    <row r="222" spans="2:26" x14ac:dyDescent="0.3">
      <c r="B222" s="260">
        <v>45261</v>
      </c>
      <c r="C222" s="369">
        <v>2307</v>
      </c>
      <c r="D222" s="369">
        <v>3995</v>
      </c>
      <c r="E222" s="369">
        <v>6302</v>
      </c>
      <c r="F222" s="369">
        <v>5737</v>
      </c>
      <c r="G222" s="369">
        <v>3341</v>
      </c>
      <c r="H222" s="369">
        <v>9078</v>
      </c>
      <c r="I222" s="369">
        <v>0</v>
      </c>
      <c r="J222" s="369">
        <v>0</v>
      </c>
      <c r="K222" s="369">
        <v>0</v>
      </c>
      <c r="L222" s="369">
        <v>0</v>
      </c>
      <c r="M222" s="369">
        <v>0</v>
      </c>
      <c r="N222" s="369">
        <v>0</v>
      </c>
      <c r="O222" s="369">
        <v>806</v>
      </c>
      <c r="P222" s="369">
        <v>548</v>
      </c>
      <c r="Q222" s="369">
        <v>1354</v>
      </c>
      <c r="R222" s="369">
        <v>324</v>
      </c>
      <c r="S222" s="369">
        <v>550</v>
      </c>
      <c r="T222" s="369">
        <v>874</v>
      </c>
      <c r="U222" s="369">
        <v>0</v>
      </c>
      <c r="V222" s="369">
        <v>6</v>
      </c>
      <c r="W222" s="369">
        <v>6</v>
      </c>
      <c r="X222" s="370">
        <v>9174</v>
      </c>
      <c r="Y222" s="370">
        <v>8440</v>
      </c>
      <c r="Z222" s="370">
        <v>17614</v>
      </c>
    </row>
    <row r="223" spans="2:26" x14ac:dyDescent="0.3">
      <c r="B223" s="260">
        <v>45292</v>
      </c>
      <c r="C223" s="369">
        <v>3170</v>
      </c>
      <c r="D223" s="369">
        <v>5159</v>
      </c>
      <c r="E223" s="369">
        <v>8329</v>
      </c>
      <c r="F223" s="369">
        <v>7232</v>
      </c>
      <c r="G223" s="369">
        <v>4167</v>
      </c>
      <c r="H223" s="369">
        <v>11399</v>
      </c>
      <c r="I223" s="369">
        <v>0</v>
      </c>
      <c r="J223" s="369">
        <v>0</v>
      </c>
      <c r="K223" s="369">
        <v>0</v>
      </c>
      <c r="L223" s="369">
        <v>0</v>
      </c>
      <c r="M223" s="369">
        <v>0</v>
      </c>
      <c r="N223" s="369">
        <v>0</v>
      </c>
      <c r="O223" s="369">
        <v>1048</v>
      </c>
      <c r="P223" s="369">
        <v>653</v>
      </c>
      <c r="Q223" s="369">
        <v>1701</v>
      </c>
      <c r="R223" s="369">
        <v>421</v>
      </c>
      <c r="S223" s="369">
        <v>640</v>
      </c>
      <c r="T223" s="369">
        <v>1061</v>
      </c>
      <c r="U223" s="369">
        <v>2</v>
      </c>
      <c r="V223" s="369">
        <v>5</v>
      </c>
      <c r="W223" s="369">
        <v>7</v>
      </c>
      <c r="X223" s="370">
        <v>11873</v>
      </c>
      <c r="Y223" s="370">
        <v>10624</v>
      </c>
      <c r="Z223" s="370">
        <v>22497</v>
      </c>
    </row>
    <row r="224" spans="2:26" x14ac:dyDescent="0.3">
      <c r="B224" s="260">
        <v>45323</v>
      </c>
      <c r="C224" s="369">
        <v>2699</v>
      </c>
      <c r="D224" s="369">
        <v>4485</v>
      </c>
      <c r="E224" s="369">
        <v>7184</v>
      </c>
      <c r="F224" s="369">
        <v>6317</v>
      </c>
      <c r="G224" s="369">
        <v>3796</v>
      </c>
      <c r="H224" s="369">
        <v>10113</v>
      </c>
      <c r="I224" s="369">
        <v>0</v>
      </c>
      <c r="J224" s="369">
        <v>0</v>
      </c>
      <c r="K224" s="369">
        <v>0</v>
      </c>
      <c r="L224" s="369">
        <v>0</v>
      </c>
      <c r="M224" s="369">
        <v>0</v>
      </c>
      <c r="N224" s="369">
        <v>0</v>
      </c>
      <c r="O224" s="369">
        <v>917</v>
      </c>
      <c r="P224" s="369">
        <v>539</v>
      </c>
      <c r="Q224" s="369">
        <v>1456</v>
      </c>
      <c r="R224" s="369">
        <v>387</v>
      </c>
      <c r="S224" s="369">
        <v>670</v>
      </c>
      <c r="T224" s="369">
        <v>1057</v>
      </c>
      <c r="U224" s="369">
        <v>2</v>
      </c>
      <c r="V224" s="369">
        <v>4</v>
      </c>
      <c r="W224" s="369">
        <v>6</v>
      </c>
      <c r="X224" s="370">
        <v>10322</v>
      </c>
      <c r="Y224" s="370">
        <v>9494</v>
      </c>
      <c r="Z224" s="370">
        <v>19816</v>
      </c>
    </row>
    <row r="225" spans="2:26" x14ac:dyDescent="0.3">
      <c r="B225" s="260">
        <v>45352</v>
      </c>
      <c r="C225" s="369">
        <v>2971</v>
      </c>
      <c r="D225" s="369">
        <v>4277</v>
      </c>
      <c r="E225" s="369">
        <v>7248</v>
      </c>
      <c r="F225" s="369">
        <v>6505</v>
      </c>
      <c r="G225" s="369">
        <v>3612</v>
      </c>
      <c r="H225" s="369">
        <v>10117</v>
      </c>
      <c r="I225" s="369">
        <v>0</v>
      </c>
      <c r="J225" s="369">
        <v>0</v>
      </c>
      <c r="K225" s="369">
        <v>0</v>
      </c>
      <c r="L225" s="369">
        <v>0</v>
      </c>
      <c r="M225" s="369">
        <v>0</v>
      </c>
      <c r="N225" s="369">
        <v>0</v>
      </c>
      <c r="O225" s="369">
        <v>1005</v>
      </c>
      <c r="P225" s="369">
        <v>600</v>
      </c>
      <c r="Q225" s="369">
        <v>1605</v>
      </c>
      <c r="R225" s="369">
        <v>416</v>
      </c>
      <c r="S225" s="369">
        <v>632</v>
      </c>
      <c r="T225" s="369">
        <v>1048</v>
      </c>
      <c r="U225" s="369">
        <v>0</v>
      </c>
      <c r="V225" s="369">
        <v>7</v>
      </c>
      <c r="W225" s="369">
        <v>7</v>
      </c>
      <c r="X225" s="370">
        <v>10897</v>
      </c>
      <c r="Y225" s="370">
        <v>9128</v>
      </c>
      <c r="Z225" s="370">
        <v>20025</v>
      </c>
    </row>
    <row r="226" spans="2:26" x14ac:dyDescent="0.3">
      <c r="B226" s="260">
        <v>45383</v>
      </c>
      <c r="C226" s="369">
        <v>3191</v>
      </c>
      <c r="D226" s="369">
        <v>4577</v>
      </c>
      <c r="E226" s="369">
        <v>7768</v>
      </c>
      <c r="F226" s="369">
        <v>6134</v>
      </c>
      <c r="G226" s="369">
        <v>3163</v>
      </c>
      <c r="H226" s="369">
        <v>9297</v>
      </c>
      <c r="I226" s="369">
        <v>0</v>
      </c>
      <c r="J226" s="369">
        <v>0</v>
      </c>
      <c r="K226" s="369">
        <v>0</v>
      </c>
      <c r="L226" s="369">
        <v>0</v>
      </c>
      <c r="M226" s="369">
        <v>0</v>
      </c>
      <c r="N226" s="369">
        <v>0</v>
      </c>
      <c r="O226" s="369">
        <v>1005</v>
      </c>
      <c r="P226" s="369">
        <v>568</v>
      </c>
      <c r="Q226" s="369">
        <v>1573</v>
      </c>
      <c r="R226" s="369">
        <v>435</v>
      </c>
      <c r="S226" s="369">
        <v>650</v>
      </c>
      <c r="T226" s="369">
        <v>1085</v>
      </c>
      <c r="U226" s="369">
        <v>1</v>
      </c>
      <c r="V226" s="369">
        <v>5</v>
      </c>
      <c r="W226" s="369">
        <v>6</v>
      </c>
      <c r="X226" s="370">
        <v>10766</v>
      </c>
      <c r="Y226" s="370">
        <v>8963</v>
      </c>
      <c r="Z226" s="370">
        <v>19729</v>
      </c>
    </row>
    <row r="227" spans="2:26" x14ac:dyDescent="0.3">
      <c r="B227" s="260">
        <v>45413</v>
      </c>
      <c r="C227" s="369">
        <v>3898</v>
      </c>
      <c r="D227" s="369">
        <v>4344</v>
      </c>
      <c r="E227" s="369">
        <v>8242</v>
      </c>
      <c r="F227" s="369">
        <v>4987</v>
      </c>
      <c r="G227" s="369">
        <v>2896</v>
      </c>
      <c r="H227" s="369">
        <v>7883</v>
      </c>
      <c r="I227" s="369">
        <v>0</v>
      </c>
      <c r="J227" s="369">
        <v>0</v>
      </c>
      <c r="K227" s="369">
        <v>0</v>
      </c>
      <c r="L227" s="369">
        <v>0</v>
      </c>
      <c r="M227" s="369">
        <v>0</v>
      </c>
      <c r="N227" s="369">
        <v>0</v>
      </c>
      <c r="O227" s="369">
        <v>1011</v>
      </c>
      <c r="P227" s="369">
        <v>583</v>
      </c>
      <c r="Q227" s="369">
        <v>1594</v>
      </c>
      <c r="R227" s="369">
        <v>418</v>
      </c>
      <c r="S227" s="369">
        <v>637</v>
      </c>
      <c r="T227" s="369">
        <v>1055</v>
      </c>
      <c r="U227" s="369">
        <v>1</v>
      </c>
      <c r="V227" s="369">
        <v>4</v>
      </c>
      <c r="W227" s="369">
        <v>5</v>
      </c>
      <c r="X227" s="370">
        <v>10315</v>
      </c>
      <c r="Y227" s="370">
        <v>8464</v>
      </c>
      <c r="Z227" s="370">
        <v>18779</v>
      </c>
    </row>
    <row r="228" spans="2:26" x14ac:dyDescent="0.3">
      <c r="B228" s="260">
        <v>45444</v>
      </c>
      <c r="C228" s="369">
        <v>5232</v>
      </c>
      <c r="D228" s="369">
        <v>4305</v>
      </c>
      <c r="E228" s="369">
        <v>9537</v>
      </c>
      <c r="F228" s="369">
        <v>5201</v>
      </c>
      <c r="G228" s="369">
        <v>4771</v>
      </c>
      <c r="H228" s="369">
        <v>9972</v>
      </c>
      <c r="I228" s="369">
        <v>0</v>
      </c>
      <c r="J228" s="369">
        <v>0</v>
      </c>
      <c r="K228" s="369">
        <v>0</v>
      </c>
      <c r="L228" s="369">
        <v>0</v>
      </c>
      <c r="M228" s="369">
        <v>0</v>
      </c>
      <c r="N228" s="369">
        <v>0</v>
      </c>
      <c r="O228" s="369">
        <v>842</v>
      </c>
      <c r="P228" s="369">
        <v>546</v>
      </c>
      <c r="Q228" s="369">
        <v>1388</v>
      </c>
      <c r="R228" s="369">
        <v>386</v>
      </c>
      <c r="S228" s="369">
        <v>620</v>
      </c>
      <c r="T228" s="369">
        <v>1006</v>
      </c>
      <c r="U228" s="369">
        <v>5</v>
      </c>
      <c r="V228" s="369">
        <v>2</v>
      </c>
      <c r="W228" s="369">
        <v>7</v>
      </c>
      <c r="X228" s="370">
        <v>11666</v>
      </c>
      <c r="Y228" s="370">
        <v>10244</v>
      </c>
      <c r="Z228" s="370">
        <v>21910</v>
      </c>
    </row>
    <row r="229" spans="2:26" x14ac:dyDescent="0.3">
      <c r="B229" s="260">
        <v>45474</v>
      </c>
      <c r="C229" s="369">
        <v>5752</v>
      </c>
      <c r="D229" s="369">
        <v>5081</v>
      </c>
      <c r="E229" s="369">
        <v>10833</v>
      </c>
      <c r="F229" s="369">
        <v>4797</v>
      </c>
      <c r="G229" s="369">
        <v>3282</v>
      </c>
      <c r="H229" s="369">
        <v>8079</v>
      </c>
      <c r="I229" s="369">
        <v>0</v>
      </c>
      <c r="J229" s="369">
        <v>0</v>
      </c>
      <c r="K229" s="369">
        <v>0</v>
      </c>
      <c r="L229" s="369">
        <v>0</v>
      </c>
      <c r="M229" s="369">
        <v>0</v>
      </c>
      <c r="N229" s="369">
        <v>0</v>
      </c>
      <c r="O229" s="369">
        <v>1195</v>
      </c>
      <c r="P229" s="369">
        <v>661</v>
      </c>
      <c r="Q229" s="369">
        <v>1856</v>
      </c>
      <c r="R229" s="369">
        <v>557</v>
      </c>
      <c r="S229" s="369">
        <v>731</v>
      </c>
      <c r="T229" s="369">
        <v>1288</v>
      </c>
      <c r="U229" s="369">
        <v>5</v>
      </c>
      <c r="V229" s="369">
        <v>7</v>
      </c>
      <c r="W229" s="369">
        <v>12</v>
      </c>
      <c r="X229" s="370">
        <v>12306</v>
      </c>
      <c r="Y229" s="370">
        <v>9762</v>
      </c>
      <c r="Z229" s="370">
        <v>22068</v>
      </c>
    </row>
    <row r="230" spans="2:26" x14ac:dyDescent="0.3">
      <c r="B230" s="260">
        <v>45505</v>
      </c>
      <c r="C230" s="369">
        <v>6037</v>
      </c>
      <c r="D230" s="369">
        <v>4962</v>
      </c>
      <c r="E230" s="369">
        <v>10999</v>
      </c>
      <c r="F230" s="369">
        <v>4355</v>
      </c>
      <c r="G230" s="369">
        <v>3570</v>
      </c>
      <c r="H230" s="369">
        <v>7925</v>
      </c>
      <c r="I230" s="369">
        <v>0</v>
      </c>
      <c r="J230" s="369">
        <v>0</v>
      </c>
      <c r="K230" s="369">
        <v>0</v>
      </c>
      <c r="L230" s="369">
        <v>0</v>
      </c>
      <c r="M230" s="369">
        <v>0</v>
      </c>
      <c r="N230" s="369">
        <v>0</v>
      </c>
      <c r="O230" s="369">
        <v>1054</v>
      </c>
      <c r="P230" s="369">
        <v>607</v>
      </c>
      <c r="Q230" s="369">
        <v>1661</v>
      </c>
      <c r="R230" s="369">
        <v>540</v>
      </c>
      <c r="S230" s="369">
        <v>856</v>
      </c>
      <c r="T230" s="369">
        <v>1396</v>
      </c>
      <c r="U230" s="369">
        <v>3</v>
      </c>
      <c r="V230" s="369">
        <v>7</v>
      </c>
      <c r="W230" s="369">
        <v>10</v>
      </c>
      <c r="X230" s="370">
        <v>11989</v>
      </c>
      <c r="Y230" s="370">
        <v>10002</v>
      </c>
      <c r="Z230" s="370">
        <v>21991</v>
      </c>
    </row>
    <row r="231" spans="2:26" x14ac:dyDescent="0.3">
      <c r="B231" s="260">
        <v>45536</v>
      </c>
      <c r="C231" s="369">
        <v>4842</v>
      </c>
      <c r="D231" s="369">
        <v>4669</v>
      </c>
      <c r="E231" s="369">
        <v>9511</v>
      </c>
      <c r="F231" s="369">
        <v>3749</v>
      </c>
      <c r="G231" s="369">
        <v>2640</v>
      </c>
      <c r="H231" s="369">
        <v>6389</v>
      </c>
      <c r="I231" s="369">
        <v>0</v>
      </c>
      <c r="J231" s="369">
        <v>0</v>
      </c>
      <c r="K231" s="369">
        <v>0</v>
      </c>
      <c r="L231" s="369">
        <v>0</v>
      </c>
      <c r="M231" s="369">
        <v>0</v>
      </c>
      <c r="N231" s="369">
        <v>0</v>
      </c>
      <c r="O231" s="369">
        <v>820</v>
      </c>
      <c r="P231" s="369">
        <v>492</v>
      </c>
      <c r="Q231" s="369">
        <v>1312</v>
      </c>
      <c r="R231" s="369">
        <v>453</v>
      </c>
      <c r="S231" s="369">
        <v>668</v>
      </c>
      <c r="T231" s="369">
        <v>1121</v>
      </c>
      <c r="U231" s="369">
        <v>1</v>
      </c>
      <c r="V231" s="369">
        <v>0</v>
      </c>
      <c r="W231" s="369">
        <v>1</v>
      </c>
      <c r="X231" s="370">
        <v>9865</v>
      </c>
      <c r="Y231" s="370">
        <v>8469</v>
      </c>
      <c r="Z231" s="370">
        <v>18334</v>
      </c>
    </row>
    <row r="232" spans="2:26" x14ac:dyDescent="0.3">
      <c r="B232" s="260">
        <v>45566</v>
      </c>
      <c r="C232" s="369">
        <v>5461</v>
      </c>
      <c r="D232" s="369">
        <v>5212</v>
      </c>
      <c r="E232" s="369">
        <v>10673</v>
      </c>
      <c r="F232" s="369">
        <v>4148</v>
      </c>
      <c r="G232" s="369">
        <v>3086</v>
      </c>
      <c r="H232" s="369">
        <v>7234</v>
      </c>
      <c r="I232" s="369">
        <v>0</v>
      </c>
      <c r="J232" s="369">
        <v>0</v>
      </c>
      <c r="K232" s="369">
        <v>0</v>
      </c>
      <c r="L232" s="369">
        <v>0</v>
      </c>
      <c r="M232" s="369">
        <v>0</v>
      </c>
      <c r="N232" s="369">
        <v>0</v>
      </c>
      <c r="O232" s="369">
        <v>842</v>
      </c>
      <c r="P232" s="369">
        <v>545</v>
      </c>
      <c r="Q232" s="369">
        <v>1387</v>
      </c>
      <c r="R232" s="369">
        <v>547</v>
      </c>
      <c r="S232" s="369">
        <v>809</v>
      </c>
      <c r="T232" s="369">
        <v>1356</v>
      </c>
      <c r="U232" s="369">
        <v>0</v>
      </c>
      <c r="V232" s="369">
        <v>5</v>
      </c>
      <c r="W232" s="369">
        <v>5</v>
      </c>
      <c r="X232" s="370">
        <v>10998</v>
      </c>
      <c r="Y232" s="370">
        <v>9657</v>
      </c>
      <c r="Z232" s="370">
        <v>20655</v>
      </c>
    </row>
    <row r="233" spans="2:26" x14ac:dyDescent="0.3">
      <c r="B233" s="260">
        <v>45597</v>
      </c>
      <c r="C233" s="369">
        <v>4905</v>
      </c>
      <c r="D233" s="369">
        <v>4537</v>
      </c>
      <c r="E233" s="369">
        <v>9442</v>
      </c>
      <c r="F233" s="369">
        <v>3499</v>
      </c>
      <c r="G233" s="369">
        <v>2465</v>
      </c>
      <c r="H233" s="369">
        <v>5964</v>
      </c>
      <c r="I233" s="369">
        <v>0</v>
      </c>
      <c r="J233" s="369">
        <v>0</v>
      </c>
      <c r="K233" s="369">
        <v>0</v>
      </c>
      <c r="L233" s="369">
        <v>0</v>
      </c>
      <c r="M233" s="369">
        <v>0</v>
      </c>
      <c r="N233" s="369">
        <v>0</v>
      </c>
      <c r="O233" s="369">
        <v>681</v>
      </c>
      <c r="P233" s="369">
        <v>444</v>
      </c>
      <c r="Q233" s="369">
        <v>1125</v>
      </c>
      <c r="R233" s="369">
        <v>457</v>
      </c>
      <c r="S233" s="369">
        <v>664</v>
      </c>
      <c r="T233" s="369">
        <v>1121</v>
      </c>
      <c r="U233" s="369">
        <v>0</v>
      </c>
      <c r="V233" s="369">
        <v>4</v>
      </c>
      <c r="W233" s="369">
        <v>4</v>
      </c>
      <c r="X233" s="370">
        <v>9542</v>
      </c>
      <c r="Y233" s="370">
        <v>8114</v>
      </c>
      <c r="Z233" s="370">
        <v>17656</v>
      </c>
    </row>
    <row r="234" spans="2:26" x14ac:dyDescent="0.3">
      <c r="B234" s="260">
        <v>45627</v>
      </c>
      <c r="C234" s="369">
        <v>4679</v>
      </c>
      <c r="D234" s="369">
        <v>4109</v>
      </c>
      <c r="E234" s="369">
        <v>8788</v>
      </c>
      <c r="F234" s="369">
        <v>3112</v>
      </c>
      <c r="G234" s="369">
        <v>2544</v>
      </c>
      <c r="H234" s="369">
        <v>5656</v>
      </c>
      <c r="I234" s="369">
        <v>0</v>
      </c>
      <c r="J234" s="369">
        <v>0</v>
      </c>
      <c r="K234" s="369">
        <v>0</v>
      </c>
      <c r="L234" s="369">
        <v>0</v>
      </c>
      <c r="M234" s="369">
        <v>0</v>
      </c>
      <c r="N234" s="369">
        <v>0</v>
      </c>
      <c r="O234" s="369">
        <v>470</v>
      </c>
      <c r="P234" s="369">
        <v>363</v>
      </c>
      <c r="Q234" s="369">
        <v>833</v>
      </c>
      <c r="R234" s="369">
        <v>377</v>
      </c>
      <c r="S234" s="369">
        <v>600</v>
      </c>
      <c r="T234" s="369">
        <v>977</v>
      </c>
      <c r="U234" s="369">
        <v>1</v>
      </c>
      <c r="V234" s="369">
        <v>0</v>
      </c>
      <c r="W234" s="369">
        <v>1</v>
      </c>
      <c r="X234" s="370">
        <v>8639</v>
      </c>
      <c r="Y234" s="370">
        <v>7616</v>
      </c>
      <c r="Z234" s="370">
        <v>16255</v>
      </c>
    </row>
    <row r="235" spans="2:26" x14ac:dyDescent="0.3">
      <c r="B235" s="260">
        <v>45658</v>
      </c>
      <c r="C235" s="369">
        <v>5939</v>
      </c>
      <c r="D235" s="369">
        <v>4499</v>
      </c>
      <c r="E235" s="369">
        <v>10438</v>
      </c>
      <c r="F235" s="369">
        <v>4149</v>
      </c>
      <c r="G235" s="369">
        <v>3137</v>
      </c>
      <c r="H235" s="369">
        <v>7286</v>
      </c>
      <c r="I235" s="369">
        <v>0</v>
      </c>
      <c r="J235" s="369">
        <v>0</v>
      </c>
      <c r="K235" s="369">
        <v>0</v>
      </c>
      <c r="L235" s="369">
        <v>0</v>
      </c>
      <c r="M235" s="369">
        <v>0</v>
      </c>
      <c r="N235" s="369">
        <v>0</v>
      </c>
      <c r="O235" s="369">
        <v>384</v>
      </c>
      <c r="P235" s="369">
        <v>276</v>
      </c>
      <c r="Q235" s="369">
        <v>660</v>
      </c>
      <c r="R235" s="369">
        <v>483</v>
      </c>
      <c r="S235" s="369">
        <v>765</v>
      </c>
      <c r="T235" s="369">
        <v>1248</v>
      </c>
      <c r="U235" s="369">
        <v>1</v>
      </c>
      <c r="V235" s="369">
        <v>4</v>
      </c>
      <c r="W235" s="369">
        <v>5</v>
      </c>
      <c r="X235" s="370">
        <v>10956</v>
      </c>
      <c r="Y235" s="370">
        <v>8681</v>
      </c>
      <c r="Z235" s="370">
        <v>19637</v>
      </c>
    </row>
    <row r="236" spans="2:26" x14ac:dyDescent="0.3">
      <c r="B236" s="260">
        <v>45689</v>
      </c>
      <c r="C236" s="369">
        <v>4754</v>
      </c>
      <c r="D236" s="369">
        <v>3743</v>
      </c>
      <c r="E236" s="369">
        <v>8497</v>
      </c>
      <c r="F236" s="369">
        <v>3686</v>
      </c>
      <c r="G236" s="369">
        <v>2589</v>
      </c>
      <c r="H236" s="369">
        <v>6275</v>
      </c>
      <c r="I236" s="369">
        <v>0</v>
      </c>
      <c r="J236" s="369">
        <v>0</v>
      </c>
      <c r="K236" s="369">
        <v>0</v>
      </c>
      <c r="L236" s="369">
        <v>0</v>
      </c>
      <c r="M236" s="369">
        <v>0</v>
      </c>
      <c r="N236" s="369">
        <v>0</v>
      </c>
      <c r="O236" s="369">
        <v>225</v>
      </c>
      <c r="P236" s="369">
        <v>155</v>
      </c>
      <c r="Q236" s="369">
        <v>380</v>
      </c>
      <c r="R236" s="369">
        <v>428</v>
      </c>
      <c r="S236" s="369">
        <v>691</v>
      </c>
      <c r="T236" s="369">
        <v>1119</v>
      </c>
      <c r="U236" s="369">
        <v>7</v>
      </c>
      <c r="V236" s="369">
        <v>1</v>
      </c>
      <c r="W236" s="369">
        <v>8</v>
      </c>
      <c r="X236" s="370">
        <v>9100</v>
      </c>
      <c r="Y236" s="370">
        <v>7179</v>
      </c>
      <c r="Z236" s="370">
        <v>16279</v>
      </c>
    </row>
    <row r="237" spans="2:26" x14ac:dyDescent="0.3">
      <c r="B237" s="260">
        <v>45717</v>
      </c>
      <c r="C237" s="369">
        <v>5055</v>
      </c>
      <c r="D237" s="369">
        <v>4115</v>
      </c>
      <c r="E237" s="369">
        <v>9170</v>
      </c>
      <c r="F237" s="369">
        <v>4423</v>
      </c>
      <c r="G237" s="369">
        <v>3061</v>
      </c>
      <c r="H237" s="369">
        <v>7484</v>
      </c>
      <c r="I237" s="369">
        <v>0</v>
      </c>
      <c r="J237" s="369">
        <v>0</v>
      </c>
      <c r="K237" s="369">
        <v>0</v>
      </c>
      <c r="L237" s="369">
        <v>0</v>
      </c>
      <c r="M237" s="369">
        <v>0</v>
      </c>
      <c r="N237" s="369">
        <v>0</v>
      </c>
      <c r="O237" s="369">
        <v>121</v>
      </c>
      <c r="P237" s="369">
        <v>87</v>
      </c>
      <c r="Q237" s="369">
        <v>208</v>
      </c>
      <c r="R237" s="369">
        <v>349</v>
      </c>
      <c r="S237" s="369">
        <v>654</v>
      </c>
      <c r="T237" s="369">
        <v>1003</v>
      </c>
      <c r="U237" s="369">
        <v>2</v>
      </c>
      <c r="V237" s="369">
        <v>4</v>
      </c>
      <c r="W237" s="369">
        <v>6</v>
      </c>
      <c r="X237" s="370">
        <v>9950</v>
      </c>
      <c r="Y237" s="370">
        <v>7921</v>
      </c>
      <c r="Z237" s="370">
        <v>17871</v>
      </c>
    </row>
    <row r="238" spans="2:26" x14ac:dyDescent="0.3">
      <c r="B238" s="260">
        <v>45748</v>
      </c>
      <c r="C238" s="369">
        <v>4723</v>
      </c>
      <c r="D238" s="369">
        <v>4021</v>
      </c>
      <c r="E238" s="369">
        <v>8744</v>
      </c>
      <c r="F238" s="369">
        <v>4025</v>
      </c>
      <c r="G238" s="369">
        <v>2814</v>
      </c>
      <c r="H238" s="369">
        <v>6839</v>
      </c>
      <c r="I238" s="369">
        <v>0</v>
      </c>
      <c r="J238" s="369">
        <v>0</v>
      </c>
      <c r="K238" s="369">
        <v>0</v>
      </c>
      <c r="L238" s="369">
        <v>0</v>
      </c>
      <c r="M238" s="369">
        <v>0</v>
      </c>
      <c r="N238" s="369">
        <v>0</v>
      </c>
      <c r="O238" s="369">
        <v>70</v>
      </c>
      <c r="P238" s="369">
        <v>70</v>
      </c>
      <c r="Q238" s="369">
        <v>140</v>
      </c>
      <c r="R238" s="369">
        <v>323</v>
      </c>
      <c r="S238" s="369">
        <v>518</v>
      </c>
      <c r="T238" s="369">
        <v>841</v>
      </c>
      <c r="U238" s="369">
        <v>8</v>
      </c>
      <c r="V238" s="369">
        <v>2</v>
      </c>
      <c r="W238" s="369">
        <v>10</v>
      </c>
      <c r="X238" s="370">
        <v>9149</v>
      </c>
      <c r="Y238" s="370">
        <v>7425</v>
      </c>
      <c r="Z238" s="370">
        <v>16574</v>
      </c>
    </row>
    <row r="239" spans="2:26" x14ac:dyDescent="0.3">
      <c r="B239" s="260">
        <v>45778</v>
      </c>
      <c r="C239" s="369">
        <v>1852</v>
      </c>
      <c r="D239" s="369">
        <v>2270</v>
      </c>
      <c r="E239" s="369">
        <v>4122</v>
      </c>
      <c r="F239" s="369">
        <v>2061</v>
      </c>
      <c r="G239" s="369">
        <v>1433</v>
      </c>
      <c r="H239" s="369">
        <v>3494</v>
      </c>
      <c r="I239" s="369">
        <v>0</v>
      </c>
      <c r="J239" s="369">
        <v>0</v>
      </c>
      <c r="K239" s="369">
        <v>0</v>
      </c>
      <c r="L239" s="369">
        <v>0</v>
      </c>
      <c r="M239" s="369">
        <v>0</v>
      </c>
      <c r="N239" s="369">
        <v>0</v>
      </c>
      <c r="O239" s="369">
        <v>10</v>
      </c>
      <c r="P239" s="369">
        <v>6</v>
      </c>
      <c r="Q239" s="369">
        <v>16</v>
      </c>
      <c r="R239" s="369">
        <v>112</v>
      </c>
      <c r="S239" s="369">
        <v>208</v>
      </c>
      <c r="T239" s="369">
        <v>320</v>
      </c>
      <c r="U239" s="369">
        <v>2</v>
      </c>
      <c r="V239" s="369">
        <v>1</v>
      </c>
      <c r="W239" s="369">
        <v>3</v>
      </c>
      <c r="X239" s="370">
        <v>4037</v>
      </c>
      <c r="Y239" s="370">
        <v>3918</v>
      </c>
      <c r="Z239" s="370">
        <v>7955</v>
      </c>
    </row>
    <row r="240" spans="2:26" x14ac:dyDescent="0.3">
      <c r="B240" s="260">
        <v>45809</v>
      </c>
      <c r="C240" s="369">
        <v>410</v>
      </c>
      <c r="D240" s="369">
        <v>899</v>
      </c>
      <c r="E240" s="369">
        <v>1309</v>
      </c>
      <c r="F240" s="369">
        <v>614</v>
      </c>
      <c r="G240" s="369">
        <v>285</v>
      </c>
      <c r="H240" s="369">
        <v>899</v>
      </c>
      <c r="I240" s="369">
        <v>0</v>
      </c>
      <c r="J240" s="369">
        <v>0</v>
      </c>
      <c r="K240" s="369">
        <v>0</v>
      </c>
      <c r="L240" s="369">
        <v>0</v>
      </c>
      <c r="M240" s="369">
        <v>0</v>
      </c>
      <c r="N240" s="369">
        <v>0</v>
      </c>
      <c r="O240" s="369">
        <v>1</v>
      </c>
      <c r="P240" s="369">
        <v>1</v>
      </c>
      <c r="Q240" s="369">
        <v>2</v>
      </c>
      <c r="R240" s="369">
        <v>40</v>
      </c>
      <c r="S240" s="369">
        <v>99</v>
      </c>
      <c r="T240" s="369">
        <v>139</v>
      </c>
      <c r="U240" s="369">
        <v>1</v>
      </c>
      <c r="V240" s="369">
        <v>0</v>
      </c>
      <c r="W240" s="369">
        <v>1</v>
      </c>
      <c r="X240" s="370">
        <v>1066</v>
      </c>
      <c r="Y240" s="370">
        <v>1284</v>
      </c>
      <c r="Z240" s="370">
        <v>2350</v>
      </c>
    </row>
    <row r="241" spans="2:26" ht="28.8" x14ac:dyDescent="0.3">
      <c r="B241" s="322" t="s">
        <v>888</v>
      </c>
      <c r="C241" s="370">
        <v>151232</v>
      </c>
      <c r="D241" s="370">
        <v>166759</v>
      </c>
      <c r="E241" s="370">
        <v>317991</v>
      </c>
      <c r="F241" s="370">
        <v>378756</v>
      </c>
      <c r="G241" s="370">
        <v>318504</v>
      </c>
      <c r="H241" s="370">
        <v>697260</v>
      </c>
      <c r="I241" s="370">
        <v>377716</v>
      </c>
      <c r="J241" s="370">
        <v>121229</v>
      </c>
      <c r="K241" s="370">
        <v>498945</v>
      </c>
      <c r="L241" s="370">
        <v>845811</v>
      </c>
      <c r="M241" s="370">
        <v>689893</v>
      </c>
      <c r="N241" s="370">
        <v>1535704</v>
      </c>
      <c r="O241" s="370">
        <v>149543</v>
      </c>
      <c r="P241" s="370">
        <v>85910</v>
      </c>
      <c r="Q241" s="370">
        <v>235453</v>
      </c>
      <c r="R241" s="370">
        <v>65432</v>
      </c>
      <c r="S241" s="370">
        <v>75080</v>
      </c>
      <c r="T241" s="370">
        <v>140512</v>
      </c>
      <c r="U241" s="370">
        <v>48</v>
      </c>
      <c r="V241" s="370">
        <v>103</v>
      </c>
      <c r="W241" s="370">
        <v>151</v>
      </c>
      <c r="X241" s="370">
        <v>1968538</v>
      </c>
      <c r="Y241" s="370">
        <v>1457478</v>
      </c>
      <c r="Z241" s="370">
        <v>3426016</v>
      </c>
    </row>
    <row r="242" spans="2:26" ht="77.400000000000006" customHeight="1" x14ac:dyDescent="0.3">
      <c r="B242" s="505" t="s">
        <v>835</v>
      </c>
      <c r="C242" s="505"/>
      <c r="D242" s="505"/>
      <c r="E242" s="505"/>
      <c r="F242" s="505"/>
      <c r="G242" s="505"/>
      <c r="H242" s="505"/>
      <c r="I242" s="505"/>
      <c r="J242" s="505"/>
      <c r="K242" s="505"/>
      <c r="L242" s="505"/>
      <c r="M242" s="505"/>
      <c r="N242" s="505"/>
      <c r="O242" s="505"/>
    </row>
    <row r="243" spans="2:26" x14ac:dyDescent="0.3">
      <c r="B243" s="482" t="s">
        <v>923</v>
      </c>
      <c r="C243" s="482"/>
      <c r="D243" s="482"/>
      <c r="E243" s="482"/>
      <c r="F243" s="482"/>
      <c r="G243" s="482"/>
      <c r="H243" s="482"/>
      <c r="I243" s="482"/>
      <c r="J243" s="482"/>
      <c r="K243" s="482"/>
      <c r="L243" s="482"/>
      <c r="M243" s="13"/>
      <c r="N243" s="13"/>
      <c r="O243" s="13"/>
    </row>
  </sheetData>
  <mergeCells count="29">
    <mergeCell ref="B242:O242"/>
    <mergeCell ref="B243:L243"/>
    <mergeCell ref="U35:W35"/>
    <mergeCell ref="C34:W34"/>
    <mergeCell ref="X34:Z35"/>
    <mergeCell ref="L35:N35"/>
    <mergeCell ref="O35:Q35"/>
    <mergeCell ref="R35:T35"/>
    <mergeCell ref="C35:E35"/>
    <mergeCell ref="B34:B36"/>
    <mergeCell ref="F35:H35"/>
    <mergeCell ref="I35:K35"/>
    <mergeCell ref="B29:L29"/>
    <mergeCell ref="B10:B12"/>
    <mergeCell ref="B16:B18"/>
    <mergeCell ref="B19:B21"/>
    <mergeCell ref="B25:B27"/>
    <mergeCell ref="B28:O28"/>
    <mergeCell ref="B22:B24"/>
    <mergeCell ref="B13:B15"/>
    <mergeCell ref="D7:O7"/>
    <mergeCell ref="B7:B9"/>
    <mergeCell ref="C7:C9"/>
    <mergeCell ref="L8:M8"/>
    <mergeCell ref="H8:I8"/>
    <mergeCell ref="D8:E8"/>
    <mergeCell ref="F8:G8"/>
    <mergeCell ref="N8:O8"/>
    <mergeCell ref="J8:K8"/>
  </mergeCells>
  <phoneticPr fontId="27" type="noConversion"/>
  <pageMargins left="0.7" right="0.7" top="0.75" bottom="0.75" header="0.3" footer="0.3"/>
  <pageSetup scale="80"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2F1EED-E81D-475E-BC1D-BD5F00485FFA}">
  <sheetPr>
    <tabColor rgb="FF00B0F0"/>
  </sheetPr>
  <dimension ref="B2:AI117"/>
  <sheetViews>
    <sheetView workbookViewId="0"/>
  </sheetViews>
  <sheetFormatPr baseColWidth="10" defaultColWidth="11.5546875" defaultRowHeight="14.4" x14ac:dyDescent="0.3"/>
  <cols>
    <col min="1" max="1" width="7.33203125" style="7" customWidth="1"/>
    <col min="2" max="2" width="12" style="7" customWidth="1"/>
    <col min="3" max="4" width="11.5546875" style="7"/>
    <col min="5" max="5" width="13" style="7" customWidth="1"/>
    <col min="6" max="7" width="11.5546875" style="7"/>
    <col min="8" max="8" width="14.44140625" style="7" customWidth="1"/>
    <col min="9" max="9" width="9.88671875" style="7" customWidth="1"/>
    <col min="10" max="10" width="5.88671875" style="7" customWidth="1"/>
    <col min="11" max="11" width="16.33203125" style="7" customWidth="1"/>
    <col min="12" max="29" width="11.5546875" style="7"/>
    <col min="30" max="30" width="16.6640625" style="7" customWidth="1"/>
    <col min="31" max="33" width="11.5546875" style="7"/>
    <col min="34" max="34" width="20.44140625" style="7" bestFit="1" customWidth="1"/>
    <col min="35" max="16384" width="11.5546875" style="7"/>
  </cols>
  <sheetData>
    <row r="2" spans="2:35" ht="24" customHeight="1" x14ac:dyDescent="0.3">
      <c r="B2" s="1" t="s">
        <v>19</v>
      </c>
      <c r="C2"/>
      <c r="D2"/>
    </row>
    <row r="3" spans="2:35" ht="17.399999999999999" customHeight="1" x14ac:dyDescent="0.4">
      <c r="B3" s="203" t="s">
        <v>542</v>
      </c>
    </row>
    <row r="4" spans="2:35" ht="18" x14ac:dyDescent="0.35">
      <c r="B4" s="2" t="s">
        <v>20</v>
      </c>
      <c r="C4" s="2"/>
      <c r="D4" s="2"/>
      <c r="E4" s="2"/>
      <c r="F4" s="2"/>
      <c r="G4" s="2"/>
      <c r="H4" s="2"/>
      <c r="I4" s="8"/>
    </row>
    <row r="5" spans="2:35" x14ac:dyDescent="0.3">
      <c r="B5" s="15" t="s">
        <v>0</v>
      </c>
      <c r="C5" s="9"/>
      <c r="D5" s="9"/>
      <c r="E5" s="9"/>
      <c r="F5" s="9"/>
      <c r="G5" s="9"/>
      <c r="H5" s="9"/>
    </row>
    <row r="7" spans="2:35" ht="32.4" customHeight="1" x14ac:dyDescent="0.3">
      <c r="B7" s="510" t="s">
        <v>9</v>
      </c>
      <c r="C7" s="511" t="s">
        <v>21</v>
      </c>
      <c r="D7" s="512"/>
      <c r="E7" s="512"/>
      <c r="F7" s="512"/>
      <c r="G7" s="512"/>
      <c r="H7" s="512"/>
    </row>
    <row r="8" spans="2:35" ht="37.950000000000003" customHeight="1" x14ac:dyDescent="0.3">
      <c r="B8" s="510"/>
      <c r="C8" s="16" t="s">
        <v>22</v>
      </c>
      <c r="D8" s="16" t="s">
        <v>23</v>
      </c>
      <c r="E8" s="17" t="s">
        <v>12</v>
      </c>
      <c r="F8" s="16" t="s">
        <v>24</v>
      </c>
      <c r="G8" s="16" t="s">
        <v>13</v>
      </c>
      <c r="H8" s="18" t="s">
        <v>25</v>
      </c>
      <c r="K8" s="202" t="s">
        <v>541</v>
      </c>
    </row>
    <row r="9" spans="2:35" ht="15.75" customHeight="1" x14ac:dyDescent="0.35">
      <c r="B9" s="19" t="s">
        <v>26</v>
      </c>
      <c r="C9" s="20">
        <v>83903</v>
      </c>
      <c r="D9" s="20">
        <v>36885</v>
      </c>
      <c r="E9" s="20">
        <v>12630</v>
      </c>
      <c r="F9" s="20">
        <v>5944</v>
      </c>
      <c r="G9" s="20"/>
      <c r="H9" s="20">
        <f t="shared" ref="H9:H28" si="0">SUM(C9:F9)</f>
        <v>139362</v>
      </c>
      <c r="K9" s="21" t="s">
        <v>27</v>
      </c>
      <c r="L9" s="8"/>
      <c r="M9" s="8"/>
      <c r="N9" s="8"/>
      <c r="O9" s="8"/>
      <c r="P9" s="8"/>
      <c r="Q9" s="8"/>
      <c r="R9" s="8"/>
      <c r="S9" s="8"/>
      <c r="T9" s="8"/>
      <c r="AD9" s="21" t="s">
        <v>27</v>
      </c>
    </row>
    <row r="10" spans="2:35" ht="15.75" customHeight="1" x14ac:dyDescent="0.3">
      <c r="B10" s="19" t="s">
        <v>28</v>
      </c>
      <c r="C10" s="20">
        <v>59154</v>
      </c>
      <c r="D10" s="20">
        <v>35458</v>
      </c>
      <c r="E10" s="20">
        <v>298121</v>
      </c>
      <c r="F10" s="20">
        <v>11707</v>
      </c>
      <c r="G10" s="20"/>
      <c r="H10" s="20">
        <f t="shared" si="0"/>
        <v>404440</v>
      </c>
      <c r="K10" s="3" t="s">
        <v>0</v>
      </c>
      <c r="AD10" s="3" t="s">
        <v>504</v>
      </c>
    </row>
    <row r="11" spans="2:35" ht="15.75" customHeight="1" thickBot="1" x14ac:dyDescent="0.35">
      <c r="B11" s="19" t="s">
        <v>29</v>
      </c>
      <c r="C11" s="20">
        <v>40733</v>
      </c>
      <c r="D11" s="20">
        <v>24967</v>
      </c>
      <c r="E11" s="20">
        <v>168046</v>
      </c>
      <c r="F11" s="20">
        <v>11929</v>
      </c>
      <c r="G11" s="20"/>
      <c r="H11" s="20">
        <f t="shared" si="0"/>
        <v>245675</v>
      </c>
    </row>
    <row r="12" spans="2:35" ht="15.75" customHeight="1" thickBot="1" x14ac:dyDescent="0.35">
      <c r="B12" s="19" t="s">
        <v>30</v>
      </c>
      <c r="C12" s="20">
        <v>37414</v>
      </c>
      <c r="D12" s="20">
        <v>20938</v>
      </c>
      <c r="E12" s="20">
        <v>126071</v>
      </c>
      <c r="F12" s="20">
        <v>10368</v>
      </c>
      <c r="G12" s="20"/>
      <c r="H12" s="20">
        <f t="shared" si="0"/>
        <v>194791</v>
      </c>
      <c r="K12" s="22" t="s">
        <v>31</v>
      </c>
      <c r="L12" s="23">
        <v>2008</v>
      </c>
      <c r="M12" s="24">
        <v>2009</v>
      </c>
      <c r="N12" s="24">
        <v>2010</v>
      </c>
      <c r="O12" s="24">
        <v>2011</v>
      </c>
      <c r="P12" s="24">
        <v>2012</v>
      </c>
      <c r="Q12" s="24">
        <v>2013</v>
      </c>
      <c r="R12" s="24">
        <v>2014</v>
      </c>
      <c r="S12" s="24">
        <v>2015</v>
      </c>
      <c r="T12" s="24">
        <v>2016</v>
      </c>
      <c r="U12" s="24">
        <v>2017</v>
      </c>
      <c r="V12" s="24">
        <v>2018</v>
      </c>
      <c r="W12" s="24">
        <v>2019</v>
      </c>
      <c r="X12" s="24">
        <v>2020</v>
      </c>
      <c r="Y12" s="24">
        <v>2021</v>
      </c>
      <c r="Z12" s="25">
        <v>2022</v>
      </c>
      <c r="AA12" s="22" t="s">
        <v>25</v>
      </c>
      <c r="AD12" s="195" t="s">
        <v>31</v>
      </c>
      <c r="AE12" s="196">
        <v>44835</v>
      </c>
      <c r="AF12" s="196">
        <v>44866</v>
      </c>
      <c r="AG12" s="196">
        <v>44896</v>
      </c>
      <c r="AH12" s="195" t="s">
        <v>473</v>
      </c>
      <c r="AI12"/>
    </row>
    <row r="13" spans="2:35" ht="15.75" customHeight="1" x14ac:dyDescent="0.3">
      <c r="B13" s="19" t="s">
        <v>32</v>
      </c>
      <c r="C13" s="20">
        <v>34111</v>
      </c>
      <c r="D13" s="20">
        <v>19594</v>
      </c>
      <c r="E13" s="20">
        <v>130339</v>
      </c>
      <c r="F13" s="20">
        <v>8226</v>
      </c>
      <c r="G13" s="20"/>
      <c r="H13" s="20">
        <f t="shared" si="0"/>
        <v>192270</v>
      </c>
      <c r="K13" s="26" t="s">
        <v>33</v>
      </c>
      <c r="L13" s="27">
        <v>95470</v>
      </c>
      <c r="M13" s="28">
        <v>299851</v>
      </c>
      <c r="N13" s="28">
        <v>148063</v>
      </c>
      <c r="O13" s="28">
        <v>114399</v>
      </c>
      <c r="P13" s="28">
        <v>126850</v>
      </c>
      <c r="Q13" s="28">
        <v>83745</v>
      </c>
      <c r="R13" s="28">
        <v>94143</v>
      </c>
      <c r="S13" s="28">
        <v>84139</v>
      </c>
      <c r="T13" s="28">
        <v>84299</v>
      </c>
      <c r="U13" s="28">
        <v>94990</v>
      </c>
      <c r="V13" s="28">
        <v>106236</v>
      </c>
      <c r="W13" s="28">
        <v>95189</v>
      </c>
      <c r="X13" s="28">
        <v>107160</v>
      </c>
      <c r="Y13" s="28">
        <v>117979</v>
      </c>
      <c r="Z13" s="29">
        <v>250187</v>
      </c>
      <c r="AA13" s="30">
        <f>SUM(L13:Z13)</f>
        <v>1902700</v>
      </c>
      <c r="AD13" s="193" t="s">
        <v>33</v>
      </c>
      <c r="AE13" s="194">
        <v>19719</v>
      </c>
      <c r="AF13" s="194">
        <v>22796</v>
      </c>
      <c r="AG13" s="194">
        <v>17770</v>
      </c>
      <c r="AH13" s="194">
        <f>SUM(AE13:AG13)</f>
        <v>60285</v>
      </c>
      <c r="AI13"/>
    </row>
    <row r="14" spans="2:35" ht="15.75" customHeight="1" x14ac:dyDescent="0.3">
      <c r="B14" s="19" t="s">
        <v>34</v>
      </c>
      <c r="C14" s="20">
        <v>32718</v>
      </c>
      <c r="D14" s="20">
        <v>17032</v>
      </c>
      <c r="E14" s="20">
        <v>76989</v>
      </c>
      <c r="F14" s="20">
        <v>7295</v>
      </c>
      <c r="G14" s="20"/>
      <c r="H14" s="20">
        <f t="shared" si="0"/>
        <v>134034</v>
      </c>
      <c r="K14" s="31" t="s">
        <v>35</v>
      </c>
      <c r="L14" s="32">
        <v>1029</v>
      </c>
      <c r="M14" s="33">
        <v>30362</v>
      </c>
      <c r="N14" s="33">
        <v>32918</v>
      </c>
      <c r="O14" s="33">
        <v>25990</v>
      </c>
      <c r="P14" s="33">
        <v>24058</v>
      </c>
      <c r="Q14" s="33">
        <v>22686</v>
      </c>
      <c r="R14" s="33">
        <v>27044</v>
      </c>
      <c r="S14" s="33">
        <v>29604</v>
      </c>
      <c r="T14" s="33">
        <v>29016</v>
      </c>
      <c r="U14" s="33">
        <v>34397</v>
      </c>
      <c r="V14" s="33">
        <v>43517</v>
      </c>
      <c r="W14" s="33">
        <v>43221</v>
      </c>
      <c r="X14" s="33">
        <v>56267</v>
      </c>
      <c r="Y14" s="33">
        <v>73775</v>
      </c>
      <c r="Z14" s="34">
        <v>99369</v>
      </c>
      <c r="AA14" s="35">
        <f t="shared" ref="AA14:AA17" si="1">SUM(L14:Z14)</f>
        <v>573253</v>
      </c>
      <c r="AD14" s="193" t="s">
        <v>35</v>
      </c>
      <c r="AE14" s="194">
        <v>6527</v>
      </c>
      <c r="AF14" s="194">
        <v>6510</v>
      </c>
      <c r="AG14" s="194">
        <v>5625</v>
      </c>
      <c r="AH14" s="194">
        <f t="shared" ref="AH14:AH17" si="2">SUM(AE14:AG14)</f>
        <v>18662</v>
      </c>
      <c r="AI14"/>
    </row>
    <row r="15" spans="2:35" ht="15.75" customHeight="1" x14ac:dyDescent="0.3">
      <c r="B15" s="19" t="s">
        <v>36</v>
      </c>
      <c r="C15" s="20">
        <v>39392</v>
      </c>
      <c r="D15" s="20">
        <v>17573</v>
      </c>
      <c r="E15" s="20">
        <v>88545</v>
      </c>
      <c r="F15" s="20">
        <v>6054</v>
      </c>
      <c r="G15" s="20"/>
      <c r="H15" s="20">
        <f t="shared" si="0"/>
        <v>151564</v>
      </c>
      <c r="I15" s="36"/>
      <c r="K15" s="31" t="s">
        <v>37</v>
      </c>
      <c r="L15" s="32">
        <v>0</v>
      </c>
      <c r="M15" s="33">
        <v>0</v>
      </c>
      <c r="N15" s="33">
        <v>5301</v>
      </c>
      <c r="O15" s="33">
        <v>11377</v>
      </c>
      <c r="P15" s="33">
        <v>9223</v>
      </c>
      <c r="Q15" s="33">
        <v>6357</v>
      </c>
      <c r="R15" s="33">
        <v>6542</v>
      </c>
      <c r="S15" s="33">
        <v>5381</v>
      </c>
      <c r="T15" s="33">
        <v>4531</v>
      </c>
      <c r="U15" s="33">
        <v>4540</v>
      </c>
      <c r="V15" s="33">
        <v>4894</v>
      </c>
      <c r="W15" s="33">
        <v>4177</v>
      </c>
      <c r="X15" s="33">
        <v>8095</v>
      </c>
      <c r="Y15" s="33">
        <v>7164</v>
      </c>
      <c r="Z15" s="34">
        <v>9558</v>
      </c>
      <c r="AA15" s="35">
        <f t="shared" si="1"/>
        <v>87140</v>
      </c>
      <c r="AD15" s="193" t="s">
        <v>37</v>
      </c>
      <c r="AE15" s="194">
        <v>623</v>
      </c>
      <c r="AF15" s="194">
        <v>681</v>
      </c>
      <c r="AG15" s="194">
        <v>385</v>
      </c>
      <c r="AH15" s="194">
        <f t="shared" si="2"/>
        <v>1689</v>
      </c>
      <c r="AI15"/>
    </row>
    <row r="16" spans="2:35" x14ac:dyDescent="0.3">
      <c r="B16" s="19" t="s">
        <v>38</v>
      </c>
      <c r="C16" s="20">
        <v>31042</v>
      </c>
      <c r="D16" s="20">
        <v>18557</v>
      </c>
      <c r="E16" s="20">
        <v>88878</v>
      </c>
      <c r="F16" s="20">
        <v>2501</v>
      </c>
      <c r="G16" s="20"/>
      <c r="H16" s="20">
        <f t="shared" si="0"/>
        <v>140978</v>
      </c>
      <c r="I16" s="36"/>
      <c r="K16" s="31" t="s">
        <v>39</v>
      </c>
      <c r="L16" s="32">
        <v>42858</v>
      </c>
      <c r="M16" s="33">
        <v>74227</v>
      </c>
      <c r="N16" s="33">
        <v>59393</v>
      </c>
      <c r="O16" s="33">
        <v>43025</v>
      </c>
      <c r="P16" s="33">
        <v>32139</v>
      </c>
      <c r="Q16" s="33">
        <v>21246</v>
      </c>
      <c r="R16" s="33">
        <v>23835</v>
      </c>
      <c r="S16" s="33">
        <v>21854</v>
      </c>
      <c r="T16" s="33">
        <v>20904</v>
      </c>
      <c r="U16" s="33">
        <v>22824</v>
      </c>
      <c r="V16" s="33">
        <v>22939</v>
      </c>
      <c r="W16" s="33">
        <v>21341</v>
      </c>
      <c r="X16" s="33">
        <v>19280</v>
      </c>
      <c r="Y16" s="33">
        <v>24333</v>
      </c>
      <c r="Z16" s="34">
        <v>31316</v>
      </c>
      <c r="AA16" s="35">
        <f t="shared" si="1"/>
        <v>481514</v>
      </c>
      <c r="AD16" s="193" t="s">
        <v>39</v>
      </c>
      <c r="AE16" s="194">
        <v>2426</v>
      </c>
      <c r="AF16" s="194">
        <v>2788</v>
      </c>
      <c r="AG16" s="194">
        <v>2390</v>
      </c>
      <c r="AH16" s="194">
        <f t="shared" si="2"/>
        <v>7604</v>
      </c>
      <c r="AI16"/>
    </row>
    <row r="17" spans="2:35" x14ac:dyDescent="0.3">
      <c r="B17" s="37" t="s">
        <v>40</v>
      </c>
      <c r="C17" s="33">
        <v>2173</v>
      </c>
      <c r="D17" s="33">
        <v>1500</v>
      </c>
      <c r="E17" s="33">
        <v>6222</v>
      </c>
      <c r="F17" s="33">
        <v>224</v>
      </c>
      <c r="G17" s="33"/>
      <c r="H17" s="33">
        <f t="shared" si="0"/>
        <v>10119</v>
      </c>
      <c r="K17" s="31" t="s">
        <v>41</v>
      </c>
      <c r="L17" s="32">
        <v>5</v>
      </c>
      <c r="M17" s="33">
        <v>0</v>
      </c>
      <c r="N17" s="33">
        <v>0</v>
      </c>
      <c r="O17" s="33">
        <v>0</v>
      </c>
      <c r="P17" s="33">
        <v>0</v>
      </c>
      <c r="Q17" s="33">
        <v>0</v>
      </c>
      <c r="R17" s="33">
        <v>0</v>
      </c>
      <c r="S17" s="33">
        <v>0</v>
      </c>
      <c r="T17" s="33">
        <v>0</v>
      </c>
      <c r="U17" s="33">
        <v>0</v>
      </c>
      <c r="V17" s="33">
        <v>0</v>
      </c>
      <c r="W17" s="33">
        <v>0</v>
      </c>
      <c r="X17" s="33">
        <v>0</v>
      </c>
      <c r="Y17" s="33">
        <v>0</v>
      </c>
      <c r="Z17" s="34">
        <v>0</v>
      </c>
      <c r="AA17" s="35">
        <f t="shared" si="1"/>
        <v>5</v>
      </c>
      <c r="AD17" s="193" t="s">
        <v>41</v>
      </c>
      <c r="AE17" s="194">
        <v>20297</v>
      </c>
      <c r="AF17" s="194">
        <v>15246</v>
      </c>
      <c r="AG17" s="194">
        <v>12744</v>
      </c>
      <c r="AH17" s="194">
        <f t="shared" si="2"/>
        <v>48287</v>
      </c>
      <c r="AI17"/>
    </row>
    <row r="18" spans="2:35" x14ac:dyDescent="0.3">
      <c r="B18" s="37" t="s">
        <v>42</v>
      </c>
      <c r="C18" s="33">
        <v>2224</v>
      </c>
      <c r="D18" s="33">
        <v>1403</v>
      </c>
      <c r="E18" s="33">
        <v>6802</v>
      </c>
      <c r="F18" s="33">
        <v>216</v>
      </c>
      <c r="G18" s="33"/>
      <c r="H18" s="33">
        <f t="shared" si="0"/>
        <v>10645</v>
      </c>
      <c r="K18" s="31" t="s">
        <v>43</v>
      </c>
      <c r="L18" s="32">
        <v>0</v>
      </c>
      <c r="M18" s="33">
        <v>0</v>
      </c>
      <c r="N18" s="33">
        <v>0</v>
      </c>
      <c r="O18" s="33">
        <v>0</v>
      </c>
      <c r="P18" s="33">
        <v>0</v>
      </c>
      <c r="Q18" s="33">
        <v>0</v>
      </c>
      <c r="R18" s="33">
        <v>0</v>
      </c>
      <c r="S18" s="33">
        <v>0</v>
      </c>
      <c r="T18" s="33">
        <v>38</v>
      </c>
      <c r="U18" s="33">
        <v>315</v>
      </c>
      <c r="V18" s="33">
        <v>815</v>
      </c>
      <c r="W18" s="33">
        <v>1384</v>
      </c>
      <c r="X18" s="33">
        <v>29007</v>
      </c>
      <c r="Y18" s="33">
        <v>56959</v>
      </c>
      <c r="Z18" s="34">
        <v>263157</v>
      </c>
      <c r="AA18" s="35">
        <v>351675</v>
      </c>
      <c r="AD18" s="193" t="s">
        <v>43</v>
      </c>
      <c r="AE18" s="194"/>
      <c r="AF18" s="194"/>
      <c r="AG18" s="194"/>
      <c r="AH18" s="194"/>
      <c r="AI18"/>
    </row>
    <row r="19" spans="2:35" ht="15" thickBot="1" x14ac:dyDescent="0.35">
      <c r="B19" s="37" t="s">
        <v>44</v>
      </c>
      <c r="C19" s="33">
        <v>2350</v>
      </c>
      <c r="D19" s="33">
        <v>1601</v>
      </c>
      <c r="E19" s="33">
        <v>6925</v>
      </c>
      <c r="F19" s="33">
        <v>207</v>
      </c>
      <c r="G19" s="33"/>
      <c r="H19" s="33">
        <f t="shared" si="0"/>
        <v>11083</v>
      </c>
      <c r="K19" s="38" t="s">
        <v>25</v>
      </c>
      <c r="L19" s="39">
        <f>SUM(L13:L18)</f>
        <v>139362</v>
      </c>
      <c r="M19" s="40">
        <f t="shared" ref="M19:AA19" si="3">SUM(M13:M18)</f>
        <v>404440</v>
      </c>
      <c r="N19" s="40">
        <f t="shared" si="3"/>
        <v>245675</v>
      </c>
      <c r="O19" s="40">
        <f t="shared" si="3"/>
        <v>194791</v>
      </c>
      <c r="P19" s="40">
        <f t="shared" si="3"/>
        <v>192270</v>
      </c>
      <c r="Q19" s="40">
        <f t="shared" si="3"/>
        <v>134034</v>
      </c>
      <c r="R19" s="40">
        <f t="shared" si="3"/>
        <v>151564</v>
      </c>
      <c r="S19" s="40">
        <f t="shared" si="3"/>
        <v>140978</v>
      </c>
      <c r="T19" s="40">
        <f t="shared" si="3"/>
        <v>138788</v>
      </c>
      <c r="U19" s="40">
        <f t="shared" si="3"/>
        <v>157066</v>
      </c>
      <c r="V19" s="40">
        <f t="shared" si="3"/>
        <v>178401</v>
      </c>
      <c r="W19" s="40">
        <f t="shared" si="3"/>
        <v>165312</v>
      </c>
      <c r="X19" s="40">
        <f t="shared" si="3"/>
        <v>219809</v>
      </c>
      <c r="Y19" s="40">
        <f t="shared" si="3"/>
        <v>280210</v>
      </c>
      <c r="Z19" s="41">
        <f t="shared" si="3"/>
        <v>653587</v>
      </c>
      <c r="AA19" s="42">
        <f t="shared" si="3"/>
        <v>3396287</v>
      </c>
      <c r="AD19" s="197" t="s">
        <v>25</v>
      </c>
      <c r="AE19" s="139">
        <f>SUM(AE13:AE18)</f>
        <v>49592</v>
      </c>
      <c r="AF19" s="139">
        <f t="shared" ref="AF19:AH19" si="4">SUM(AF13:AF18)</f>
        <v>48021</v>
      </c>
      <c r="AG19" s="139">
        <f t="shared" si="4"/>
        <v>38914</v>
      </c>
      <c r="AH19" s="139">
        <f t="shared" si="4"/>
        <v>136527</v>
      </c>
      <c r="AI19"/>
    </row>
    <row r="20" spans="2:35" x14ac:dyDescent="0.3">
      <c r="B20" s="37" t="s">
        <v>45</v>
      </c>
      <c r="C20" s="33">
        <v>3284</v>
      </c>
      <c r="D20" s="33">
        <v>1531</v>
      </c>
      <c r="E20" s="33">
        <v>7503</v>
      </c>
      <c r="F20" s="33">
        <v>205</v>
      </c>
      <c r="G20" s="33"/>
      <c r="H20" s="33">
        <f t="shared" si="0"/>
        <v>12523</v>
      </c>
      <c r="K20" s="5" t="s">
        <v>17</v>
      </c>
    </row>
    <row r="21" spans="2:35" x14ac:dyDescent="0.3">
      <c r="B21" s="37" t="s">
        <v>46</v>
      </c>
      <c r="C21" s="33">
        <v>2764</v>
      </c>
      <c r="D21" s="33">
        <v>1579</v>
      </c>
      <c r="E21" s="33">
        <v>9264</v>
      </c>
      <c r="F21" s="33">
        <v>224</v>
      </c>
      <c r="G21" s="33"/>
      <c r="H21" s="33">
        <f t="shared" si="0"/>
        <v>13831</v>
      </c>
    </row>
    <row r="22" spans="2:35" x14ac:dyDescent="0.3">
      <c r="B22" s="37" t="s">
        <v>47</v>
      </c>
      <c r="C22" s="33">
        <v>2478</v>
      </c>
      <c r="D22" s="33">
        <v>1445</v>
      </c>
      <c r="E22" s="33">
        <v>6920</v>
      </c>
      <c r="F22" s="33">
        <v>174</v>
      </c>
      <c r="G22" s="33"/>
      <c r="H22" s="33">
        <f t="shared" si="0"/>
        <v>11017</v>
      </c>
    </row>
    <row r="23" spans="2:35" ht="18" x14ac:dyDescent="0.35">
      <c r="B23" s="37" t="s">
        <v>48</v>
      </c>
      <c r="C23" s="33">
        <v>2663</v>
      </c>
      <c r="D23" s="33">
        <v>1514</v>
      </c>
      <c r="E23" s="33">
        <v>6996</v>
      </c>
      <c r="F23" s="33">
        <v>198</v>
      </c>
      <c r="G23" s="33"/>
      <c r="H23" s="33">
        <f t="shared" si="0"/>
        <v>11371</v>
      </c>
      <c r="K23" s="21" t="s">
        <v>49</v>
      </c>
      <c r="L23" s="8"/>
      <c r="M23" s="8"/>
      <c r="N23" s="8"/>
      <c r="O23" s="8"/>
      <c r="P23" s="8"/>
      <c r="Q23" s="8"/>
      <c r="R23" s="8"/>
      <c r="S23" s="8"/>
      <c r="T23" s="8"/>
    </row>
    <row r="24" spans="2:35" x14ac:dyDescent="0.3">
      <c r="B24" s="37" t="s">
        <v>50</v>
      </c>
      <c r="C24" s="33">
        <v>2949</v>
      </c>
      <c r="D24" s="33">
        <v>1850</v>
      </c>
      <c r="E24" s="33">
        <v>8983</v>
      </c>
      <c r="F24" s="33">
        <v>245</v>
      </c>
      <c r="G24" s="33"/>
      <c r="H24" s="33">
        <f t="shared" si="0"/>
        <v>14027</v>
      </c>
      <c r="K24" s="15" t="s">
        <v>8</v>
      </c>
    </row>
    <row r="25" spans="2:35" ht="15" thickBot="1" x14ac:dyDescent="0.35">
      <c r="B25" s="37" t="s">
        <v>51</v>
      </c>
      <c r="C25" s="33">
        <v>2715</v>
      </c>
      <c r="D25" s="33">
        <v>1614</v>
      </c>
      <c r="E25" s="33">
        <v>7860</v>
      </c>
      <c r="F25" s="33">
        <v>213</v>
      </c>
      <c r="G25" s="33"/>
      <c r="H25" s="33">
        <f t="shared" si="0"/>
        <v>12402</v>
      </c>
    </row>
    <row r="26" spans="2:35" ht="15" thickBot="1" x14ac:dyDescent="0.35">
      <c r="B26" s="37" t="s">
        <v>52</v>
      </c>
      <c r="C26" s="33">
        <v>2274</v>
      </c>
      <c r="D26" s="33">
        <v>1331</v>
      </c>
      <c r="E26" s="33">
        <v>6676</v>
      </c>
      <c r="F26" s="33">
        <v>215</v>
      </c>
      <c r="G26" s="33"/>
      <c r="H26" s="33">
        <f t="shared" si="0"/>
        <v>10496</v>
      </c>
      <c r="K26" s="22" t="s">
        <v>31</v>
      </c>
      <c r="L26" s="43" t="s">
        <v>42</v>
      </c>
      <c r="M26" s="44" t="s">
        <v>44</v>
      </c>
      <c r="N26" s="44" t="s">
        <v>45</v>
      </c>
      <c r="O26" s="44" t="s">
        <v>46</v>
      </c>
      <c r="P26" s="44" t="s">
        <v>47</v>
      </c>
      <c r="Q26" s="44" t="s">
        <v>48</v>
      </c>
      <c r="R26" s="44" t="s">
        <v>50</v>
      </c>
      <c r="S26" s="44" t="s">
        <v>51</v>
      </c>
      <c r="T26" s="44" t="s">
        <v>52</v>
      </c>
      <c r="U26" s="44" t="s">
        <v>53</v>
      </c>
      <c r="V26" s="45" t="s">
        <v>54</v>
      </c>
      <c r="W26" s="22" t="s">
        <v>25</v>
      </c>
    </row>
    <row r="27" spans="2:35" x14ac:dyDescent="0.3">
      <c r="B27" s="37" t="s">
        <v>53</v>
      </c>
      <c r="C27" s="33">
        <v>2376</v>
      </c>
      <c r="D27" s="33">
        <v>1259</v>
      </c>
      <c r="E27" s="33">
        <v>6679</v>
      </c>
      <c r="F27" s="33">
        <v>208</v>
      </c>
      <c r="G27" s="33"/>
      <c r="H27" s="33">
        <f t="shared" si="0"/>
        <v>10522</v>
      </c>
      <c r="K27" s="26" t="s">
        <v>33</v>
      </c>
      <c r="L27" s="46">
        <v>33391</v>
      </c>
      <c r="M27" s="33">
        <v>24468</v>
      </c>
      <c r="N27" s="33">
        <v>15614</v>
      </c>
      <c r="O27" s="33">
        <v>15183</v>
      </c>
      <c r="P27" s="33">
        <v>15569</v>
      </c>
      <c r="Q27" s="33">
        <v>16839</v>
      </c>
      <c r="R27" s="33">
        <v>22369</v>
      </c>
      <c r="S27" s="33">
        <v>14247</v>
      </c>
      <c r="T27" s="33">
        <v>17724</v>
      </c>
      <c r="U27" s="33">
        <v>20504</v>
      </c>
      <c r="V27" s="47">
        <v>15932</v>
      </c>
      <c r="W27" s="30">
        <f>SUM(L27:V27)</f>
        <v>211840</v>
      </c>
    </row>
    <row r="28" spans="2:35" x14ac:dyDescent="0.3">
      <c r="B28" s="37" t="s">
        <v>54</v>
      </c>
      <c r="C28" s="33">
        <v>2435</v>
      </c>
      <c r="D28" s="33">
        <v>1467</v>
      </c>
      <c r="E28" s="33">
        <v>6602</v>
      </c>
      <c r="F28" s="33">
        <v>248</v>
      </c>
      <c r="G28" s="33"/>
      <c r="H28" s="33">
        <f t="shared" si="0"/>
        <v>10752</v>
      </c>
      <c r="K28" s="31" t="s">
        <v>35</v>
      </c>
      <c r="L28" s="46">
        <v>9704</v>
      </c>
      <c r="M28" s="33">
        <v>9520</v>
      </c>
      <c r="N28" s="33">
        <v>7533</v>
      </c>
      <c r="O28" s="33">
        <v>7931</v>
      </c>
      <c r="P28" s="33">
        <v>7526</v>
      </c>
      <c r="Q28" s="33">
        <v>7879</v>
      </c>
      <c r="R28" s="33">
        <v>9071</v>
      </c>
      <c r="S28" s="33">
        <v>6033</v>
      </c>
      <c r="T28" s="33">
        <v>5791</v>
      </c>
      <c r="U28" s="33">
        <v>5751</v>
      </c>
      <c r="V28" s="47">
        <v>4886</v>
      </c>
      <c r="W28" s="35">
        <f t="shared" ref="W28:W31" si="5">SUM(L28:V28)</f>
        <v>81625</v>
      </c>
    </row>
    <row r="29" spans="2:35" x14ac:dyDescent="0.3">
      <c r="B29" s="19" t="s">
        <v>55</v>
      </c>
      <c r="C29" s="20">
        <f t="shared" ref="C29:H29" si="6">SUM(C17:C28)</f>
        <v>30685</v>
      </c>
      <c r="D29" s="20">
        <f t="shared" si="6"/>
        <v>18094</v>
      </c>
      <c r="E29" s="20">
        <f t="shared" si="6"/>
        <v>87432</v>
      </c>
      <c r="F29" s="20">
        <f t="shared" si="6"/>
        <v>2577</v>
      </c>
      <c r="G29" s="20"/>
      <c r="H29" s="20">
        <f t="shared" si="6"/>
        <v>138788</v>
      </c>
      <c r="I29" s="36"/>
      <c r="K29" s="31" t="s">
        <v>37</v>
      </c>
      <c r="L29" s="46">
        <v>1778</v>
      </c>
      <c r="M29" s="33">
        <v>1136</v>
      </c>
      <c r="N29" s="33">
        <v>679</v>
      </c>
      <c r="O29" s="33">
        <v>581</v>
      </c>
      <c r="P29" s="33">
        <v>704</v>
      </c>
      <c r="Q29" s="33">
        <v>735</v>
      </c>
      <c r="R29" s="33">
        <v>884</v>
      </c>
      <c r="S29" s="33">
        <v>415</v>
      </c>
      <c r="T29" s="33">
        <v>611</v>
      </c>
      <c r="U29" s="33">
        <v>650</v>
      </c>
      <c r="V29" s="47">
        <v>361</v>
      </c>
      <c r="W29" s="35">
        <f t="shared" si="5"/>
        <v>8534</v>
      </c>
    </row>
    <row r="30" spans="2:35" x14ac:dyDescent="0.3">
      <c r="B30" s="37" t="s">
        <v>40</v>
      </c>
      <c r="C30" s="33">
        <v>3122</v>
      </c>
      <c r="D30" s="33">
        <v>1508</v>
      </c>
      <c r="E30" s="33">
        <v>7979</v>
      </c>
      <c r="F30" s="33">
        <v>269</v>
      </c>
      <c r="G30" s="33"/>
      <c r="H30" s="33">
        <f t="shared" ref="H30:H41" si="7">SUM(C30:F30)</f>
        <v>12878</v>
      </c>
      <c r="K30" s="31" t="s">
        <v>39</v>
      </c>
      <c r="L30" s="46">
        <v>2114</v>
      </c>
      <c r="M30" s="33">
        <v>2094</v>
      </c>
      <c r="N30" s="33">
        <v>1761</v>
      </c>
      <c r="O30" s="33">
        <v>1772</v>
      </c>
      <c r="P30" s="33">
        <v>1614</v>
      </c>
      <c r="Q30" s="33">
        <v>1702</v>
      </c>
      <c r="R30" s="33">
        <v>2309</v>
      </c>
      <c r="S30" s="33">
        <v>1677</v>
      </c>
      <c r="T30" s="33">
        <v>1807</v>
      </c>
      <c r="U30" s="33">
        <v>2062</v>
      </c>
      <c r="V30" s="47">
        <v>1847</v>
      </c>
      <c r="W30" s="35">
        <f t="shared" si="5"/>
        <v>20759</v>
      </c>
    </row>
    <row r="31" spans="2:35" x14ac:dyDescent="0.3">
      <c r="B31" s="37" t="s">
        <v>42</v>
      </c>
      <c r="C31" s="33">
        <v>2377</v>
      </c>
      <c r="D31" s="33">
        <v>1375</v>
      </c>
      <c r="E31" s="33">
        <v>7282</v>
      </c>
      <c r="F31" s="33">
        <v>213</v>
      </c>
      <c r="G31" s="33"/>
      <c r="H31" s="33">
        <f t="shared" si="7"/>
        <v>11247</v>
      </c>
      <c r="K31" s="31" t="s">
        <v>43</v>
      </c>
      <c r="L31" s="46">
        <v>102199</v>
      </c>
      <c r="M31" s="33">
        <v>20649</v>
      </c>
      <c r="N31" s="33">
        <v>11093</v>
      </c>
      <c r="O31" s="33">
        <v>9844</v>
      </c>
      <c r="P31" s="33">
        <v>10561</v>
      </c>
      <c r="Q31" s="33">
        <v>12378</v>
      </c>
      <c r="R31" s="33">
        <v>23019</v>
      </c>
      <c r="S31" s="33">
        <v>11941</v>
      </c>
      <c r="T31" s="33">
        <v>19669</v>
      </c>
      <c r="U31" s="33">
        <v>14585</v>
      </c>
      <c r="V31" s="47">
        <v>12199</v>
      </c>
      <c r="W31" s="35">
        <f t="shared" si="5"/>
        <v>248137</v>
      </c>
    </row>
    <row r="32" spans="2:35" ht="15" thickBot="1" x14ac:dyDescent="0.35">
      <c r="B32" s="37" t="s">
        <v>44</v>
      </c>
      <c r="C32" s="33">
        <v>2340</v>
      </c>
      <c r="D32" s="33">
        <v>1762</v>
      </c>
      <c r="E32" s="33">
        <v>8966</v>
      </c>
      <c r="F32" s="33">
        <v>224</v>
      </c>
      <c r="G32" s="33"/>
      <c r="H32" s="33">
        <f t="shared" si="7"/>
        <v>13292</v>
      </c>
      <c r="K32" s="48" t="s">
        <v>25</v>
      </c>
      <c r="L32" s="49">
        <f>SUM(L27:L31)</f>
        <v>149186</v>
      </c>
      <c r="M32" s="50">
        <f t="shared" ref="M32:W32" si="8">SUM(M27:M31)</f>
        <v>57867</v>
      </c>
      <c r="N32" s="50">
        <f t="shared" si="8"/>
        <v>36680</v>
      </c>
      <c r="O32" s="50">
        <f t="shared" si="8"/>
        <v>35311</v>
      </c>
      <c r="P32" s="50">
        <f t="shared" si="8"/>
        <v>35974</v>
      </c>
      <c r="Q32" s="50">
        <f t="shared" si="8"/>
        <v>39533</v>
      </c>
      <c r="R32" s="50">
        <f t="shared" si="8"/>
        <v>57652</v>
      </c>
      <c r="S32" s="50">
        <f t="shared" si="8"/>
        <v>34313</v>
      </c>
      <c r="T32" s="50">
        <f t="shared" si="8"/>
        <v>45602</v>
      </c>
      <c r="U32" s="50">
        <f t="shared" si="8"/>
        <v>43552</v>
      </c>
      <c r="V32" s="51">
        <f t="shared" si="8"/>
        <v>35225</v>
      </c>
      <c r="W32" s="42">
        <f t="shared" si="8"/>
        <v>570895</v>
      </c>
    </row>
    <row r="33" spans="2:18" x14ac:dyDescent="0.3">
      <c r="B33" s="37" t="s">
        <v>45</v>
      </c>
      <c r="C33" s="33">
        <v>2319</v>
      </c>
      <c r="D33" s="33">
        <v>1421</v>
      </c>
      <c r="E33" s="33">
        <v>7022</v>
      </c>
      <c r="F33" s="33">
        <v>212</v>
      </c>
      <c r="G33" s="33"/>
      <c r="H33" s="33">
        <f t="shared" si="7"/>
        <v>10974</v>
      </c>
      <c r="K33" s="5" t="s">
        <v>17</v>
      </c>
    </row>
    <row r="34" spans="2:18" x14ac:dyDescent="0.3">
      <c r="B34" s="37" t="s">
        <v>46</v>
      </c>
      <c r="C34" s="33">
        <v>2725</v>
      </c>
      <c r="D34" s="33">
        <v>1582</v>
      </c>
      <c r="E34" s="33">
        <v>9937</v>
      </c>
      <c r="F34" s="33">
        <v>270</v>
      </c>
      <c r="G34" s="33"/>
      <c r="H34" s="33">
        <f t="shared" si="7"/>
        <v>14514</v>
      </c>
    </row>
    <row r="35" spans="2:18" x14ac:dyDescent="0.3">
      <c r="B35" s="37" t="s">
        <v>47</v>
      </c>
      <c r="C35" s="33">
        <v>2467</v>
      </c>
      <c r="D35" s="33">
        <v>1474</v>
      </c>
      <c r="E35" s="33">
        <v>7973</v>
      </c>
      <c r="F35" s="33">
        <v>218</v>
      </c>
      <c r="G35" s="33"/>
      <c r="H35" s="33">
        <f t="shared" si="7"/>
        <v>12132</v>
      </c>
    </row>
    <row r="36" spans="2:18" ht="18" x14ac:dyDescent="0.35">
      <c r="B36" s="37" t="s">
        <v>48</v>
      </c>
      <c r="C36" s="33">
        <v>2809</v>
      </c>
      <c r="D36" s="33">
        <v>1626</v>
      </c>
      <c r="E36" s="33">
        <v>9532</v>
      </c>
      <c r="F36" s="33">
        <v>294</v>
      </c>
      <c r="G36" s="33"/>
      <c r="H36" s="33">
        <f t="shared" si="7"/>
        <v>14261</v>
      </c>
      <c r="K36" s="2" t="s">
        <v>56</v>
      </c>
      <c r="L36" s="8"/>
      <c r="M36" s="8"/>
      <c r="N36" s="8"/>
      <c r="O36" s="8"/>
      <c r="P36" s="8"/>
      <c r="Q36" s="8"/>
      <c r="R36" s="8"/>
    </row>
    <row r="37" spans="2:18" x14ac:dyDescent="0.3">
      <c r="B37" s="37" t="s">
        <v>50</v>
      </c>
      <c r="C37" s="33">
        <v>2996</v>
      </c>
      <c r="D37" s="33">
        <v>1673</v>
      </c>
      <c r="E37" s="33">
        <v>9947</v>
      </c>
      <c r="F37" s="33">
        <v>305</v>
      </c>
      <c r="G37" s="33"/>
      <c r="H37" s="33">
        <f t="shared" si="7"/>
        <v>14921</v>
      </c>
      <c r="K37" s="15" t="s">
        <v>8</v>
      </c>
    </row>
    <row r="38" spans="2:18" ht="15" thickBot="1" x14ac:dyDescent="0.35">
      <c r="B38" s="37" t="s">
        <v>51</v>
      </c>
      <c r="C38" s="33">
        <v>2682</v>
      </c>
      <c r="D38" s="33">
        <v>1371</v>
      </c>
      <c r="E38" s="33">
        <v>8257</v>
      </c>
      <c r="F38" s="33">
        <v>259</v>
      </c>
      <c r="G38" s="33"/>
      <c r="H38" s="33">
        <f t="shared" si="7"/>
        <v>12569</v>
      </c>
    </row>
    <row r="39" spans="2:18" ht="15" thickBot="1" x14ac:dyDescent="0.35">
      <c r="B39" s="37" t="s">
        <v>52</v>
      </c>
      <c r="C39" s="33">
        <v>3034</v>
      </c>
      <c r="D39" s="33">
        <v>1585</v>
      </c>
      <c r="E39" s="33">
        <v>9685</v>
      </c>
      <c r="F39" s="33">
        <v>312</v>
      </c>
      <c r="G39" s="33"/>
      <c r="H39" s="33">
        <f t="shared" si="7"/>
        <v>14616</v>
      </c>
      <c r="K39" s="52" t="s">
        <v>57</v>
      </c>
      <c r="L39" s="53" t="s">
        <v>22</v>
      </c>
      <c r="M39" s="54" t="s">
        <v>23</v>
      </c>
      <c r="N39" s="54" t="s">
        <v>11</v>
      </c>
      <c r="O39" s="54" t="s">
        <v>24</v>
      </c>
      <c r="P39" s="54" t="s">
        <v>13</v>
      </c>
      <c r="Q39" s="55" t="s">
        <v>25</v>
      </c>
    </row>
    <row r="40" spans="2:18" x14ac:dyDescent="0.3">
      <c r="B40" s="37" t="s">
        <v>53</v>
      </c>
      <c r="C40" s="33">
        <v>2756</v>
      </c>
      <c r="D40" s="33">
        <v>1664</v>
      </c>
      <c r="E40" s="33">
        <v>9055</v>
      </c>
      <c r="F40" s="33">
        <v>316</v>
      </c>
      <c r="G40" s="33"/>
      <c r="H40" s="33">
        <f t="shared" si="7"/>
        <v>13791</v>
      </c>
      <c r="K40" s="56">
        <v>2008</v>
      </c>
      <c r="L40" s="57">
        <f>Solicitudes_compl!C9</f>
        <v>83903</v>
      </c>
      <c r="M40" s="58">
        <f>Solicitudes_compl!D9</f>
        <v>36885</v>
      </c>
      <c r="N40" s="58">
        <f>Solicitudes_compl!E9</f>
        <v>12630</v>
      </c>
      <c r="O40" s="58">
        <f>Solicitudes_compl!F9</f>
        <v>5944</v>
      </c>
      <c r="P40" s="58">
        <v>0</v>
      </c>
      <c r="Q40" s="59">
        <f t="shared" ref="Q40:Q54" si="9">SUM(L40:P40)</f>
        <v>139362</v>
      </c>
    </row>
    <row r="41" spans="2:18" x14ac:dyDescent="0.3">
      <c r="B41" s="37" t="s">
        <v>54</v>
      </c>
      <c r="C41" s="33">
        <v>2401</v>
      </c>
      <c r="D41" s="33">
        <v>1294</v>
      </c>
      <c r="E41" s="33">
        <v>7901</v>
      </c>
      <c r="F41" s="33">
        <v>275</v>
      </c>
      <c r="G41" s="33"/>
      <c r="H41" s="33">
        <f t="shared" si="7"/>
        <v>11871</v>
      </c>
      <c r="K41" s="60">
        <v>2009</v>
      </c>
      <c r="L41" s="61">
        <f>Solicitudes_compl!C10</f>
        <v>59154</v>
      </c>
      <c r="M41" s="62">
        <f>Solicitudes_compl!D10</f>
        <v>35458</v>
      </c>
      <c r="N41" s="62">
        <f>Solicitudes_compl!E10</f>
        <v>298121</v>
      </c>
      <c r="O41" s="62">
        <f>Solicitudes_compl!F10</f>
        <v>11707</v>
      </c>
      <c r="P41" s="62">
        <v>0</v>
      </c>
      <c r="Q41" s="63">
        <f t="shared" si="9"/>
        <v>404440</v>
      </c>
    </row>
    <row r="42" spans="2:18" x14ac:dyDescent="0.3">
      <c r="B42" s="19" t="s">
        <v>58</v>
      </c>
      <c r="C42" s="20">
        <f t="shared" ref="C42:H42" si="10">SUM(C30:C41)</f>
        <v>32028</v>
      </c>
      <c r="D42" s="20">
        <f t="shared" si="10"/>
        <v>18335</v>
      </c>
      <c r="E42" s="20">
        <f t="shared" si="10"/>
        <v>103536</v>
      </c>
      <c r="F42" s="20">
        <f t="shared" si="10"/>
        <v>3167</v>
      </c>
      <c r="G42" s="20"/>
      <c r="H42" s="20">
        <f t="shared" si="10"/>
        <v>157066</v>
      </c>
      <c r="I42" s="36"/>
      <c r="J42" s="12"/>
      <c r="K42" s="60">
        <v>2010</v>
      </c>
      <c r="L42" s="61">
        <f>Solicitudes_compl!C11</f>
        <v>40733</v>
      </c>
      <c r="M42" s="62">
        <f>Solicitudes_compl!D11</f>
        <v>24967</v>
      </c>
      <c r="N42" s="62">
        <f>Solicitudes_compl!E11</f>
        <v>168046</v>
      </c>
      <c r="O42" s="62">
        <f>Solicitudes_compl!F11</f>
        <v>11929</v>
      </c>
      <c r="P42" s="62">
        <v>0</v>
      </c>
      <c r="Q42" s="63">
        <f t="shared" si="9"/>
        <v>245675</v>
      </c>
    </row>
    <row r="43" spans="2:18" x14ac:dyDescent="0.3">
      <c r="B43" s="37" t="s">
        <v>40</v>
      </c>
      <c r="C43" s="33">
        <v>2721</v>
      </c>
      <c r="D43" s="33">
        <v>1453</v>
      </c>
      <c r="E43" s="33">
        <v>11159</v>
      </c>
      <c r="F43" s="33">
        <v>401</v>
      </c>
      <c r="G43" s="33"/>
      <c r="H43" s="33">
        <f t="shared" ref="H43:H54" si="11">SUM(C43:F43)</f>
        <v>15734</v>
      </c>
      <c r="K43" s="60">
        <v>2011</v>
      </c>
      <c r="L43" s="61">
        <f>Solicitudes_compl!C12</f>
        <v>37414</v>
      </c>
      <c r="M43" s="62">
        <f>Solicitudes_compl!D12</f>
        <v>20938</v>
      </c>
      <c r="N43" s="62">
        <f>Solicitudes_compl!E12</f>
        <v>126071</v>
      </c>
      <c r="O43" s="62">
        <f>Solicitudes_compl!F12</f>
        <v>10368</v>
      </c>
      <c r="P43" s="62">
        <v>0</v>
      </c>
      <c r="Q43" s="63">
        <f t="shared" si="9"/>
        <v>194791</v>
      </c>
    </row>
    <row r="44" spans="2:18" x14ac:dyDescent="0.3">
      <c r="B44" s="37" t="s">
        <v>42</v>
      </c>
      <c r="C44" s="33">
        <v>2301</v>
      </c>
      <c r="D44" s="33">
        <v>1173</v>
      </c>
      <c r="E44" s="33">
        <v>11051</v>
      </c>
      <c r="F44" s="33">
        <v>732</v>
      </c>
      <c r="G44" s="33"/>
      <c r="H44" s="33">
        <f t="shared" si="11"/>
        <v>15257</v>
      </c>
      <c r="K44" s="60">
        <v>2012</v>
      </c>
      <c r="L44" s="61">
        <f>Solicitudes_compl!C13</f>
        <v>34111</v>
      </c>
      <c r="M44" s="62">
        <f>Solicitudes_compl!D13</f>
        <v>19594</v>
      </c>
      <c r="N44" s="62">
        <f>Solicitudes_compl!E13</f>
        <v>130339</v>
      </c>
      <c r="O44" s="62">
        <f>Solicitudes_compl!F13</f>
        <v>8226</v>
      </c>
      <c r="P44" s="62">
        <v>0</v>
      </c>
      <c r="Q44" s="63">
        <f t="shared" si="9"/>
        <v>192270</v>
      </c>
    </row>
    <row r="45" spans="2:18" x14ac:dyDescent="0.3">
      <c r="B45" s="37" t="s">
        <v>44</v>
      </c>
      <c r="C45" s="33">
        <v>2626</v>
      </c>
      <c r="D45" s="33">
        <v>1458</v>
      </c>
      <c r="E45" s="33">
        <v>10390</v>
      </c>
      <c r="F45" s="33">
        <v>921</v>
      </c>
      <c r="G45" s="33"/>
      <c r="H45" s="33">
        <f t="shared" si="11"/>
        <v>15395</v>
      </c>
      <c r="K45" s="60">
        <v>2013</v>
      </c>
      <c r="L45" s="61">
        <f>Solicitudes_compl!C14</f>
        <v>32718</v>
      </c>
      <c r="M45" s="62">
        <f>Solicitudes_compl!D14</f>
        <v>17032</v>
      </c>
      <c r="N45" s="62">
        <f>Solicitudes_compl!E14</f>
        <v>76989</v>
      </c>
      <c r="O45" s="62">
        <f>Solicitudes_compl!F14</f>
        <v>7295</v>
      </c>
      <c r="P45" s="62">
        <v>0</v>
      </c>
      <c r="Q45" s="63">
        <f t="shared" si="9"/>
        <v>134034</v>
      </c>
    </row>
    <row r="46" spans="2:18" x14ac:dyDescent="0.3">
      <c r="B46" s="37" t="s">
        <v>45</v>
      </c>
      <c r="C46" s="33">
        <v>2566</v>
      </c>
      <c r="D46" s="33">
        <v>1511</v>
      </c>
      <c r="E46" s="33">
        <v>9759</v>
      </c>
      <c r="F46" s="33">
        <v>837</v>
      </c>
      <c r="G46" s="33"/>
      <c r="H46" s="33">
        <f t="shared" si="11"/>
        <v>14673</v>
      </c>
      <c r="K46" s="60">
        <v>2014</v>
      </c>
      <c r="L46" s="61">
        <f>Solicitudes_compl!C15</f>
        <v>39392</v>
      </c>
      <c r="M46" s="62">
        <f>Solicitudes_compl!D15</f>
        <v>17573</v>
      </c>
      <c r="N46" s="62">
        <f>Solicitudes_compl!E15</f>
        <v>88545</v>
      </c>
      <c r="O46" s="62">
        <f>Solicitudes_compl!F15</f>
        <v>6054</v>
      </c>
      <c r="P46" s="62">
        <v>0</v>
      </c>
      <c r="Q46" s="63">
        <f t="shared" si="9"/>
        <v>151564</v>
      </c>
    </row>
    <row r="47" spans="2:18" x14ac:dyDescent="0.3">
      <c r="B47" s="37" t="s">
        <v>46</v>
      </c>
      <c r="C47" s="33">
        <v>2730</v>
      </c>
      <c r="D47" s="33">
        <v>1384</v>
      </c>
      <c r="E47" s="33">
        <v>11338</v>
      </c>
      <c r="F47" s="33">
        <v>557</v>
      </c>
      <c r="G47" s="33"/>
      <c r="H47" s="33">
        <f t="shared" si="11"/>
        <v>16009</v>
      </c>
      <c r="K47" s="60">
        <v>2015</v>
      </c>
      <c r="L47" s="61">
        <f>Solicitudes_compl!C16</f>
        <v>31042</v>
      </c>
      <c r="M47" s="62">
        <f>Solicitudes_compl!D16</f>
        <v>18557</v>
      </c>
      <c r="N47" s="62">
        <f>Solicitudes_compl!E16</f>
        <v>88878</v>
      </c>
      <c r="O47" s="62">
        <f>Solicitudes_compl!F16</f>
        <v>2501</v>
      </c>
      <c r="P47" s="62">
        <v>0</v>
      </c>
      <c r="Q47" s="63">
        <f t="shared" si="9"/>
        <v>140978</v>
      </c>
    </row>
    <row r="48" spans="2:18" x14ac:dyDescent="0.3">
      <c r="B48" s="37" t="s">
        <v>47</v>
      </c>
      <c r="C48" s="33">
        <v>2508</v>
      </c>
      <c r="D48" s="33">
        <v>1416</v>
      </c>
      <c r="E48" s="33">
        <v>9844</v>
      </c>
      <c r="F48" s="33">
        <v>524</v>
      </c>
      <c r="G48" s="33"/>
      <c r="H48" s="33">
        <f t="shared" si="11"/>
        <v>14292</v>
      </c>
      <c r="K48" s="60">
        <v>2016</v>
      </c>
      <c r="L48" s="61">
        <f>Solicitudes_compl!C29</f>
        <v>30685</v>
      </c>
      <c r="M48" s="62">
        <f>Solicitudes_compl!D29</f>
        <v>18094</v>
      </c>
      <c r="N48" s="62">
        <f>Solicitudes_compl!E29</f>
        <v>87432</v>
      </c>
      <c r="O48" s="62">
        <f>Solicitudes_compl!F29</f>
        <v>2577</v>
      </c>
      <c r="P48" s="62">
        <v>0</v>
      </c>
      <c r="Q48" s="63">
        <f t="shared" si="9"/>
        <v>138788</v>
      </c>
    </row>
    <row r="49" spans="2:19" x14ac:dyDescent="0.3">
      <c r="B49" s="37" t="s">
        <v>48</v>
      </c>
      <c r="C49" s="33">
        <v>2765</v>
      </c>
      <c r="D49" s="33">
        <v>1457</v>
      </c>
      <c r="E49" s="33">
        <v>10406</v>
      </c>
      <c r="F49" s="33">
        <v>480</v>
      </c>
      <c r="G49" s="33"/>
      <c r="H49" s="33">
        <f t="shared" si="11"/>
        <v>15108</v>
      </c>
      <c r="K49" s="60">
        <v>2017</v>
      </c>
      <c r="L49" s="61">
        <f>Solicitudes_compl!C42</f>
        <v>32028</v>
      </c>
      <c r="M49" s="62">
        <f>Solicitudes_compl!D42</f>
        <v>18335</v>
      </c>
      <c r="N49" s="62">
        <f>Solicitudes_compl!E42</f>
        <v>103536</v>
      </c>
      <c r="O49" s="62">
        <f>Solicitudes_compl!F42</f>
        <v>3167</v>
      </c>
      <c r="P49" s="62">
        <v>0</v>
      </c>
      <c r="Q49" s="63">
        <f t="shared" si="9"/>
        <v>157066</v>
      </c>
    </row>
    <row r="50" spans="2:19" x14ac:dyDescent="0.3">
      <c r="B50" s="37" t="s">
        <v>50</v>
      </c>
      <c r="C50" s="33">
        <v>3040</v>
      </c>
      <c r="D50" s="33">
        <v>1641</v>
      </c>
      <c r="E50" s="33">
        <v>11023</v>
      </c>
      <c r="F50" s="33">
        <v>427</v>
      </c>
      <c r="G50" s="33"/>
      <c r="H50" s="33">
        <f t="shared" si="11"/>
        <v>16131</v>
      </c>
      <c r="K50" s="60">
        <v>2018</v>
      </c>
      <c r="L50" s="61">
        <f>Solicitudes_compl!C55</f>
        <v>31567</v>
      </c>
      <c r="M50" s="62">
        <f>Solicitudes_compl!D55</f>
        <v>16995</v>
      </c>
      <c r="N50" s="62">
        <f>Solicitudes_compl!E55</f>
        <v>123567</v>
      </c>
      <c r="O50" s="62">
        <f>Solicitudes_compl!F55</f>
        <v>6272</v>
      </c>
      <c r="P50" s="62">
        <v>0</v>
      </c>
      <c r="Q50" s="63">
        <f t="shared" si="9"/>
        <v>178401</v>
      </c>
    </row>
    <row r="51" spans="2:19" x14ac:dyDescent="0.3">
      <c r="B51" s="37" t="s">
        <v>51</v>
      </c>
      <c r="C51" s="33">
        <v>2125</v>
      </c>
      <c r="D51" s="33">
        <v>1251</v>
      </c>
      <c r="E51" s="33">
        <v>8571</v>
      </c>
      <c r="F51" s="33">
        <v>339</v>
      </c>
      <c r="G51" s="33"/>
      <c r="H51" s="33">
        <f t="shared" si="11"/>
        <v>12286</v>
      </c>
      <c r="K51" s="60">
        <v>2019</v>
      </c>
      <c r="L51" s="61">
        <f>Solicitudes_compl!C68</f>
        <v>29733</v>
      </c>
      <c r="M51" s="62">
        <f>Solicitudes_compl!D68</f>
        <v>16637</v>
      </c>
      <c r="N51" s="62">
        <f>Solicitudes_compl!E68</f>
        <v>112867</v>
      </c>
      <c r="O51" s="62">
        <f>Solicitudes_compl!F68</f>
        <v>6075</v>
      </c>
      <c r="P51" s="62">
        <v>0</v>
      </c>
      <c r="Q51" s="63">
        <f t="shared" si="9"/>
        <v>165312</v>
      </c>
    </row>
    <row r="52" spans="2:19" x14ac:dyDescent="0.3">
      <c r="B52" s="37" t="s">
        <v>52</v>
      </c>
      <c r="C52" s="33">
        <v>3181</v>
      </c>
      <c r="D52" s="33">
        <v>1519</v>
      </c>
      <c r="E52" s="33">
        <v>11882</v>
      </c>
      <c r="F52" s="33">
        <v>419</v>
      </c>
      <c r="G52" s="33"/>
      <c r="H52" s="33">
        <f t="shared" si="11"/>
        <v>17001</v>
      </c>
      <c r="K52" s="60">
        <v>2020</v>
      </c>
      <c r="L52" s="61">
        <f>Solicitudes_compl!C81</f>
        <v>30482</v>
      </c>
      <c r="M52" s="62">
        <f>Solicitudes_compl!D81</f>
        <v>15008</v>
      </c>
      <c r="N52" s="62">
        <f>Solicitudes_compl!E81</f>
        <v>166581</v>
      </c>
      <c r="O52" s="62">
        <f>Solicitudes_compl!F81</f>
        <v>7738</v>
      </c>
      <c r="P52" s="62">
        <v>0</v>
      </c>
      <c r="Q52" s="63">
        <f t="shared" si="9"/>
        <v>219809</v>
      </c>
    </row>
    <row r="53" spans="2:19" x14ac:dyDescent="0.3">
      <c r="B53" s="37" t="s">
        <v>53</v>
      </c>
      <c r="C53" s="33">
        <v>2631</v>
      </c>
      <c r="D53" s="33">
        <v>1405</v>
      </c>
      <c r="E53" s="33">
        <v>9497</v>
      </c>
      <c r="F53" s="33">
        <v>308</v>
      </c>
      <c r="G53" s="33"/>
      <c r="H53" s="33">
        <f t="shared" si="11"/>
        <v>13841</v>
      </c>
      <c r="K53" s="60">
        <v>2021</v>
      </c>
      <c r="L53" s="61">
        <f>Solicitudes_compl!C94</f>
        <v>41653</v>
      </c>
      <c r="M53" s="62">
        <f>Solicitudes_compl!D94</f>
        <v>26969</v>
      </c>
      <c r="N53" s="62">
        <f>Solicitudes_compl!E94</f>
        <v>191078</v>
      </c>
      <c r="O53" s="62">
        <f>Solicitudes_compl!F94</f>
        <v>20510</v>
      </c>
      <c r="P53" s="62">
        <v>0</v>
      </c>
      <c r="Q53" s="63">
        <f t="shared" si="9"/>
        <v>280210</v>
      </c>
    </row>
    <row r="54" spans="2:19" ht="15" thickBot="1" x14ac:dyDescent="0.35">
      <c r="B54" s="37" t="s">
        <v>54</v>
      </c>
      <c r="C54" s="33">
        <v>2373</v>
      </c>
      <c r="D54" s="33">
        <v>1327</v>
      </c>
      <c r="E54" s="33">
        <v>8647</v>
      </c>
      <c r="F54" s="33">
        <v>327</v>
      </c>
      <c r="G54" s="33"/>
      <c r="H54" s="33">
        <f t="shared" si="11"/>
        <v>12674</v>
      </c>
      <c r="K54" s="64">
        <v>2022</v>
      </c>
      <c r="L54" s="65">
        <f>Solicitudes_compl!C107</f>
        <v>4879</v>
      </c>
      <c r="M54" s="66">
        <f>Solicitudes_compl!D107</f>
        <v>36400</v>
      </c>
      <c r="N54" s="66">
        <f>Solicitudes_compl!E107</f>
        <v>21970</v>
      </c>
      <c r="O54" s="66">
        <f>Solicitudes_compl!F107</f>
        <v>19443</v>
      </c>
      <c r="P54" s="66">
        <f>Solicitudes_compl!G107</f>
        <v>570895</v>
      </c>
      <c r="Q54" s="67">
        <f t="shared" si="9"/>
        <v>653587</v>
      </c>
    </row>
    <row r="55" spans="2:19" ht="15" thickBot="1" x14ac:dyDescent="0.35">
      <c r="B55" s="19" t="s">
        <v>59</v>
      </c>
      <c r="C55" s="20">
        <f>SUM(C43:C54)</f>
        <v>31567</v>
      </c>
      <c r="D55" s="20">
        <f t="shared" ref="D55:F55" si="12">SUM(D43:D54)</f>
        <v>16995</v>
      </c>
      <c r="E55" s="20">
        <f t="shared" si="12"/>
        <v>123567</v>
      </c>
      <c r="F55" s="20">
        <f t="shared" si="12"/>
        <v>6272</v>
      </c>
      <c r="G55" s="20"/>
      <c r="H55" s="20">
        <f>SUM(H43:H54)</f>
        <v>178401</v>
      </c>
      <c r="I55" s="36"/>
      <c r="J55" s="68"/>
      <c r="K55" s="69" t="s">
        <v>25</v>
      </c>
      <c r="L55" s="65">
        <f>SUM(L40:L54)</f>
        <v>559494</v>
      </c>
      <c r="M55" s="66">
        <f t="shared" ref="M55:Q55" si="13">SUM(M40:M54)</f>
        <v>339442</v>
      </c>
      <c r="N55" s="66">
        <f t="shared" si="13"/>
        <v>1796650</v>
      </c>
      <c r="O55" s="66">
        <f t="shared" si="13"/>
        <v>129806</v>
      </c>
      <c r="P55" s="66">
        <f t="shared" si="13"/>
        <v>570895</v>
      </c>
      <c r="Q55" s="67">
        <f t="shared" si="13"/>
        <v>3396287</v>
      </c>
    </row>
    <row r="56" spans="2:19" x14ac:dyDescent="0.3">
      <c r="B56" s="37" t="s">
        <v>40</v>
      </c>
      <c r="C56" s="46">
        <v>2750</v>
      </c>
      <c r="D56" s="33">
        <v>1462</v>
      </c>
      <c r="E56" s="33">
        <v>10200</v>
      </c>
      <c r="F56" s="33">
        <v>565</v>
      </c>
      <c r="G56" s="33"/>
      <c r="H56" s="33">
        <f t="shared" ref="H56:H80" si="14">SUM(C56:F56)</f>
        <v>14977</v>
      </c>
      <c r="K56" s="5" t="s">
        <v>17</v>
      </c>
    </row>
    <row r="57" spans="2:19" x14ac:dyDescent="0.3">
      <c r="B57" s="37" t="s">
        <v>42</v>
      </c>
      <c r="C57" s="46">
        <v>2188</v>
      </c>
      <c r="D57" s="33">
        <v>1293</v>
      </c>
      <c r="E57" s="33">
        <v>8591</v>
      </c>
      <c r="F57" s="33">
        <v>685</v>
      </c>
      <c r="G57" s="33"/>
      <c r="H57" s="33">
        <f t="shared" si="14"/>
        <v>12757</v>
      </c>
      <c r="K57" s="513" t="s">
        <v>18</v>
      </c>
      <c r="L57" s="513"/>
      <c r="M57" s="513"/>
      <c r="N57" s="513"/>
      <c r="O57" s="513"/>
      <c r="P57" s="513"/>
      <c r="Q57" s="513"/>
      <c r="R57" s="70"/>
      <c r="S57" s="70"/>
    </row>
    <row r="58" spans="2:19" x14ac:dyDescent="0.3">
      <c r="B58" s="37" t="s">
        <v>44</v>
      </c>
      <c r="C58" s="46">
        <v>2496</v>
      </c>
      <c r="D58" s="33">
        <v>1471</v>
      </c>
      <c r="E58" s="33">
        <v>9418</v>
      </c>
      <c r="F58" s="33">
        <v>638</v>
      </c>
      <c r="G58" s="33"/>
      <c r="H58" s="33">
        <f t="shared" si="14"/>
        <v>14023</v>
      </c>
      <c r="K58" s="513"/>
      <c r="L58" s="513"/>
      <c r="M58" s="513"/>
      <c r="N58" s="513"/>
      <c r="O58" s="513"/>
      <c r="P58" s="513"/>
      <c r="Q58" s="513"/>
      <c r="R58" s="70"/>
      <c r="S58" s="70"/>
    </row>
    <row r="59" spans="2:19" x14ac:dyDescent="0.3">
      <c r="B59" s="37" t="s">
        <v>45</v>
      </c>
      <c r="C59" s="46">
        <v>2388</v>
      </c>
      <c r="D59" s="33">
        <v>1544</v>
      </c>
      <c r="E59" s="33">
        <v>9186</v>
      </c>
      <c r="F59" s="33">
        <v>584</v>
      </c>
      <c r="G59" s="33"/>
      <c r="H59" s="33">
        <f t="shared" si="14"/>
        <v>13702</v>
      </c>
      <c r="K59" s="513"/>
      <c r="L59" s="513"/>
      <c r="M59" s="513"/>
      <c r="N59" s="513"/>
      <c r="O59" s="513"/>
      <c r="P59" s="513"/>
      <c r="Q59" s="513"/>
      <c r="R59" s="70"/>
      <c r="S59" s="70"/>
    </row>
    <row r="60" spans="2:19" x14ac:dyDescent="0.3">
      <c r="B60" s="37" t="s">
        <v>46</v>
      </c>
      <c r="C60" s="46">
        <v>2428</v>
      </c>
      <c r="D60" s="33">
        <v>1373</v>
      </c>
      <c r="E60" s="33">
        <v>9457</v>
      </c>
      <c r="F60" s="33">
        <v>483</v>
      </c>
      <c r="G60" s="33"/>
      <c r="H60" s="33">
        <f t="shared" si="14"/>
        <v>13741</v>
      </c>
      <c r="K60" s="513"/>
      <c r="L60" s="513"/>
      <c r="M60" s="513"/>
      <c r="N60" s="513"/>
      <c r="O60" s="513"/>
      <c r="P60" s="513"/>
      <c r="Q60" s="513"/>
      <c r="R60" s="70"/>
      <c r="S60" s="70"/>
    </row>
    <row r="61" spans="2:19" x14ac:dyDescent="0.3">
      <c r="B61" s="37" t="s">
        <v>47</v>
      </c>
      <c r="C61" s="46">
        <v>2221</v>
      </c>
      <c r="D61" s="33">
        <v>1366</v>
      </c>
      <c r="E61" s="33">
        <v>8050</v>
      </c>
      <c r="F61" s="33">
        <v>401</v>
      </c>
      <c r="G61" s="33"/>
      <c r="H61" s="33">
        <f t="shared" si="14"/>
        <v>12038</v>
      </c>
      <c r="K61" s="513"/>
      <c r="L61" s="513"/>
      <c r="M61" s="513"/>
      <c r="N61" s="513"/>
      <c r="O61" s="513"/>
      <c r="P61" s="513"/>
      <c r="Q61" s="513"/>
      <c r="R61" s="70"/>
      <c r="S61" s="70"/>
    </row>
    <row r="62" spans="2:19" x14ac:dyDescent="0.3">
      <c r="B62" s="37" t="s">
        <v>48</v>
      </c>
      <c r="C62" s="46">
        <v>2612</v>
      </c>
      <c r="D62" s="33">
        <v>1574</v>
      </c>
      <c r="E62" s="33">
        <v>10193</v>
      </c>
      <c r="F62" s="33">
        <v>470</v>
      </c>
      <c r="G62" s="33"/>
      <c r="H62" s="33">
        <f t="shared" si="14"/>
        <v>14849</v>
      </c>
      <c r="K62" s="513"/>
      <c r="L62" s="513"/>
      <c r="M62" s="513"/>
      <c r="N62" s="513"/>
      <c r="O62" s="513"/>
      <c r="P62" s="513"/>
      <c r="Q62" s="513"/>
      <c r="R62" s="70"/>
      <c r="S62" s="70"/>
    </row>
    <row r="63" spans="2:19" x14ac:dyDescent="0.3">
      <c r="B63" s="37" t="s">
        <v>50</v>
      </c>
      <c r="C63" s="46">
        <v>2584</v>
      </c>
      <c r="D63" s="33">
        <v>1488</v>
      </c>
      <c r="E63" s="33">
        <v>9712</v>
      </c>
      <c r="F63" s="33">
        <v>424</v>
      </c>
      <c r="G63" s="33"/>
      <c r="H63" s="33">
        <f t="shared" si="14"/>
        <v>14208</v>
      </c>
      <c r="K63" s="513"/>
      <c r="L63" s="513"/>
      <c r="M63" s="513"/>
      <c r="N63" s="513"/>
      <c r="O63" s="513"/>
      <c r="P63" s="513"/>
      <c r="Q63" s="513"/>
      <c r="R63" s="70"/>
      <c r="S63" s="70"/>
    </row>
    <row r="64" spans="2:19" x14ac:dyDescent="0.3">
      <c r="B64" s="37" t="s">
        <v>51</v>
      </c>
      <c r="C64" s="46">
        <v>2469</v>
      </c>
      <c r="D64" s="33">
        <v>1221</v>
      </c>
      <c r="E64" s="33">
        <v>8795</v>
      </c>
      <c r="F64" s="33">
        <v>457</v>
      </c>
      <c r="G64" s="33"/>
      <c r="H64" s="33">
        <f t="shared" si="14"/>
        <v>12942</v>
      </c>
      <c r="K64" s="513"/>
      <c r="L64" s="513"/>
      <c r="M64" s="513"/>
      <c r="N64" s="513"/>
      <c r="O64" s="513"/>
      <c r="P64" s="513"/>
      <c r="Q64" s="513"/>
    </row>
    <row r="65" spans="2:17" x14ac:dyDescent="0.3">
      <c r="B65" s="37" t="s">
        <v>52</v>
      </c>
      <c r="C65" s="46">
        <v>2384</v>
      </c>
      <c r="D65" s="33">
        <v>1180</v>
      </c>
      <c r="E65" s="33">
        <v>7849</v>
      </c>
      <c r="F65" s="33">
        <v>360</v>
      </c>
      <c r="G65" s="33"/>
      <c r="H65" s="33">
        <f t="shared" si="14"/>
        <v>11773</v>
      </c>
      <c r="K65" s="513"/>
      <c r="L65" s="513"/>
      <c r="M65" s="513"/>
      <c r="N65" s="513"/>
      <c r="O65" s="513"/>
      <c r="P65" s="513"/>
      <c r="Q65" s="513"/>
    </row>
    <row r="66" spans="2:17" x14ac:dyDescent="0.3">
      <c r="B66" s="37" t="s">
        <v>53</v>
      </c>
      <c r="C66" s="46">
        <v>2268</v>
      </c>
      <c r="D66" s="33">
        <v>1004</v>
      </c>
      <c r="E66" s="33">
        <v>7880</v>
      </c>
      <c r="F66" s="33">
        <v>388</v>
      </c>
      <c r="G66" s="33"/>
      <c r="H66" s="33">
        <f t="shared" si="14"/>
        <v>11540</v>
      </c>
      <c r="K66" s="513"/>
      <c r="L66" s="513"/>
      <c r="M66" s="513"/>
      <c r="N66" s="513"/>
      <c r="O66" s="513"/>
      <c r="P66" s="513"/>
      <c r="Q66" s="513"/>
    </row>
    <row r="67" spans="2:17" x14ac:dyDescent="0.3">
      <c r="B67" s="37" t="s">
        <v>54</v>
      </c>
      <c r="C67" s="46">
        <v>2945</v>
      </c>
      <c r="D67" s="33">
        <v>1661</v>
      </c>
      <c r="E67" s="33">
        <v>13536</v>
      </c>
      <c r="F67" s="33">
        <v>620</v>
      </c>
      <c r="G67" s="33"/>
      <c r="H67" s="33">
        <f t="shared" si="14"/>
        <v>18762</v>
      </c>
      <c r="K67" s="13"/>
      <c r="L67" s="13"/>
      <c r="M67" s="13"/>
      <c r="N67" s="13"/>
      <c r="O67" s="13"/>
      <c r="P67" s="13"/>
      <c r="Q67" s="13"/>
    </row>
    <row r="68" spans="2:17" x14ac:dyDescent="0.3">
      <c r="B68" s="19" t="s">
        <v>60</v>
      </c>
      <c r="C68" s="20">
        <f>SUM(C56:C67)</f>
        <v>29733</v>
      </c>
      <c r="D68" s="20">
        <f t="shared" ref="D68:F68" si="15">SUM(D56:D67)</f>
        <v>16637</v>
      </c>
      <c r="E68" s="20">
        <f t="shared" si="15"/>
        <v>112867</v>
      </c>
      <c r="F68" s="20">
        <f t="shared" si="15"/>
        <v>6075</v>
      </c>
      <c r="G68" s="20"/>
      <c r="H68" s="20">
        <f t="shared" si="14"/>
        <v>165312</v>
      </c>
      <c r="I68" s="36"/>
      <c r="J68" s="71"/>
      <c r="K68" s="72"/>
      <c r="L68" s="72"/>
      <c r="M68" s="72"/>
      <c r="N68" s="72"/>
      <c r="O68" s="73"/>
      <c r="P68" s="13"/>
      <c r="Q68" s="13"/>
    </row>
    <row r="69" spans="2:17" ht="14.4" customHeight="1" x14ac:dyDescent="0.3">
      <c r="B69" s="37" t="s">
        <v>40</v>
      </c>
      <c r="C69" s="46">
        <v>3010</v>
      </c>
      <c r="D69" s="33">
        <v>1753</v>
      </c>
      <c r="E69" s="33">
        <v>19891</v>
      </c>
      <c r="F69" s="33">
        <v>741</v>
      </c>
      <c r="G69" s="33"/>
      <c r="H69" s="74">
        <f t="shared" si="14"/>
        <v>25395</v>
      </c>
      <c r="J69" s="75"/>
      <c r="K69" s="13"/>
      <c r="L69" s="13"/>
      <c r="M69" s="13"/>
      <c r="N69" s="13"/>
      <c r="O69" s="76"/>
      <c r="P69" s="13"/>
      <c r="Q69" s="13"/>
    </row>
    <row r="70" spans="2:17" ht="18" x14ac:dyDescent="0.35">
      <c r="B70" s="37" t="s">
        <v>42</v>
      </c>
      <c r="C70" s="46">
        <v>2521</v>
      </c>
      <c r="D70" s="33">
        <v>1559</v>
      </c>
      <c r="E70" s="33">
        <v>24159</v>
      </c>
      <c r="F70" s="33">
        <v>845</v>
      </c>
      <c r="G70" s="33"/>
      <c r="H70" s="74">
        <f t="shared" si="14"/>
        <v>29084</v>
      </c>
      <c r="J70" s="75"/>
      <c r="K70" s="21" t="s">
        <v>61</v>
      </c>
      <c r="L70" s="8"/>
      <c r="M70" s="8"/>
      <c r="N70" s="8"/>
      <c r="O70" s="77"/>
    </row>
    <row r="71" spans="2:17" x14ac:dyDescent="0.3">
      <c r="B71" s="37" t="s">
        <v>44</v>
      </c>
      <c r="C71" s="46">
        <v>2000</v>
      </c>
      <c r="D71" s="33">
        <v>1119</v>
      </c>
      <c r="E71" s="33">
        <v>12648</v>
      </c>
      <c r="F71" s="33">
        <v>527</v>
      </c>
      <c r="G71" s="33"/>
      <c r="H71" s="74">
        <f t="shared" si="14"/>
        <v>16294</v>
      </c>
      <c r="J71" s="75"/>
      <c r="K71"/>
      <c r="O71" s="77"/>
    </row>
    <row r="72" spans="2:17" x14ac:dyDescent="0.3">
      <c r="B72" s="37" t="s">
        <v>45</v>
      </c>
      <c r="C72" s="46">
        <v>1368</v>
      </c>
      <c r="D72" s="33">
        <v>462</v>
      </c>
      <c r="E72" s="33">
        <v>6817</v>
      </c>
      <c r="F72" s="33">
        <v>450</v>
      </c>
      <c r="G72" s="33"/>
      <c r="H72" s="74">
        <f t="shared" si="14"/>
        <v>9097</v>
      </c>
      <c r="J72" s="75"/>
      <c r="K72" s="78">
        <v>40000</v>
      </c>
      <c r="O72" s="77"/>
    </row>
    <row r="73" spans="2:17" x14ac:dyDescent="0.3">
      <c r="B73" s="37" t="s">
        <v>46</v>
      </c>
      <c r="C73" s="46">
        <v>2058</v>
      </c>
      <c r="D73" s="33">
        <v>843</v>
      </c>
      <c r="E73" s="33">
        <v>10889</v>
      </c>
      <c r="F73" s="33">
        <v>718</v>
      </c>
      <c r="G73" s="33"/>
      <c r="H73" s="74">
        <f t="shared" si="14"/>
        <v>14508</v>
      </c>
      <c r="J73" s="75"/>
      <c r="K73" s="5" t="s">
        <v>62</v>
      </c>
      <c r="O73" s="77"/>
    </row>
    <row r="74" spans="2:17" x14ac:dyDescent="0.3">
      <c r="B74" s="37" t="s">
        <v>47</v>
      </c>
      <c r="C74" s="46">
        <v>1919</v>
      </c>
      <c r="D74" s="33">
        <v>773</v>
      </c>
      <c r="E74" s="33">
        <v>9601</v>
      </c>
      <c r="F74" s="33">
        <v>637</v>
      </c>
      <c r="G74" s="33"/>
      <c r="H74" s="74">
        <f t="shared" si="14"/>
        <v>12930</v>
      </c>
      <c r="J74" s="75"/>
      <c r="O74" s="77"/>
    </row>
    <row r="75" spans="2:17" x14ac:dyDescent="0.3">
      <c r="B75" s="37" t="s">
        <v>48</v>
      </c>
      <c r="C75" s="46">
        <v>2816</v>
      </c>
      <c r="D75" s="33">
        <v>939</v>
      </c>
      <c r="E75" s="33">
        <v>11414</v>
      </c>
      <c r="F75" s="33">
        <v>530</v>
      </c>
      <c r="G75" s="33"/>
      <c r="H75" s="74">
        <f t="shared" si="14"/>
        <v>15699</v>
      </c>
      <c r="J75" s="75"/>
      <c r="O75" s="77"/>
    </row>
    <row r="76" spans="2:17" ht="18" x14ac:dyDescent="0.35">
      <c r="B76" s="37" t="s">
        <v>50</v>
      </c>
      <c r="C76" s="46">
        <v>3066</v>
      </c>
      <c r="D76" s="33">
        <v>1181</v>
      </c>
      <c r="E76" s="33">
        <v>14803</v>
      </c>
      <c r="F76" s="33">
        <v>627</v>
      </c>
      <c r="G76" s="33"/>
      <c r="H76" s="74">
        <f t="shared" si="14"/>
        <v>19677</v>
      </c>
      <c r="J76" s="75"/>
      <c r="K76" s="21" t="s">
        <v>63</v>
      </c>
      <c r="L76" s="8"/>
      <c r="M76" s="8"/>
      <c r="N76" s="8"/>
      <c r="O76" s="77"/>
    </row>
    <row r="77" spans="2:17" x14ac:dyDescent="0.3">
      <c r="B77" s="37" t="s">
        <v>51</v>
      </c>
      <c r="C77" s="46">
        <v>3009</v>
      </c>
      <c r="D77" s="33">
        <v>1422</v>
      </c>
      <c r="E77" s="33">
        <v>14413</v>
      </c>
      <c r="F77" s="33">
        <v>732</v>
      </c>
      <c r="G77" s="33"/>
      <c r="H77" s="74">
        <f t="shared" si="14"/>
        <v>19576</v>
      </c>
      <c r="J77" s="75"/>
      <c r="K77"/>
      <c r="O77" s="77"/>
    </row>
    <row r="78" spans="2:17" x14ac:dyDescent="0.3">
      <c r="B78" s="37" t="s">
        <v>52</v>
      </c>
      <c r="C78" s="46">
        <v>3231</v>
      </c>
      <c r="D78" s="33">
        <v>1811</v>
      </c>
      <c r="E78" s="33">
        <v>15413</v>
      </c>
      <c r="F78" s="33">
        <v>835</v>
      </c>
      <c r="G78" s="33"/>
      <c r="H78" s="74">
        <f t="shared" si="14"/>
        <v>21290</v>
      </c>
      <c r="J78" s="75"/>
      <c r="K78" s="33">
        <v>65000</v>
      </c>
      <c r="O78" s="77"/>
    </row>
    <row r="79" spans="2:17" x14ac:dyDescent="0.3">
      <c r="B79" s="37" t="s">
        <v>53</v>
      </c>
      <c r="C79" s="46">
        <v>2859</v>
      </c>
      <c r="D79" s="33">
        <v>1602</v>
      </c>
      <c r="E79" s="33">
        <v>13983</v>
      </c>
      <c r="F79" s="33">
        <v>605</v>
      </c>
      <c r="G79" s="33"/>
      <c r="H79" s="74">
        <f t="shared" si="14"/>
        <v>19049</v>
      </c>
      <c r="J79" s="75"/>
      <c r="K79" s="5" t="s">
        <v>62</v>
      </c>
      <c r="O79" s="77"/>
    </row>
    <row r="80" spans="2:17" x14ac:dyDescent="0.3">
      <c r="B80" s="37" t="s">
        <v>54</v>
      </c>
      <c r="C80" s="46">
        <v>2625</v>
      </c>
      <c r="D80" s="33">
        <v>1544</v>
      </c>
      <c r="E80" s="33">
        <v>12550</v>
      </c>
      <c r="F80" s="33">
        <v>491</v>
      </c>
      <c r="G80" s="33"/>
      <c r="H80" s="74">
        <f t="shared" si="14"/>
        <v>17210</v>
      </c>
      <c r="I80" s="36"/>
      <c r="J80" s="79"/>
      <c r="K80" s="80"/>
      <c r="L80" s="81"/>
      <c r="M80" s="81"/>
      <c r="N80" s="81"/>
      <c r="O80" s="82"/>
    </row>
    <row r="81" spans="2:12" x14ac:dyDescent="0.3">
      <c r="B81" s="19" t="s">
        <v>64</v>
      </c>
      <c r="C81" s="20">
        <f>SUM(C69:C80)</f>
        <v>30482</v>
      </c>
      <c r="D81" s="20">
        <f>SUM(D69:D80)</f>
        <v>15008</v>
      </c>
      <c r="E81" s="20">
        <f t="shared" ref="E81" si="16">SUM(E69:E80)</f>
        <v>166581</v>
      </c>
      <c r="F81" s="20">
        <f>SUM(F69:F80)</f>
        <v>7738</v>
      </c>
      <c r="G81" s="20"/>
      <c r="H81" s="20">
        <f>SUM(H69:H80)</f>
        <v>219809</v>
      </c>
      <c r="J81" s="12"/>
      <c r="K81" s="11"/>
    </row>
    <row r="82" spans="2:12" x14ac:dyDescent="0.3">
      <c r="B82" s="37" t="s">
        <v>40</v>
      </c>
      <c r="C82" s="46">
        <v>2624</v>
      </c>
      <c r="D82" s="33">
        <v>1886</v>
      </c>
      <c r="E82" s="33">
        <v>12697</v>
      </c>
      <c r="F82" s="33">
        <v>945</v>
      </c>
      <c r="G82" s="33"/>
      <c r="H82" s="74">
        <f t="shared" ref="H82:H93" si="17">SUM(C82:F82)</f>
        <v>18152</v>
      </c>
    </row>
    <row r="83" spans="2:12" x14ac:dyDescent="0.3">
      <c r="B83" s="37" t="s">
        <v>42</v>
      </c>
      <c r="C83" s="46">
        <v>2353</v>
      </c>
      <c r="D83" s="33">
        <v>1607</v>
      </c>
      <c r="E83" s="33">
        <v>12205</v>
      </c>
      <c r="F83" s="33">
        <v>862</v>
      </c>
      <c r="G83" s="33"/>
      <c r="H83" s="74">
        <f t="shared" si="17"/>
        <v>17027</v>
      </c>
    </row>
    <row r="84" spans="2:12" x14ac:dyDescent="0.3">
      <c r="B84" s="37" t="s">
        <v>44</v>
      </c>
      <c r="C84" s="46">
        <v>2678</v>
      </c>
      <c r="D84" s="33">
        <v>1931</v>
      </c>
      <c r="E84" s="33">
        <v>14594</v>
      </c>
      <c r="F84" s="33">
        <v>2800</v>
      </c>
      <c r="G84" s="33"/>
      <c r="H84" s="74">
        <f t="shared" si="17"/>
        <v>22003</v>
      </c>
    </row>
    <row r="85" spans="2:12" x14ac:dyDescent="0.3">
      <c r="B85" s="37" t="s">
        <v>45</v>
      </c>
      <c r="C85" s="46">
        <v>2953</v>
      </c>
      <c r="D85" s="33">
        <v>2127</v>
      </c>
      <c r="E85" s="33">
        <v>13753</v>
      </c>
      <c r="F85" s="33">
        <v>3063</v>
      </c>
      <c r="G85" s="33"/>
      <c r="H85" s="74">
        <f t="shared" si="17"/>
        <v>21896</v>
      </c>
    </row>
    <row r="86" spans="2:12" x14ac:dyDescent="0.3">
      <c r="B86" s="37" t="s">
        <v>46</v>
      </c>
      <c r="C86" s="46">
        <v>3346</v>
      </c>
      <c r="D86" s="33">
        <v>2277</v>
      </c>
      <c r="E86" s="33">
        <v>13729</v>
      </c>
      <c r="F86" s="33">
        <v>2119</v>
      </c>
      <c r="G86" s="33"/>
      <c r="H86" s="74">
        <f t="shared" si="17"/>
        <v>21471</v>
      </c>
    </row>
    <row r="87" spans="2:12" x14ac:dyDescent="0.3">
      <c r="B87" s="37" t="s">
        <v>47</v>
      </c>
      <c r="C87" s="46">
        <v>3596</v>
      </c>
      <c r="D87" s="33">
        <v>2125</v>
      </c>
      <c r="E87" s="33">
        <v>13497</v>
      </c>
      <c r="F87" s="33">
        <v>1738</v>
      </c>
      <c r="G87" s="33"/>
      <c r="H87" s="74">
        <f t="shared" si="17"/>
        <v>20956</v>
      </c>
    </row>
    <row r="88" spans="2:12" x14ac:dyDescent="0.3">
      <c r="B88" s="37" t="s">
        <v>48</v>
      </c>
      <c r="C88" s="46">
        <v>4119</v>
      </c>
      <c r="D88" s="33">
        <v>2409</v>
      </c>
      <c r="E88" s="33">
        <v>15819</v>
      </c>
      <c r="F88" s="33">
        <v>1609</v>
      </c>
      <c r="G88" s="33"/>
      <c r="H88" s="74">
        <f t="shared" si="17"/>
        <v>23956</v>
      </c>
    </row>
    <row r="89" spans="2:12" x14ac:dyDescent="0.3">
      <c r="B89" s="37" t="s">
        <v>50</v>
      </c>
      <c r="C89" s="46">
        <v>4297</v>
      </c>
      <c r="D89" s="33">
        <v>2641</v>
      </c>
      <c r="E89" s="33">
        <v>18223</v>
      </c>
      <c r="F89" s="33">
        <v>1553</v>
      </c>
      <c r="G89" s="33"/>
      <c r="H89" s="74">
        <f t="shared" si="17"/>
        <v>26714</v>
      </c>
    </row>
    <row r="90" spans="2:12" x14ac:dyDescent="0.3">
      <c r="B90" s="37" t="s">
        <v>51</v>
      </c>
      <c r="C90" s="46">
        <v>4529</v>
      </c>
      <c r="D90" s="33">
        <v>2330</v>
      </c>
      <c r="E90" s="33">
        <v>19815</v>
      </c>
      <c r="F90" s="33">
        <v>1444</v>
      </c>
      <c r="G90" s="33"/>
      <c r="H90" s="74">
        <f t="shared" si="17"/>
        <v>28118</v>
      </c>
    </row>
    <row r="91" spans="2:12" x14ac:dyDescent="0.3">
      <c r="B91" s="37" t="s">
        <v>52</v>
      </c>
      <c r="C91" s="46">
        <v>3477</v>
      </c>
      <c r="D91" s="33">
        <v>2464</v>
      </c>
      <c r="E91" s="33">
        <v>17701</v>
      </c>
      <c r="F91" s="33">
        <v>1432</v>
      </c>
      <c r="G91" s="33"/>
      <c r="H91" s="74">
        <f t="shared" si="17"/>
        <v>25074</v>
      </c>
    </row>
    <row r="92" spans="2:12" x14ac:dyDescent="0.3">
      <c r="B92" s="37" t="s">
        <v>53</v>
      </c>
      <c r="C92" s="46">
        <v>3890</v>
      </c>
      <c r="D92" s="33">
        <v>2658</v>
      </c>
      <c r="E92" s="33">
        <v>20150</v>
      </c>
      <c r="F92" s="33">
        <v>1497</v>
      </c>
      <c r="G92" s="33"/>
      <c r="H92" s="74">
        <f t="shared" si="17"/>
        <v>28195</v>
      </c>
      <c r="I92" s="36"/>
      <c r="J92" s="11"/>
    </row>
    <row r="93" spans="2:12" x14ac:dyDescent="0.3">
      <c r="B93" s="37" t="s">
        <v>54</v>
      </c>
      <c r="C93" s="46">
        <v>3791</v>
      </c>
      <c r="D93" s="33">
        <v>2514</v>
      </c>
      <c r="E93" s="33">
        <v>18895</v>
      </c>
      <c r="F93" s="33">
        <v>1448</v>
      </c>
      <c r="G93" s="33"/>
      <c r="H93" s="74">
        <f t="shared" si="17"/>
        <v>26648</v>
      </c>
      <c r="I93" s="36"/>
      <c r="J93" s="11"/>
    </row>
    <row r="94" spans="2:12" x14ac:dyDescent="0.3">
      <c r="B94" s="19" t="s">
        <v>65</v>
      </c>
      <c r="C94" s="20">
        <f>SUM(C82:C93)</f>
        <v>41653</v>
      </c>
      <c r="D94" s="20">
        <f t="shared" ref="D94:H94" si="18">SUM(D82:D93)</f>
        <v>26969</v>
      </c>
      <c r="E94" s="20">
        <f t="shared" si="18"/>
        <v>191078</v>
      </c>
      <c r="F94" s="20">
        <f>SUM(F82:F93)</f>
        <v>20510</v>
      </c>
      <c r="G94" s="20"/>
      <c r="H94" s="20">
        <f t="shared" si="18"/>
        <v>280210</v>
      </c>
      <c r="J94" s="12"/>
      <c r="K94" s="12"/>
      <c r="L94" s="12"/>
    </row>
    <row r="95" spans="2:12" x14ac:dyDescent="0.3">
      <c r="B95" s="37" t="s">
        <v>40</v>
      </c>
      <c r="C95" s="46">
        <v>4879</v>
      </c>
      <c r="D95" s="33">
        <v>3211</v>
      </c>
      <c r="E95" s="33">
        <v>21970</v>
      </c>
      <c r="F95" s="33">
        <v>1552</v>
      </c>
      <c r="G95" s="33">
        <v>0</v>
      </c>
      <c r="H95" s="74">
        <f t="shared" ref="H95:H106" si="19">SUM(C95:G95)</f>
        <v>31612</v>
      </c>
    </row>
    <row r="96" spans="2:12" x14ac:dyDescent="0.3">
      <c r="B96" s="37" t="s">
        <v>42</v>
      </c>
      <c r="C96" s="46">
        <v>0</v>
      </c>
      <c r="D96" s="33">
        <v>3005</v>
      </c>
      <c r="E96" s="33">
        <v>0</v>
      </c>
      <c r="F96" s="33">
        <v>3339</v>
      </c>
      <c r="G96" s="33">
        <v>149186</v>
      </c>
      <c r="H96" s="74">
        <f t="shared" si="19"/>
        <v>155530</v>
      </c>
    </row>
    <row r="97" spans="2:17" x14ac:dyDescent="0.3">
      <c r="B97" s="37" t="s">
        <v>44</v>
      </c>
      <c r="C97" s="46">
        <v>0</v>
      </c>
      <c r="D97" s="33">
        <v>3441</v>
      </c>
      <c r="E97" s="33">
        <v>0</v>
      </c>
      <c r="F97" s="33">
        <v>1913</v>
      </c>
      <c r="G97" s="33">
        <v>57867</v>
      </c>
      <c r="H97" s="74">
        <f t="shared" si="19"/>
        <v>63221</v>
      </c>
    </row>
    <row r="98" spans="2:17" x14ac:dyDescent="0.3">
      <c r="B98" s="37" t="s">
        <v>45</v>
      </c>
      <c r="C98" s="46">
        <v>0</v>
      </c>
      <c r="D98" s="33">
        <v>3126</v>
      </c>
      <c r="E98" s="33">
        <v>0</v>
      </c>
      <c r="F98" s="33">
        <v>1334</v>
      </c>
      <c r="G98" s="33">
        <v>36680</v>
      </c>
      <c r="H98" s="74">
        <f t="shared" si="19"/>
        <v>41140</v>
      </c>
    </row>
    <row r="99" spans="2:17" x14ac:dyDescent="0.3">
      <c r="B99" s="37" t="s">
        <v>46</v>
      </c>
      <c r="C99" s="46">
        <v>0</v>
      </c>
      <c r="D99" s="33">
        <v>3083</v>
      </c>
      <c r="E99" s="33">
        <v>0</v>
      </c>
      <c r="F99" s="33">
        <v>1382</v>
      </c>
      <c r="G99" s="33">
        <v>35311</v>
      </c>
      <c r="H99" s="74">
        <f t="shared" si="19"/>
        <v>39776</v>
      </c>
    </row>
    <row r="100" spans="2:17" x14ac:dyDescent="0.3">
      <c r="B100" s="37" t="s">
        <v>47</v>
      </c>
      <c r="C100" s="46">
        <v>0</v>
      </c>
      <c r="D100" s="33">
        <v>2713</v>
      </c>
      <c r="E100" s="33">
        <v>0</v>
      </c>
      <c r="F100" s="33">
        <v>1334</v>
      </c>
      <c r="G100" s="33">
        <v>35974</v>
      </c>
      <c r="H100" s="74">
        <f t="shared" si="19"/>
        <v>40021</v>
      </c>
    </row>
    <row r="101" spans="2:17" x14ac:dyDescent="0.3">
      <c r="B101" s="37" t="s">
        <v>48</v>
      </c>
      <c r="C101" s="46">
        <v>0</v>
      </c>
      <c r="D101" s="33">
        <v>3135</v>
      </c>
      <c r="E101" s="33">
        <v>0</v>
      </c>
      <c r="F101" s="33">
        <v>1526</v>
      </c>
      <c r="G101" s="33">
        <v>39533</v>
      </c>
      <c r="H101" s="74">
        <f t="shared" si="19"/>
        <v>44194</v>
      </c>
    </row>
    <row r="102" spans="2:17" x14ac:dyDescent="0.3">
      <c r="B102" s="37" t="s">
        <v>50</v>
      </c>
      <c r="C102" s="46">
        <v>0</v>
      </c>
      <c r="D102" s="33">
        <v>3668</v>
      </c>
      <c r="E102" s="33">
        <v>0</v>
      </c>
      <c r="F102" s="33">
        <v>1950</v>
      </c>
      <c r="G102" s="33">
        <v>57652</v>
      </c>
      <c r="H102" s="74">
        <f t="shared" si="19"/>
        <v>63270</v>
      </c>
    </row>
    <row r="103" spans="2:17" x14ac:dyDescent="0.3">
      <c r="B103" s="37" t="s">
        <v>51</v>
      </c>
      <c r="C103" s="46">
        <v>0</v>
      </c>
      <c r="D103" s="33">
        <v>2716</v>
      </c>
      <c r="E103" s="33">
        <v>0</v>
      </c>
      <c r="F103" s="33">
        <v>1277</v>
      </c>
      <c r="G103" s="33">
        <v>34313</v>
      </c>
      <c r="H103" s="74">
        <f t="shared" si="19"/>
        <v>38306</v>
      </c>
    </row>
    <row r="104" spans="2:17" x14ac:dyDescent="0.3">
      <c r="B104" s="37" t="s">
        <v>52</v>
      </c>
      <c r="C104" s="46">
        <v>0</v>
      </c>
      <c r="D104" s="33">
        <v>2773</v>
      </c>
      <c r="E104" s="33">
        <v>0</v>
      </c>
      <c r="F104" s="33">
        <v>1217</v>
      </c>
      <c r="G104" s="33">
        <v>45602</v>
      </c>
      <c r="H104" s="74">
        <f t="shared" si="19"/>
        <v>49592</v>
      </c>
    </row>
    <row r="105" spans="2:17" x14ac:dyDescent="0.3">
      <c r="B105" s="37" t="s">
        <v>53</v>
      </c>
      <c r="C105" s="46">
        <v>0</v>
      </c>
      <c r="D105" s="33">
        <v>3106</v>
      </c>
      <c r="E105" s="33">
        <v>0</v>
      </c>
      <c r="F105" s="33">
        <v>1353</v>
      </c>
      <c r="G105" s="33">
        <v>43552</v>
      </c>
      <c r="H105" s="74">
        <f t="shared" si="19"/>
        <v>48011</v>
      </c>
      <c r="I105" s="36"/>
      <c r="J105" s="11"/>
      <c r="K105" s="11"/>
    </row>
    <row r="106" spans="2:17" x14ac:dyDescent="0.3">
      <c r="B106" s="37" t="s">
        <v>54</v>
      </c>
      <c r="C106" s="46">
        <v>0</v>
      </c>
      <c r="D106" s="33">
        <v>2423</v>
      </c>
      <c r="E106" s="33">
        <v>0</v>
      </c>
      <c r="F106" s="33">
        <v>1266</v>
      </c>
      <c r="G106" s="33">
        <v>35225</v>
      </c>
      <c r="H106" s="74">
        <f t="shared" si="19"/>
        <v>38914</v>
      </c>
      <c r="I106" s="36"/>
      <c r="J106" s="11"/>
      <c r="K106" s="11"/>
    </row>
    <row r="107" spans="2:17" x14ac:dyDescent="0.3">
      <c r="B107" s="19" t="s">
        <v>66</v>
      </c>
      <c r="C107" s="20">
        <f>SUM(C95:C106)</f>
        <v>4879</v>
      </c>
      <c r="D107" s="20">
        <f t="shared" ref="D107:F107" si="20">SUM(D95:D106)</f>
        <v>36400</v>
      </c>
      <c r="E107" s="20">
        <f t="shared" si="20"/>
        <v>21970</v>
      </c>
      <c r="F107" s="20">
        <f t="shared" si="20"/>
        <v>19443</v>
      </c>
      <c r="G107" s="20">
        <f>SUM(G95:G106)</f>
        <v>570895</v>
      </c>
      <c r="H107" s="20">
        <f>SUM(H95:H106)</f>
        <v>653587</v>
      </c>
      <c r="J107" s="12"/>
      <c r="K107" s="12"/>
      <c r="L107" s="12"/>
    </row>
    <row r="108" spans="2:17" x14ac:dyDescent="0.3">
      <c r="B108" s="19" t="s">
        <v>6</v>
      </c>
      <c r="C108" s="83">
        <f>C9+C10+C11+C12+C13+C14+C15+C16+C29+C42+C55+C81+C94+C68+C107</f>
        <v>559494</v>
      </c>
      <c r="D108" s="83">
        <f t="shared" ref="D108:G108" si="21">D9+D10+D11+D12+D13+D14+D15+D16+D29+D42+D55+D81+D94+D68+D107</f>
        <v>339442</v>
      </c>
      <c r="E108" s="83">
        <f t="shared" si="21"/>
        <v>1796650</v>
      </c>
      <c r="F108" s="83">
        <f t="shared" si="21"/>
        <v>129806</v>
      </c>
      <c r="G108" s="83">
        <f t="shared" si="21"/>
        <v>570895</v>
      </c>
      <c r="H108" s="83">
        <f>H9+H10+H11+H12+H13+H14+H15+H16+H29+H42+H55+H81+H94+H68+H107</f>
        <v>3396287</v>
      </c>
    </row>
    <row r="109" spans="2:17" x14ac:dyDescent="0.3">
      <c r="C109" s="84"/>
      <c r="D109" s="84"/>
      <c r="E109" s="84"/>
      <c r="F109" s="84"/>
      <c r="G109" s="84"/>
      <c r="H109" s="84"/>
    </row>
    <row r="110" spans="2:17" ht="15" customHeight="1" x14ac:dyDescent="0.3">
      <c r="B110" s="5" t="s">
        <v>17</v>
      </c>
    </row>
    <row r="111" spans="2:17" ht="31.2" customHeight="1" x14ac:dyDescent="0.3">
      <c r="B111" s="513" t="s">
        <v>18</v>
      </c>
      <c r="C111" s="513"/>
      <c r="D111" s="513"/>
      <c r="E111" s="513"/>
      <c r="F111" s="513"/>
      <c r="G111" s="513"/>
      <c r="H111" s="513"/>
      <c r="I111" s="513"/>
      <c r="J111" s="513"/>
      <c r="K111" s="85"/>
      <c r="L111" s="85"/>
      <c r="M111" s="85"/>
      <c r="N111" s="85"/>
      <c r="O111" s="85"/>
      <c r="P111" s="85"/>
      <c r="Q111" s="85"/>
    </row>
    <row r="112" spans="2:17" x14ac:dyDescent="0.3">
      <c r="B112" s="513"/>
      <c r="C112" s="513"/>
      <c r="D112" s="513"/>
      <c r="E112" s="513"/>
      <c r="F112" s="513"/>
      <c r="G112" s="513"/>
      <c r="H112" s="513"/>
      <c r="I112" s="513"/>
      <c r="J112" s="513"/>
      <c r="K112" s="85"/>
      <c r="L112" s="85"/>
      <c r="M112" s="85"/>
      <c r="N112" s="85"/>
      <c r="O112" s="85"/>
      <c r="P112" s="85"/>
      <c r="Q112" s="85"/>
    </row>
    <row r="113" spans="2:17" x14ac:dyDescent="0.3">
      <c r="B113" s="513"/>
      <c r="C113" s="513"/>
      <c r="D113" s="513"/>
      <c r="E113" s="513"/>
      <c r="F113" s="513"/>
      <c r="G113" s="513"/>
      <c r="H113" s="513"/>
      <c r="I113" s="513"/>
      <c r="J113" s="513"/>
      <c r="K113" s="85"/>
      <c r="L113" s="85"/>
      <c r="M113" s="85"/>
      <c r="N113" s="85"/>
      <c r="O113" s="85"/>
      <c r="P113" s="85"/>
      <c r="Q113" s="85"/>
    </row>
    <row r="114" spans="2:17" x14ac:dyDescent="0.3">
      <c r="B114" s="513"/>
      <c r="C114" s="513"/>
      <c r="D114" s="513"/>
      <c r="E114" s="513"/>
      <c r="F114" s="513"/>
      <c r="G114" s="513"/>
      <c r="H114" s="513"/>
      <c r="I114" s="513"/>
      <c r="J114" s="513"/>
      <c r="K114" s="85"/>
      <c r="L114" s="85"/>
      <c r="M114" s="85"/>
      <c r="N114" s="85"/>
      <c r="O114" s="85"/>
      <c r="P114" s="85"/>
      <c r="Q114" s="85"/>
    </row>
    <row r="115" spans="2:17" x14ac:dyDescent="0.3">
      <c r="B115" s="513"/>
      <c r="C115" s="513"/>
      <c r="D115" s="513"/>
      <c r="E115" s="513"/>
      <c r="F115" s="513"/>
      <c r="G115" s="513"/>
      <c r="H115" s="513"/>
      <c r="I115" s="513"/>
      <c r="J115" s="513"/>
      <c r="K115" s="85"/>
      <c r="L115" s="85"/>
      <c r="M115" s="85"/>
      <c r="N115" s="85"/>
      <c r="O115" s="85"/>
      <c r="P115" s="85"/>
      <c r="Q115" s="85"/>
    </row>
    <row r="116" spans="2:17" x14ac:dyDescent="0.3">
      <c r="B116" s="513"/>
      <c r="C116" s="513"/>
      <c r="D116" s="513"/>
      <c r="E116" s="513"/>
      <c r="F116" s="513"/>
      <c r="G116" s="513"/>
      <c r="H116" s="513"/>
      <c r="I116" s="513"/>
      <c r="J116" s="513"/>
    </row>
    <row r="117" spans="2:17" x14ac:dyDescent="0.3">
      <c r="B117" s="513"/>
      <c r="C117" s="513"/>
      <c r="D117" s="513"/>
      <c r="E117" s="513"/>
      <c r="F117" s="513"/>
      <c r="G117" s="513"/>
      <c r="H117" s="513"/>
      <c r="I117" s="513"/>
      <c r="J117" s="513"/>
    </row>
  </sheetData>
  <mergeCells count="4">
    <mergeCell ref="B7:B8"/>
    <mergeCell ref="C7:H7"/>
    <mergeCell ref="K57:Q66"/>
    <mergeCell ref="B111:J117"/>
  </mergeCells>
  <pageMargins left="0.7" right="0.7" top="0.75" bottom="0.75" header="0.3" footer="0.3"/>
  <pageSetup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72BBF4-BF7C-4CE1-9044-C2A8A5A906AF}">
  <sheetPr>
    <tabColor rgb="FF00B0F0"/>
  </sheetPr>
  <dimension ref="A2:AA573"/>
  <sheetViews>
    <sheetView showGridLines="0" zoomScale="95" zoomScaleNormal="95" workbookViewId="0"/>
  </sheetViews>
  <sheetFormatPr baseColWidth="10" defaultColWidth="11.44140625" defaultRowHeight="14.4" x14ac:dyDescent="0.3"/>
  <cols>
    <col min="1" max="1" width="5.5546875" style="7" customWidth="1"/>
    <col min="2" max="2" width="38.88671875" style="7" customWidth="1"/>
    <col min="3" max="3" width="12" style="7" bestFit="1" customWidth="1"/>
    <col min="4" max="4" width="14.5546875" style="7" customWidth="1"/>
    <col min="5" max="5" width="14.44140625" style="7" customWidth="1"/>
    <col min="6" max="6" width="13.44140625" style="7" customWidth="1"/>
    <col min="7" max="7" width="13.5546875" style="7" customWidth="1"/>
    <col min="8" max="8" width="10.5546875" style="7" customWidth="1"/>
    <col min="9" max="9" width="10.88671875" style="7" customWidth="1"/>
    <col min="10" max="10" width="9" style="7" bestFit="1" customWidth="1"/>
    <col min="11" max="11" width="13" style="7" customWidth="1"/>
    <col min="12" max="12" width="11.44140625" style="7" customWidth="1"/>
    <col min="13" max="13" width="9" style="7" bestFit="1" customWidth="1"/>
    <col min="14" max="14" width="8.5546875" style="7" bestFit="1" customWidth="1"/>
    <col min="15" max="15" width="9.5546875" style="7" bestFit="1" customWidth="1"/>
    <col min="16" max="16" width="15.5546875" style="7" customWidth="1"/>
    <col min="17" max="17" width="11.6640625" style="7" customWidth="1"/>
    <col min="18" max="18" width="8.5546875" style="7" bestFit="1" customWidth="1"/>
    <col min="19" max="19" width="9.5546875" style="7" bestFit="1" customWidth="1"/>
    <col min="20" max="20" width="8.5546875" style="7" bestFit="1" customWidth="1"/>
    <col min="21" max="21" width="9.5546875" style="7" bestFit="1" customWidth="1"/>
    <col min="22" max="22" width="8.5546875" style="7" bestFit="1" customWidth="1"/>
    <col min="23" max="23" width="9.5546875" style="7" bestFit="1" customWidth="1"/>
    <col min="24" max="25" width="8.5546875" style="7" bestFit="1" customWidth="1"/>
    <col min="26" max="26" width="7.44140625" style="7" bestFit="1" customWidth="1"/>
    <col min="27" max="27" width="9.5546875" style="7" bestFit="1" customWidth="1"/>
    <col min="28" max="28" width="2.33203125" style="7" customWidth="1"/>
    <col min="29" max="29" width="11.109375" style="7" bestFit="1" customWidth="1"/>
    <col min="30" max="30" width="9.5546875" style="7" bestFit="1" customWidth="1"/>
    <col min="31" max="31" width="5.6640625" style="7" bestFit="1" customWidth="1"/>
    <col min="32" max="32" width="2.5546875" style="7" customWidth="1"/>
    <col min="33" max="34" width="9.5546875" style="7" bestFit="1" customWidth="1"/>
    <col min="35" max="35" width="5.6640625" style="7" bestFit="1" customWidth="1"/>
    <col min="36" max="16384" width="11.44140625" style="7"/>
  </cols>
  <sheetData>
    <row r="2" spans="2:26" ht="23.4" x14ac:dyDescent="0.3">
      <c r="B2" s="1" t="s">
        <v>811</v>
      </c>
    </row>
    <row r="4" spans="2:26" ht="15" customHeight="1" x14ac:dyDescent="0.35">
      <c r="B4" s="298" t="s">
        <v>750</v>
      </c>
      <c r="C4" s="298"/>
      <c r="D4" s="298"/>
      <c r="E4" s="298"/>
      <c r="F4" s="323"/>
      <c r="G4" s="13"/>
      <c r="H4" s="13"/>
      <c r="I4" s="13"/>
      <c r="J4" s="13"/>
      <c r="K4" s="13"/>
      <c r="L4" s="13"/>
      <c r="M4" s="13"/>
      <c r="N4" s="13"/>
      <c r="O4" s="13"/>
      <c r="P4" s="13"/>
      <c r="Q4" s="13"/>
      <c r="R4" s="13"/>
      <c r="S4" s="13"/>
      <c r="T4" s="13"/>
      <c r="U4" s="13"/>
      <c r="V4" s="13"/>
      <c r="W4" s="13"/>
    </row>
    <row r="5" spans="2:26" x14ac:dyDescent="0.3">
      <c r="B5" s="3" t="s">
        <v>924</v>
      </c>
      <c r="C5" s="13"/>
      <c r="D5" s="13"/>
      <c r="E5" s="13"/>
      <c r="F5" s="13"/>
      <c r="G5" s="13"/>
      <c r="H5" s="13"/>
      <c r="I5" s="13"/>
      <c r="J5" s="13"/>
      <c r="K5" s="13"/>
      <c r="L5" s="13"/>
      <c r="M5" s="13"/>
      <c r="N5" s="13"/>
      <c r="O5" s="13"/>
      <c r="P5" s="13"/>
      <c r="Q5" s="13"/>
      <c r="R5" s="13"/>
      <c r="S5" s="13"/>
      <c r="T5" s="13"/>
      <c r="U5" s="13"/>
      <c r="V5" s="13"/>
      <c r="W5" s="13"/>
    </row>
    <row r="6" spans="2:26" x14ac:dyDescent="0.3">
      <c r="B6" s="15"/>
      <c r="C6" s="13"/>
      <c r="D6" s="13"/>
      <c r="E6" s="13"/>
      <c r="F6" s="13"/>
      <c r="G6" s="13"/>
      <c r="H6" s="13"/>
      <c r="I6" s="13"/>
      <c r="J6" s="13"/>
      <c r="K6" s="13"/>
      <c r="L6" s="13"/>
      <c r="M6" s="13"/>
      <c r="N6" s="13"/>
      <c r="O6" s="13"/>
      <c r="P6" s="13"/>
      <c r="Q6" s="13"/>
      <c r="R6" s="13"/>
      <c r="S6" s="13"/>
      <c r="T6" s="13"/>
      <c r="U6" s="13"/>
      <c r="V6" s="13"/>
      <c r="W6" s="13"/>
    </row>
    <row r="7" spans="2:26" ht="15" customHeight="1" x14ac:dyDescent="0.3">
      <c r="B7" s="449" t="s">
        <v>521</v>
      </c>
      <c r="C7" s="488" t="s">
        <v>477</v>
      </c>
      <c r="D7" s="489"/>
      <c r="E7" s="489"/>
      <c r="F7" s="489"/>
      <c r="G7" s="489"/>
      <c r="H7" s="489"/>
      <c r="I7" s="489"/>
      <c r="J7" s="489"/>
      <c r="K7" s="489"/>
      <c r="L7" s="489"/>
      <c r="M7" s="489"/>
      <c r="N7" s="489"/>
      <c r="O7" s="489"/>
      <c r="P7" s="489"/>
      <c r="Q7" s="490"/>
      <c r="R7" s="514" t="s">
        <v>864</v>
      </c>
      <c r="S7" s="515"/>
      <c r="T7" s="516"/>
      <c r="U7" s="13"/>
      <c r="V7" s="13"/>
      <c r="W7" s="13"/>
      <c r="X7" s="13"/>
      <c r="Y7" s="13"/>
      <c r="Z7" s="13"/>
    </row>
    <row r="8" spans="2:26" ht="15" customHeight="1" x14ac:dyDescent="0.3">
      <c r="B8" s="449"/>
      <c r="C8" s="475" t="s">
        <v>651</v>
      </c>
      <c r="D8" s="475"/>
      <c r="E8" s="475"/>
      <c r="F8" s="475" t="s">
        <v>485</v>
      </c>
      <c r="G8" s="475"/>
      <c r="H8" s="475"/>
      <c r="I8" s="475" t="s">
        <v>3</v>
      </c>
      <c r="J8" s="475"/>
      <c r="K8" s="475"/>
      <c r="L8" s="475" t="s">
        <v>5</v>
      </c>
      <c r="M8" s="475"/>
      <c r="N8" s="475"/>
      <c r="O8" s="475" t="s">
        <v>831</v>
      </c>
      <c r="P8" s="475"/>
      <c r="Q8" s="475"/>
      <c r="R8" s="517"/>
      <c r="S8" s="453"/>
      <c r="T8" s="478"/>
      <c r="U8" s="13"/>
      <c r="V8" s="13"/>
      <c r="W8" s="13"/>
      <c r="X8" s="13"/>
      <c r="Y8" s="13"/>
      <c r="Z8" s="13"/>
    </row>
    <row r="9" spans="2:26" x14ac:dyDescent="0.3">
      <c r="B9" s="449"/>
      <c r="C9" s="278" t="s">
        <v>73</v>
      </c>
      <c r="D9" s="278" t="s">
        <v>74</v>
      </c>
      <c r="E9" s="278" t="s">
        <v>25</v>
      </c>
      <c r="F9" s="278" t="s">
        <v>73</v>
      </c>
      <c r="G9" s="278" t="s">
        <v>74</v>
      </c>
      <c r="H9" s="278" t="s">
        <v>25</v>
      </c>
      <c r="I9" s="278" t="s">
        <v>73</v>
      </c>
      <c r="J9" s="278" t="s">
        <v>74</v>
      </c>
      <c r="K9" s="278" t="s">
        <v>25</v>
      </c>
      <c r="L9" s="278" t="s">
        <v>73</v>
      </c>
      <c r="M9" s="278" t="s">
        <v>74</v>
      </c>
      <c r="N9" s="278" t="s">
        <v>25</v>
      </c>
      <c r="O9" s="278" t="s">
        <v>73</v>
      </c>
      <c r="P9" s="278" t="s">
        <v>74</v>
      </c>
      <c r="Q9" s="278" t="s">
        <v>25</v>
      </c>
      <c r="R9" s="278" t="s">
        <v>73</v>
      </c>
      <c r="S9" s="278" t="s">
        <v>74</v>
      </c>
      <c r="T9" s="278" t="s">
        <v>25</v>
      </c>
      <c r="U9" s="13"/>
      <c r="V9" s="13"/>
      <c r="W9" s="13"/>
      <c r="X9" s="13"/>
      <c r="Y9" s="13"/>
      <c r="Z9" s="13"/>
    </row>
    <row r="10" spans="2:26" x14ac:dyDescent="0.3">
      <c r="B10" s="240" t="s">
        <v>519</v>
      </c>
      <c r="C10" s="371">
        <v>138</v>
      </c>
      <c r="D10" s="371">
        <v>127</v>
      </c>
      <c r="E10" s="372">
        <v>265</v>
      </c>
      <c r="F10" s="371">
        <v>139</v>
      </c>
      <c r="G10" s="371">
        <v>140</v>
      </c>
      <c r="H10" s="372">
        <v>279</v>
      </c>
      <c r="I10" s="371">
        <v>44</v>
      </c>
      <c r="J10" s="371">
        <v>13</v>
      </c>
      <c r="K10" s="372">
        <v>57</v>
      </c>
      <c r="L10" s="371">
        <v>46</v>
      </c>
      <c r="M10" s="371">
        <v>48</v>
      </c>
      <c r="N10" s="372">
        <v>94</v>
      </c>
      <c r="O10" s="372">
        <v>0</v>
      </c>
      <c r="P10" s="372">
        <v>0</v>
      </c>
      <c r="Q10" s="372">
        <v>0</v>
      </c>
      <c r="R10" s="373">
        <v>367</v>
      </c>
      <c r="S10" s="374">
        <v>328</v>
      </c>
      <c r="T10" s="374">
        <v>695</v>
      </c>
      <c r="U10" s="13"/>
      <c r="V10" s="13"/>
      <c r="W10" s="13"/>
      <c r="X10" s="13"/>
      <c r="Y10" s="13"/>
      <c r="Z10" s="13"/>
    </row>
    <row r="11" spans="2:26" ht="15" customHeight="1" x14ac:dyDescent="0.3">
      <c r="B11" s="241" t="s">
        <v>505</v>
      </c>
      <c r="C11" s="371">
        <v>182</v>
      </c>
      <c r="D11" s="371">
        <v>169</v>
      </c>
      <c r="E11" s="372">
        <v>351</v>
      </c>
      <c r="F11" s="371">
        <v>159</v>
      </c>
      <c r="G11" s="371">
        <v>146</v>
      </c>
      <c r="H11" s="372">
        <v>305</v>
      </c>
      <c r="I11" s="371">
        <v>65</v>
      </c>
      <c r="J11" s="371">
        <v>32</v>
      </c>
      <c r="K11" s="372">
        <v>97</v>
      </c>
      <c r="L11" s="371">
        <v>38</v>
      </c>
      <c r="M11" s="371">
        <v>50</v>
      </c>
      <c r="N11" s="372">
        <v>88</v>
      </c>
      <c r="O11" s="372">
        <v>0</v>
      </c>
      <c r="P11" s="372">
        <v>0</v>
      </c>
      <c r="Q11" s="372">
        <v>0</v>
      </c>
      <c r="R11" s="373">
        <v>444</v>
      </c>
      <c r="S11" s="374">
        <v>397</v>
      </c>
      <c r="T11" s="374">
        <v>841</v>
      </c>
      <c r="U11" s="13"/>
      <c r="V11" s="13"/>
      <c r="W11" s="13"/>
      <c r="X11" s="13"/>
      <c r="Y11" s="13"/>
      <c r="Z11" s="13"/>
    </row>
    <row r="12" spans="2:26" x14ac:dyDescent="0.3">
      <c r="B12" s="241" t="s">
        <v>506</v>
      </c>
      <c r="C12" s="371">
        <v>337</v>
      </c>
      <c r="D12" s="371">
        <v>241</v>
      </c>
      <c r="E12" s="372">
        <v>578</v>
      </c>
      <c r="F12" s="371">
        <v>329</v>
      </c>
      <c r="G12" s="371">
        <v>281</v>
      </c>
      <c r="H12" s="372">
        <v>610</v>
      </c>
      <c r="I12" s="371">
        <v>91</v>
      </c>
      <c r="J12" s="371">
        <v>39</v>
      </c>
      <c r="K12" s="372">
        <v>130</v>
      </c>
      <c r="L12" s="371">
        <v>35</v>
      </c>
      <c r="M12" s="371">
        <v>58</v>
      </c>
      <c r="N12" s="372">
        <v>93</v>
      </c>
      <c r="O12" s="372">
        <v>0</v>
      </c>
      <c r="P12" s="372">
        <v>0</v>
      </c>
      <c r="Q12" s="372">
        <v>0</v>
      </c>
      <c r="R12" s="373">
        <v>792</v>
      </c>
      <c r="S12" s="374">
        <v>619</v>
      </c>
      <c r="T12" s="374">
        <v>1411</v>
      </c>
      <c r="U12" s="13"/>
      <c r="V12" s="13"/>
      <c r="W12" s="13"/>
      <c r="X12" s="13"/>
      <c r="Y12" s="13"/>
      <c r="Z12" s="13"/>
    </row>
    <row r="13" spans="2:26" x14ac:dyDescent="0.3">
      <c r="B13" s="241" t="s">
        <v>507</v>
      </c>
      <c r="C13" s="371">
        <v>201</v>
      </c>
      <c r="D13" s="371">
        <v>186</v>
      </c>
      <c r="E13" s="372">
        <v>387</v>
      </c>
      <c r="F13" s="371">
        <v>153</v>
      </c>
      <c r="G13" s="371">
        <v>199</v>
      </c>
      <c r="H13" s="372">
        <v>352</v>
      </c>
      <c r="I13" s="371">
        <v>72</v>
      </c>
      <c r="J13" s="371">
        <v>26</v>
      </c>
      <c r="K13" s="372">
        <v>98</v>
      </c>
      <c r="L13" s="371">
        <v>33</v>
      </c>
      <c r="M13" s="371">
        <v>38</v>
      </c>
      <c r="N13" s="372">
        <v>71</v>
      </c>
      <c r="O13" s="372">
        <v>1</v>
      </c>
      <c r="P13" s="372">
        <v>0</v>
      </c>
      <c r="Q13" s="372">
        <v>1</v>
      </c>
      <c r="R13" s="373">
        <v>460</v>
      </c>
      <c r="S13" s="374">
        <v>449</v>
      </c>
      <c r="T13" s="374">
        <v>909</v>
      </c>
      <c r="U13" s="13"/>
      <c r="V13" s="13"/>
      <c r="W13" s="13"/>
      <c r="X13" s="13"/>
      <c r="Y13" s="13"/>
      <c r="Z13" s="13"/>
    </row>
    <row r="14" spans="2:26" ht="15" customHeight="1" x14ac:dyDescent="0.3">
      <c r="B14" s="241" t="s">
        <v>508</v>
      </c>
      <c r="C14" s="371">
        <v>501</v>
      </c>
      <c r="D14" s="371">
        <v>498</v>
      </c>
      <c r="E14" s="372">
        <v>999</v>
      </c>
      <c r="F14" s="371">
        <v>469</v>
      </c>
      <c r="G14" s="371">
        <v>495</v>
      </c>
      <c r="H14" s="372">
        <v>964</v>
      </c>
      <c r="I14" s="371">
        <v>196</v>
      </c>
      <c r="J14" s="371">
        <v>67</v>
      </c>
      <c r="K14" s="372">
        <v>263</v>
      </c>
      <c r="L14" s="371">
        <v>132</v>
      </c>
      <c r="M14" s="371">
        <v>153</v>
      </c>
      <c r="N14" s="372">
        <v>285</v>
      </c>
      <c r="O14" s="372">
        <v>10</v>
      </c>
      <c r="P14" s="372">
        <v>2</v>
      </c>
      <c r="Q14" s="372">
        <v>12</v>
      </c>
      <c r="R14" s="373">
        <v>1308</v>
      </c>
      <c r="S14" s="374">
        <v>1215</v>
      </c>
      <c r="T14" s="374">
        <v>2523</v>
      </c>
      <c r="U14" s="13"/>
      <c r="V14" s="13"/>
      <c r="W14" s="13"/>
      <c r="X14" s="13"/>
      <c r="Y14" s="13"/>
      <c r="Z14" s="13"/>
    </row>
    <row r="15" spans="2:26" x14ac:dyDescent="0.3">
      <c r="B15" s="241" t="s">
        <v>509</v>
      </c>
      <c r="C15" s="371">
        <v>1463</v>
      </c>
      <c r="D15" s="371">
        <v>1236</v>
      </c>
      <c r="E15" s="372">
        <v>2699</v>
      </c>
      <c r="F15" s="371">
        <v>1350</v>
      </c>
      <c r="G15" s="371">
        <v>1086</v>
      </c>
      <c r="H15" s="372">
        <v>2436</v>
      </c>
      <c r="I15" s="371">
        <v>389</v>
      </c>
      <c r="J15" s="371">
        <v>174</v>
      </c>
      <c r="K15" s="372">
        <v>563</v>
      </c>
      <c r="L15" s="371">
        <v>372</v>
      </c>
      <c r="M15" s="371">
        <v>361</v>
      </c>
      <c r="N15" s="372">
        <v>733</v>
      </c>
      <c r="O15" s="372">
        <v>2</v>
      </c>
      <c r="P15" s="372">
        <v>2</v>
      </c>
      <c r="Q15" s="372">
        <v>4</v>
      </c>
      <c r="R15" s="373">
        <v>3576</v>
      </c>
      <c r="S15" s="374">
        <v>2859</v>
      </c>
      <c r="T15" s="374">
        <v>6435</v>
      </c>
      <c r="U15" s="13"/>
      <c r="V15" s="13"/>
      <c r="W15" s="13"/>
      <c r="X15" s="13"/>
      <c r="Y15" s="13"/>
      <c r="Z15" s="13"/>
    </row>
    <row r="16" spans="2:26" x14ac:dyDescent="0.3">
      <c r="B16" s="241" t="s">
        <v>517</v>
      </c>
      <c r="C16" s="371">
        <v>3946</v>
      </c>
      <c r="D16" s="371">
        <v>3964</v>
      </c>
      <c r="E16" s="372">
        <v>7910</v>
      </c>
      <c r="F16" s="371">
        <v>5117</v>
      </c>
      <c r="G16" s="371">
        <v>3528</v>
      </c>
      <c r="H16" s="372">
        <v>8645</v>
      </c>
      <c r="I16" s="371">
        <v>1014</v>
      </c>
      <c r="J16" s="371">
        <v>460</v>
      </c>
      <c r="K16" s="372">
        <v>1474</v>
      </c>
      <c r="L16" s="371">
        <v>838</v>
      </c>
      <c r="M16" s="371">
        <v>922</v>
      </c>
      <c r="N16" s="372">
        <v>1760</v>
      </c>
      <c r="O16" s="372">
        <v>8</v>
      </c>
      <c r="P16" s="372">
        <v>8</v>
      </c>
      <c r="Q16" s="372">
        <v>16</v>
      </c>
      <c r="R16" s="373">
        <v>10923</v>
      </c>
      <c r="S16" s="374">
        <v>8882</v>
      </c>
      <c r="T16" s="374">
        <v>19805</v>
      </c>
      <c r="U16" s="13"/>
      <c r="V16" s="13"/>
      <c r="W16" s="13"/>
      <c r="X16" s="13"/>
      <c r="Y16" s="13"/>
      <c r="Z16" s="13"/>
    </row>
    <row r="17" spans="2:26" ht="30.6" customHeight="1" x14ac:dyDescent="0.3">
      <c r="B17" s="159" t="s">
        <v>510</v>
      </c>
      <c r="C17" s="371">
        <v>680</v>
      </c>
      <c r="D17" s="371">
        <v>636</v>
      </c>
      <c r="E17" s="372">
        <v>1316</v>
      </c>
      <c r="F17" s="371">
        <v>602</v>
      </c>
      <c r="G17" s="371">
        <v>545</v>
      </c>
      <c r="H17" s="372">
        <v>1147</v>
      </c>
      <c r="I17" s="371">
        <v>183</v>
      </c>
      <c r="J17" s="371">
        <v>66</v>
      </c>
      <c r="K17" s="372">
        <v>249</v>
      </c>
      <c r="L17" s="371">
        <v>276</v>
      </c>
      <c r="M17" s="371">
        <v>269</v>
      </c>
      <c r="N17" s="372">
        <v>545</v>
      </c>
      <c r="O17" s="372">
        <v>2</v>
      </c>
      <c r="P17" s="372">
        <v>3</v>
      </c>
      <c r="Q17" s="372">
        <v>5</v>
      </c>
      <c r="R17" s="373">
        <v>1743</v>
      </c>
      <c r="S17" s="374">
        <v>1519</v>
      </c>
      <c r="T17" s="374">
        <v>3262</v>
      </c>
      <c r="U17" s="13"/>
      <c r="V17" s="13"/>
      <c r="W17" s="13"/>
      <c r="X17" s="13"/>
      <c r="Y17" s="13"/>
      <c r="Z17" s="13"/>
    </row>
    <row r="18" spans="2:26" x14ac:dyDescent="0.3">
      <c r="B18" s="239" t="s">
        <v>511</v>
      </c>
      <c r="C18" s="371">
        <v>806</v>
      </c>
      <c r="D18" s="371">
        <v>763</v>
      </c>
      <c r="E18" s="372">
        <v>1569</v>
      </c>
      <c r="F18" s="371">
        <v>606</v>
      </c>
      <c r="G18" s="371">
        <v>611</v>
      </c>
      <c r="H18" s="372">
        <v>1217</v>
      </c>
      <c r="I18" s="371">
        <v>262</v>
      </c>
      <c r="J18" s="371">
        <v>86</v>
      </c>
      <c r="K18" s="372">
        <v>348</v>
      </c>
      <c r="L18" s="371">
        <v>255</v>
      </c>
      <c r="M18" s="371">
        <v>222</v>
      </c>
      <c r="N18" s="372">
        <v>477</v>
      </c>
      <c r="O18" s="372">
        <v>0</v>
      </c>
      <c r="P18" s="372">
        <v>0</v>
      </c>
      <c r="Q18" s="372">
        <v>0</v>
      </c>
      <c r="R18" s="373">
        <v>1929</v>
      </c>
      <c r="S18" s="374">
        <v>1682</v>
      </c>
      <c r="T18" s="374">
        <v>3611</v>
      </c>
      <c r="U18" s="13"/>
      <c r="V18" s="13"/>
      <c r="W18" s="13"/>
      <c r="X18" s="13"/>
      <c r="Y18" s="13"/>
      <c r="Z18" s="13"/>
    </row>
    <row r="19" spans="2:26" x14ac:dyDescent="0.3">
      <c r="B19" s="239" t="s">
        <v>789</v>
      </c>
      <c r="C19" s="371">
        <v>373</v>
      </c>
      <c r="D19" s="371">
        <v>361</v>
      </c>
      <c r="E19" s="372">
        <v>734</v>
      </c>
      <c r="F19" s="371">
        <v>289</v>
      </c>
      <c r="G19" s="371">
        <v>320</v>
      </c>
      <c r="H19" s="372">
        <v>609</v>
      </c>
      <c r="I19" s="371">
        <v>208</v>
      </c>
      <c r="J19" s="371">
        <v>76</v>
      </c>
      <c r="K19" s="372">
        <v>284</v>
      </c>
      <c r="L19" s="371">
        <v>181</v>
      </c>
      <c r="M19" s="371">
        <v>237</v>
      </c>
      <c r="N19" s="372">
        <v>418</v>
      </c>
      <c r="O19" s="372">
        <v>0</v>
      </c>
      <c r="P19" s="372">
        <v>0</v>
      </c>
      <c r="Q19" s="372">
        <v>0</v>
      </c>
      <c r="R19" s="373">
        <v>1051</v>
      </c>
      <c r="S19" s="374">
        <v>994</v>
      </c>
      <c r="T19" s="374">
        <v>2045</v>
      </c>
      <c r="U19" s="13"/>
      <c r="V19" s="13"/>
      <c r="W19" s="13"/>
      <c r="X19" s="13"/>
      <c r="Y19" s="13"/>
      <c r="Z19" s="13"/>
    </row>
    <row r="20" spans="2:26" ht="15" customHeight="1" x14ac:dyDescent="0.3">
      <c r="B20" s="239" t="s">
        <v>842</v>
      </c>
      <c r="C20" s="371">
        <v>1109</v>
      </c>
      <c r="D20" s="371">
        <v>1005</v>
      </c>
      <c r="E20" s="372">
        <v>2114</v>
      </c>
      <c r="F20" s="371">
        <v>970</v>
      </c>
      <c r="G20" s="371">
        <v>958</v>
      </c>
      <c r="H20" s="372">
        <v>1928</v>
      </c>
      <c r="I20" s="371">
        <v>426</v>
      </c>
      <c r="J20" s="371">
        <v>141</v>
      </c>
      <c r="K20" s="372">
        <v>567</v>
      </c>
      <c r="L20" s="371">
        <v>308</v>
      </c>
      <c r="M20" s="371">
        <v>318</v>
      </c>
      <c r="N20" s="372">
        <v>626</v>
      </c>
      <c r="O20" s="372">
        <v>1</v>
      </c>
      <c r="P20" s="372">
        <v>0</v>
      </c>
      <c r="Q20" s="372">
        <v>1</v>
      </c>
      <c r="R20" s="373">
        <v>2814</v>
      </c>
      <c r="S20" s="374">
        <v>2422</v>
      </c>
      <c r="T20" s="374">
        <v>5236</v>
      </c>
      <c r="U20" s="13"/>
      <c r="V20" s="13"/>
      <c r="W20" s="13"/>
      <c r="X20" s="13"/>
      <c r="Y20" s="13"/>
      <c r="Z20" s="13"/>
    </row>
    <row r="21" spans="2:26" x14ac:dyDescent="0.3">
      <c r="B21" s="239" t="s">
        <v>513</v>
      </c>
      <c r="C21" s="371">
        <v>788</v>
      </c>
      <c r="D21" s="371">
        <v>751</v>
      </c>
      <c r="E21" s="372">
        <v>1539</v>
      </c>
      <c r="F21" s="371">
        <v>567</v>
      </c>
      <c r="G21" s="371">
        <v>479</v>
      </c>
      <c r="H21" s="372">
        <v>1046</v>
      </c>
      <c r="I21" s="371">
        <v>291</v>
      </c>
      <c r="J21" s="371">
        <v>125</v>
      </c>
      <c r="K21" s="372">
        <v>416</v>
      </c>
      <c r="L21" s="371">
        <v>179</v>
      </c>
      <c r="M21" s="371">
        <v>204</v>
      </c>
      <c r="N21" s="372">
        <v>383</v>
      </c>
      <c r="O21" s="372">
        <v>1</v>
      </c>
      <c r="P21" s="372">
        <v>0</v>
      </c>
      <c r="Q21" s="372">
        <v>1</v>
      </c>
      <c r="R21" s="373">
        <v>1826</v>
      </c>
      <c r="S21" s="374">
        <v>1559</v>
      </c>
      <c r="T21" s="374">
        <v>3385</v>
      </c>
      <c r="U21" s="13"/>
      <c r="V21" s="13"/>
      <c r="W21" s="13"/>
      <c r="X21" s="13"/>
      <c r="Y21" s="13"/>
      <c r="Z21" s="13"/>
    </row>
    <row r="22" spans="2:26" x14ac:dyDescent="0.3">
      <c r="B22" s="239" t="s">
        <v>518</v>
      </c>
      <c r="C22" s="371">
        <v>276</v>
      </c>
      <c r="D22" s="371">
        <v>299</v>
      </c>
      <c r="E22" s="372">
        <v>575</v>
      </c>
      <c r="F22" s="371">
        <v>238</v>
      </c>
      <c r="G22" s="371">
        <v>218</v>
      </c>
      <c r="H22" s="372">
        <v>456</v>
      </c>
      <c r="I22" s="371">
        <v>120</v>
      </c>
      <c r="J22" s="371">
        <v>48</v>
      </c>
      <c r="K22" s="372">
        <v>168</v>
      </c>
      <c r="L22" s="371">
        <v>96</v>
      </c>
      <c r="M22" s="371">
        <v>117</v>
      </c>
      <c r="N22" s="372">
        <v>213</v>
      </c>
      <c r="O22" s="372">
        <v>0</v>
      </c>
      <c r="P22" s="372">
        <v>0</v>
      </c>
      <c r="Q22" s="372">
        <v>0</v>
      </c>
      <c r="R22" s="373">
        <v>730</v>
      </c>
      <c r="S22" s="374">
        <v>682</v>
      </c>
      <c r="T22" s="374">
        <v>1412</v>
      </c>
      <c r="U22" s="13"/>
      <c r="V22" s="13"/>
      <c r="W22" s="13"/>
      <c r="X22" s="13"/>
      <c r="Y22" s="13"/>
      <c r="Z22" s="13"/>
    </row>
    <row r="23" spans="2:26" x14ac:dyDescent="0.3">
      <c r="B23" s="239" t="s">
        <v>514</v>
      </c>
      <c r="C23" s="371">
        <v>593</v>
      </c>
      <c r="D23" s="371">
        <v>604</v>
      </c>
      <c r="E23" s="372">
        <v>1197</v>
      </c>
      <c r="F23" s="371">
        <v>487</v>
      </c>
      <c r="G23" s="371">
        <v>414</v>
      </c>
      <c r="H23" s="372">
        <v>901</v>
      </c>
      <c r="I23" s="371">
        <v>260</v>
      </c>
      <c r="J23" s="371">
        <v>103</v>
      </c>
      <c r="K23" s="372">
        <v>363</v>
      </c>
      <c r="L23" s="371">
        <v>222</v>
      </c>
      <c r="M23" s="371">
        <v>245</v>
      </c>
      <c r="N23" s="372">
        <v>467</v>
      </c>
      <c r="O23" s="372">
        <v>1</v>
      </c>
      <c r="P23" s="372">
        <v>0</v>
      </c>
      <c r="Q23" s="372">
        <v>1</v>
      </c>
      <c r="R23" s="373">
        <v>1563</v>
      </c>
      <c r="S23" s="374">
        <v>1366</v>
      </c>
      <c r="T23" s="374">
        <v>2929</v>
      </c>
      <c r="U23" s="13"/>
      <c r="V23" s="13"/>
      <c r="W23" s="13"/>
      <c r="X23" s="13"/>
      <c r="Y23" s="13"/>
      <c r="Z23" s="13"/>
    </row>
    <row r="24" spans="2:26" ht="28.8" x14ac:dyDescent="0.3">
      <c r="B24" s="159" t="s">
        <v>515</v>
      </c>
      <c r="C24" s="371">
        <v>64</v>
      </c>
      <c r="D24" s="371">
        <v>73</v>
      </c>
      <c r="E24" s="372">
        <v>137</v>
      </c>
      <c r="F24" s="371">
        <v>47</v>
      </c>
      <c r="G24" s="371">
        <v>42</v>
      </c>
      <c r="H24" s="372">
        <v>89</v>
      </c>
      <c r="I24" s="371">
        <v>9</v>
      </c>
      <c r="J24" s="371">
        <v>9</v>
      </c>
      <c r="K24" s="372">
        <v>18</v>
      </c>
      <c r="L24" s="371">
        <v>14</v>
      </c>
      <c r="M24" s="371">
        <v>22</v>
      </c>
      <c r="N24" s="372">
        <v>36</v>
      </c>
      <c r="O24" s="372">
        <v>0</v>
      </c>
      <c r="P24" s="372">
        <v>1</v>
      </c>
      <c r="Q24" s="372">
        <v>1</v>
      </c>
      <c r="R24" s="373">
        <v>134</v>
      </c>
      <c r="S24" s="374">
        <v>147</v>
      </c>
      <c r="T24" s="374">
        <v>281</v>
      </c>
      <c r="U24" s="13"/>
      <c r="V24" s="13"/>
      <c r="W24" s="13"/>
      <c r="X24" s="13"/>
      <c r="Y24" s="13"/>
      <c r="Z24" s="13"/>
    </row>
    <row r="25" spans="2:26" x14ac:dyDescent="0.3">
      <c r="B25" s="239" t="s">
        <v>516</v>
      </c>
      <c r="C25" s="371">
        <v>114</v>
      </c>
      <c r="D25" s="371">
        <v>100</v>
      </c>
      <c r="E25" s="372">
        <v>214</v>
      </c>
      <c r="F25" s="371">
        <v>137</v>
      </c>
      <c r="G25" s="371">
        <v>111</v>
      </c>
      <c r="H25" s="372">
        <v>248</v>
      </c>
      <c r="I25" s="371">
        <v>22</v>
      </c>
      <c r="J25" s="371">
        <v>10</v>
      </c>
      <c r="K25" s="372">
        <v>32</v>
      </c>
      <c r="L25" s="371">
        <v>40</v>
      </c>
      <c r="M25" s="371">
        <v>31</v>
      </c>
      <c r="N25" s="372">
        <v>71</v>
      </c>
      <c r="O25" s="372">
        <v>0</v>
      </c>
      <c r="P25" s="372">
        <v>0</v>
      </c>
      <c r="Q25" s="372">
        <v>0</v>
      </c>
      <c r="R25" s="373">
        <v>313</v>
      </c>
      <c r="S25" s="374">
        <v>252</v>
      </c>
      <c r="T25" s="374">
        <v>565</v>
      </c>
      <c r="U25" s="13"/>
      <c r="V25" s="13"/>
      <c r="W25" s="13"/>
      <c r="X25" s="13"/>
      <c r="Y25" s="13"/>
      <c r="Z25" s="13"/>
    </row>
    <row r="26" spans="2:26" x14ac:dyDescent="0.3">
      <c r="B26" s="324" t="s">
        <v>821</v>
      </c>
      <c r="C26" s="375">
        <v>11571</v>
      </c>
      <c r="D26" s="375">
        <v>11013</v>
      </c>
      <c r="E26" s="375">
        <v>22584</v>
      </c>
      <c r="F26" s="375">
        <v>11659</v>
      </c>
      <c r="G26" s="375">
        <v>9573</v>
      </c>
      <c r="H26" s="375">
        <v>21232</v>
      </c>
      <c r="I26" s="375">
        <v>3652</v>
      </c>
      <c r="J26" s="375">
        <v>1475</v>
      </c>
      <c r="K26" s="375">
        <v>5127</v>
      </c>
      <c r="L26" s="375">
        <v>3065</v>
      </c>
      <c r="M26" s="375">
        <v>3295</v>
      </c>
      <c r="N26" s="375">
        <v>6360</v>
      </c>
      <c r="O26" s="375">
        <v>26</v>
      </c>
      <c r="P26" s="375">
        <v>16</v>
      </c>
      <c r="Q26" s="375">
        <v>42</v>
      </c>
      <c r="R26" s="376">
        <v>29973</v>
      </c>
      <c r="S26" s="374">
        <v>25372</v>
      </c>
      <c r="T26" s="374">
        <v>55345</v>
      </c>
      <c r="U26" s="13"/>
      <c r="V26" s="13"/>
      <c r="W26" s="13"/>
      <c r="X26" s="13"/>
      <c r="Y26" s="13"/>
      <c r="Z26" s="13"/>
    </row>
    <row r="27" spans="2:26" ht="64.95" customHeight="1" x14ac:dyDescent="0.3">
      <c r="B27" s="513" t="s">
        <v>836</v>
      </c>
      <c r="C27" s="513"/>
      <c r="D27" s="513"/>
      <c r="E27" s="513"/>
      <c r="F27" s="513"/>
      <c r="G27" s="513"/>
      <c r="H27" s="513"/>
      <c r="I27" s="513"/>
      <c r="J27" s="513"/>
      <c r="K27" s="513"/>
      <c r="L27" s="513"/>
      <c r="M27" s="513"/>
      <c r="N27" s="513"/>
      <c r="O27" s="513"/>
      <c r="P27" s="513"/>
      <c r="Q27" s="513"/>
      <c r="R27" s="513"/>
      <c r="S27" s="513"/>
      <c r="T27" s="513"/>
      <c r="U27" s="13"/>
      <c r="V27" s="13"/>
      <c r="W27" s="13"/>
    </row>
    <row r="28" spans="2:26" x14ac:dyDescent="0.3">
      <c r="B28" s="482" t="s">
        <v>923</v>
      </c>
      <c r="C28" s="482"/>
      <c r="D28" s="482"/>
      <c r="E28" s="482"/>
      <c r="F28" s="482"/>
      <c r="G28" s="482"/>
      <c r="H28" s="482"/>
      <c r="I28" s="482"/>
      <c r="J28" s="482"/>
      <c r="K28" s="482"/>
      <c r="L28" s="482"/>
      <c r="M28" s="13"/>
      <c r="N28" s="13"/>
      <c r="O28" s="13"/>
      <c r="P28" s="13"/>
      <c r="Q28" s="13"/>
      <c r="R28" s="13"/>
      <c r="S28" s="13"/>
      <c r="T28" s="13"/>
      <c r="U28" s="13"/>
      <c r="V28" s="13"/>
      <c r="W28" s="13"/>
    </row>
    <row r="29" spans="2:26" x14ac:dyDescent="0.3">
      <c r="C29" s="13"/>
      <c r="D29" s="13"/>
      <c r="E29" s="13"/>
      <c r="F29" s="13"/>
      <c r="G29" s="13"/>
      <c r="H29" s="13"/>
      <c r="I29" s="13"/>
      <c r="J29" s="13"/>
      <c r="K29" s="13"/>
      <c r="L29" s="13"/>
      <c r="M29" s="13"/>
      <c r="N29" s="13"/>
      <c r="O29" s="13"/>
      <c r="P29" s="13"/>
      <c r="Q29" s="13"/>
      <c r="R29" s="13"/>
      <c r="S29" s="13"/>
      <c r="T29" s="13"/>
      <c r="U29" s="13"/>
      <c r="V29" s="13"/>
      <c r="W29" s="13"/>
    </row>
    <row r="30" spans="2:26" customFormat="1" ht="18" x14ac:dyDescent="0.35">
      <c r="B30" s="298" t="s">
        <v>812</v>
      </c>
      <c r="C30" s="298"/>
      <c r="D30" s="298"/>
      <c r="E30" s="298"/>
      <c r="F30" s="300"/>
      <c r="G30" s="300"/>
      <c r="H30" s="222"/>
      <c r="I30" s="519"/>
      <c r="J30" s="140"/>
      <c r="K30" s="141"/>
      <c r="L30" s="141"/>
      <c r="M30" s="141"/>
      <c r="N30" s="141"/>
      <c r="O30" s="141"/>
      <c r="P30" s="141"/>
      <c r="Q30" s="222"/>
      <c r="R30" s="222"/>
      <c r="S30" s="222"/>
      <c r="T30" s="222"/>
      <c r="U30" s="222"/>
      <c r="V30" s="222"/>
      <c r="W30" s="222"/>
    </row>
    <row r="31" spans="2:26" customFormat="1" x14ac:dyDescent="0.3">
      <c r="B31" s="3" t="s">
        <v>924</v>
      </c>
      <c r="H31" s="222"/>
      <c r="I31" s="519"/>
      <c r="J31" s="140"/>
      <c r="K31" s="141"/>
      <c r="L31" s="141"/>
      <c r="M31" s="141"/>
      <c r="N31" s="141"/>
      <c r="O31" s="141"/>
      <c r="P31" s="141"/>
      <c r="Q31" s="222"/>
      <c r="R31" s="222"/>
      <c r="S31" s="222"/>
      <c r="T31" s="222"/>
      <c r="U31" s="222"/>
      <c r="V31" s="222"/>
      <c r="W31" s="222"/>
    </row>
    <row r="32" spans="2:26" customFormat="1" x14ac:dyDescent="0.3">
      <c r="H32" s="222"/>
      <c r="I32" s="226"/>
      <c r="J32" s="140"/>
      <c r="K32" s="140"/>
      <c r="L32" s="140"/>
      <c r="M32" s="140"/>
      <c r="N32" s="140"/>
      <c r="O32" s="140"/>
      <c r="P32" s="141"/>
      <c r="Q32" s="222"/>
      <c r="R32" s="222"/>
      <c r="S32" s="222"/>
      <c r="T32" s="222"/>
      <c r="U32" s="222"/>
      <c r="V32" s="222"/>
      <c r="W32" s="222"/>
    </row>
    <row r="33" spans="2:26" x14ac:dyDescent="0.3">
      <c r="B33" s="186" t="s">
        <v>519</v>
      </c>
      <c r="C33"/>
      <c r="D33"/>
      <c r="E33"/>
      <c r="F33"/>
      <c r="G33"/>
      <c r="H33" s="13"/>
      <c r="I33" s="13"/>
      <c r="J33" s="13"/>
      <c r="K33" s="13"/>
      <c r="L33" s="13"/>
      <c r="M33" s="13"/>
      <c r="N33" s="13"/>
      <c r="O33" s="13"/>
      <c r="P33" s="13"/>
      <c r="Q33" s="13"/>
      <c r="R33" s="13"/>
      <c r="S33" s="13"/>
      <c r="T33" s="13"/>
      <c r="U33" s="13"/>
      <c r="V33" s="13"/>
      <c r="W33" s="13"/>
    </row>
    <row r="34" spans="2:26" x14ac:dyDescent="0.3">
      <c r="B34" s="186"/>
      <c r="C34"/>
      <c r="D34"/>
      <c r="E34"/>
      <c r="F34"/>
      <c r="G34"/>
      <c r="H34" s="13"/>
      <c r="I34" s="13"/>
      <c r="J34" s="13"/>
      <c r="K34" s="13"/>
      <c r="L34" s="13"/>
      <c r="M34" s="13"/>
      <c r="N34" s="13"/>
      <c r="O34" s="13"/>
      <c r="P34" s="13"/>
      <c r="Q34" s="13"/>
      <c r="R34" s="13"/>
      <c r="S34" s="13"/>
      <c r="T34" s="13"/>
      <c r="U34" s="13"/>
      <c r="V34" s="13"/>
      <c r="W34" s="13"/>
    </row>
    <row r="35" spans="2:26" ht="15" customHeight="1" x14ac:dyDescent="0.3">
      <c r="B35" s="449" t="s">
        <v>521</v>
      </c>
      <c r="C35" s="488" t="s">
        <v>477</v>
      </c>
      <c r="D35" s="489"/>
      <c r="E35" s="489"/>
      <c r="F35" s="489"/>
      <c r="G35" s="489"/>
      <c r="H35" s="489"/>
      <c r="I35" s="489"/>
      <c r="J35" s="489"/>
      <c r="K35" s="489"/>
      <c r="L35" s="489"/>
      <c r="M35" s="489"/>
      <c r="N35" s="489"/>
      <c r="O35" s="489"/>
      <c r="P35" s="489"/>
      <c r="Q35" s="490"/>
      <c r="R35" s="514" t="s">
        <v>864</v>
      </c>
      <c r="S35" s="515"/>
      <c r="T35" s="516"/>
      <c r="U35" s="13"/>
      <c r="V35" s="13"/>
      <c r="W35" s="13"/>
    </row>
    <row r="36" spans="2:26" ht="15" customHeight="1" x14ac:dyDescent="0.3">
      <c r="B36" s="449"/>
      <c r="C36" s="475" t="s">
        <v>651</v>
      </c>
      <c r="D36" s="475"/>
      <c r="E36" s="475"/>
      <c r="F36" s="475" t="s">
        <v>485</v>
      </c>
      <c r="G36" s="475"/>
      <c r="H36" s="475"/>
      <c r="I36" s="475" t="s">
        <v>3</v>
      </c>
      <c r="J36" s="475"/>
      <c r="K36" s="475"/>
      <c r="L36" s="475" t="s">
        <v>5</v>
      </c>
      <c r="M36" s="475"/>
      <c r="N36" s="475"/>
      <c r="O36" s="475" t="s">
        <v>831</v>
      </c>
      <c r="P36" s="475"/>
      <c r="Q36" s="475"/>
      <c r="R36" s="517"/>
      <c r="S36" s="453"/>
      <c r="T36" s="478"/>
      <c r="U36" s="13"/>
      <c r="V36" s="13"/>
      <c r="W36" s="13"/>
    </row>
    <row r="37" spans="2:26" x14ac:dyDescent="0.3">
      <c r="B37" s="449"/>
      <c r="C37" s="278" t="s">
        <v>73</v>
      </c>
      <c r="D37" s="278" t="s">
        <v>74</v>
      </c>
      <c r="E37" s="278" t="s">
        <v>25</v>
      </c>
      <c r="F37" s="278" t="s">
        <v>73</v>
      </c>
      <c r="G37" s="278" t="s">
        <v>74</v>
      </c>
      <c r="H37" s="278" t="s">
        <v>25</v>
      </c>
      <c r="I37" s="278" t="s">
        <v>73</v>
      </c>
      <c r="J37" s="278" t="s">
        <v>74</v>
      </c>
      <c r="K37" s="278" t="s">
        <v>25</v>
      </c>
      <c r="L37" s="278" t="s">
        <v>73</v>
      </c>
      <c r="M37" s="278" t="s">
        <v>74</v>
      </c>
      <c r="N37" s="278" t="s">
        <v>25</v>
      </c>
      <c r="O37" s="278" t="s">
        <v>73</v>
      </c>
      <c r="P37" s="278" t="s">
        <v>74</v>
      </c>
      <c r="Q37" s="278" t="s">
        <v>25</v>
      </c>
      <c r="R37" s="278" t="s">
        <v>73</v>
      </c>
      <c r="S37" s="278" t="s">
        <v>74</v>
      </c>
      <c r="T37" s="278" t="s">
        <v>25</v>
      </c>
      <c r="U37" s="13"/>
      <c r="V37" s="13"/>
      <c r="W37" s="13"/>
    </row>
    <row r="38" spans="2:26" x14ac:dyDescent="0.3">
      <c r="B38" s="261" t="s">
        <v>447</v>
      </c>
      <c r="C38" s="379">
        <v>138</v>
      </c>
      <c r="D38" s="379">
        <v>125</v>
      </c>
      <c r="E38" s="379">
        <v>263</v>
      </c>
      <c r="F38" s="379">
        <v>138</v>
      </c>
      <c r="G38" s="379">
        <v>139</v>
      </c>
      <c r="H38" s="379">
        <v>277</v>
      </c>
      <c r="I38" s="379">
        <v>44</v>
      </c>
      <c r="J38" s="379">
        <v>13</v>
      </c>
      <c r="K38" s="379">
        <v>57</v>
      </c>
      <c r="L38" s="379">
        <v>46</v>
      </c>
      <c r="M38" s="379">
        <v>48</v>
      </c>
      <c r="N38" s="379">
        <v>94</v>
      </c>
      <c r="O38" s="379">
        <v>0</v>
      </c>
      <c r="P38" s="379">
        <v>0</v>
      </c>
      <c r="Q38" s="379">
        <v>0</v>
      </c>
      <c r="R38" s="378">
        <v>366</v>
      </c>
      <c r="S38" s="378">
        <v>325</v>
      </c>
      <c r="T38" s="378">
        <v>691</v>
      </c>
      <c r="U38" s="13"/>
      <c r="V38" s="13"/>
      <c r="W38" s="13"/>
      <c r="X38" s="13"/>
    </row>
    <row r="39" spans="2:26" x14ac:dyDescent="0.3">
      <c r="B39" s="261" t="s">
        <v>448</v>
      </c>
      <c r="C39" s="379">
        <v>0</v>
      </c>
      <c r="D39" s="379">
        <v>0</v>
      </c>
      <c r="E39" s="379">
        <v>0</v>
      </c>
      <c r="F39" s="379">
        <v>1</v>
      </c>
      <c r="G39" s="379">
        <v>0</v>
      </c>
      <c r="H39" s="379">
        <v>1</v>
      </c>
      <c r="I39" s="379">
        <v>0</v>
      </c>
      <c r="J39" s="379">
        <v>0</v>
      </c>
      <c r="K39" s="379">
        <v>0</v>
      </c>
      <c r="L39" s="379">
        <v>0</v>
      </c>
      <c r="M39" s="379">
        <v>0</v>
      </c>
      <c r="N39" s="379">
        <v>0</v>
      </c>
      <c r="O39" s="379">
        <v>0</v>
      </c>
      <c r="P39" s="379">
        <v>0</v>
      </c>
      <c r="Q39" s="379">
        <v>0</v>
      </c>
      <c r="R39" s="378">
        <v>1</v>
      </c>
      <c r="S39" s="378">
        <v>0</v>
      </c>
      <c r="T39" s="378">
        <v>1</v>
      </c>
      <c r="U39" s="13"/>
      <c r="V39" s="13"/>
      <c r="W39" s="13"/>
      <c r="X39" s="13"/>
    </row>
    <row r="40" spans="2:26" x14ac:dyDescent="0.3">
      <c r="B40" s="261" t="s">
        <v>449</v>
      </c>
      <c r="C40" s="379">
        <v>0</v>
      </c>
      <c r="D40" s="379">
        <v>2</v>
      </c>
      <c r="E40" s="379">
        <v>2</v>
      </c>
      <c r="F40" s="379">
        <v>0</v>
      </c>
      <c r="G40" s="379">
        <v>0</v>
      </c>
      <c r="H40" s="379">
        <v>0</v>
      </c>
      <c r="I40" s="379">
        <v>0</v>
      </c>
      <c r="J40" s="379">
        <v>0</v>
      </c>
      <c r="K40" s="379">
        <v>0</v>
      </c>
      <c r="L40" s="379">
        <v>0</v>
      </c>
      <c r="M40" s="379">
        <v>0</v>
      </c>
      <c r="N40" s="379">
        <v>0</v>
      </c>
      <c r="O40" s="379">
        <v>0</v>
      </c>
      <c r="P40" s="379">
        <v>0</v>
      </c>
      <c r="Q40" s="379">
        <v>0</v>
      </c>
      <c r="R40" s="378">
        <v>0</v>
      </c>
      <c r="S40" s="378">
        <v>2</v>
      </c>
      <c r="T40" s="378">
        <v>2</v>
      </c>
      <c r="U40" s="13"/>
      <c r="V40" s="13"/>
      <c r="W40" s="13"/>
      <c r="X40" s="13"/>
    </row>
    <row r="41" spans="2:26" x14ac:dyDescent="0.3">
      <c r="B41" s="261" t="s">
        <v>450</v>
      </c>
      <c r="C41" s="379">
        <v>0</v>
      </c>
      <c r="D41" s="379">
        <v>0</v>
      </c>
      <c r="E41" s="379">
        <v>0</v>
      </c>
      <c r="F41" s="379">
        <v>0</v>
      </c>
      <c r="G41" s="379">
        <v>1</v>
      </c>
      <c r="H41" s="379">
        <v>1</v>
      </c>
      <c r="I41" s="379">
        <v>0</v>
      </c>
      <c r="J41" s="379">
        <v>0</v>
      </c>
      <c r="K41" s="379">
        <v>0</v>
      </c>
      <c r="L41" s="379">
        <v>0</v>
      </c>
      <c r="M41" s="379">
        <v>0</v>
      </c>
      <c r="N41" s="379">
        <v>0</v>
      </c>
      <c r="O41" s="379">
        <v>0</v>
      </c>
      <c r="P41" s="379">
        <v>0</v>
      </c>
      <c r="Q41" s="379">
        <v>0</v>
      </c>
      <c r="R41" s="378">
        <v>0</v>
      </c>
      <c r="S41" s="378">
        <v>1</v>
      </c>
      <c r="T41" s="378">
        <v>1</v>
      </c>
      <c r="U41" s="13"/>
      <c r="V41" s="13"/>
      <c r="W41" s="13"/>
      <c r="X41" s="13"/>
    </row>
    <row r="42" spans="2:26" x14ac:dyDescent="0.3">
      <c r="B42" s="319" t="s">
        <v>25</v>
      </c>
      <c r="C42" s="375">
        <v>138</v>
      </c>
      <c r="D42" s="375">
        <v>127</v>
      </c>
      <c r="E42" s="375">
        <v>265</v>
      </c>
      <c r="F42" s="375">
        <v>139</v>
      </c>
      <c r="G42" s="375">
        <v>140</v>
      </c>
      <c r="H42" s="377">
        <v>279</v>
      </c>
      <c r="I42" s="375">
        <v>44</v>
      </c>
      <c r="J42" s="377">
        <v>13</v>
      </c>
      <c r="K42" s="375">
        <v>57</v>
      </c>
      <c r="L42" s="377">
        <v>46</v>
      </c>
      <c r="M42" s="375">
        <v>48</v>
      </c>
      <c r="N42" s="377">
        <v>94</v>
      </c>
      <c r="O42" s="377">
        <v>0</v>
      </c>
      <c r="P42" s="375">
        <v>0</v>
      </c>
      <c r="Q42" s="377">
        <v>0</v>
      </c>
      <c r="R42" s="378">
        <v>367</v>
      </c>
      <c r="S42" s="378">
        <v>328</v>
      </c>
      <c r="T42" s="378">
        <v>695</v>
      </c>
      <c r="U42" s="13"/>
      <c r="V42" s="13"/>
      <c r="W42" s="13"/>
      <c r="X42" s="13"/>
    </row>
    <row r="43" spans="2:26" ht="76.2" customHeight="1" x14ac:dyDescent="0.3">
      <c r="B43" s="513" t="s">
        <v>836</v>
      </c>
      <c r="C43" s="513"/>
      <c r="D43" s="513"/>
      <c r="E43" s="513"/>
      <c r="F43" s="513"/>
      <c r="G43" s="513"/>
      <c r="H43" s="513"/>
      <c r="I43" s="513"/>
      <c r="J43" s="513"/>
      <c r="K43" s="513"/>
      <c r="L43" s="513"/>
      <c r="M43" s="513"/>
      <c r="N43" s="513"/>
      <c r="O43" s="513"/>
      <c r="P43" s="513"/>
      <c r="Q43" s="513"/>
      <c r="R43" s="13"/>
      <c r="S43" s="13"/>
      <c r="T43" s="13"/>
      <c r="U43" s="13"/>
      <c r="V43" s="13"/>
      <c r="W43" s="13"/>
    </row>
    <row r="44" spans="2:26" ht="13.95" customHeight="1" x14ac:dyDescent="0.3">
      <c r="B44" s="482" t="s">
        <v>925</v>
      </c>
      <c r="C44" s="482"/>
      <c r="D44" s="482"/>
      <c r="E44" s="482"/>
      <c r="F44" s="482"/>
      <c r="G44" s="482"/>
      <c r="H44" s="482"/>
      <c r="I44" s="482"/>
      <c r="J44" s="482"/>
      <c r="K44" s="482"/>
      <c r="L44" s="482"/>
      <c r="M44" s="13"/>
      <c r="N44" s="13"/>
      <c r="O44" s="13"/>
      <c r="P44" s="13"/>
      <c r="Q44" s="13"/>
      <c r="R44" s="13"/>
      <c r="S44" s="13"/>
      <c r="T44" s="13"/>
      <c r="U44" s="13"/>
      <c r="V44" s="13"/>
      <c r="W44" s="13"/>
    </row>
    <row r="45" spans="2:26" customFormat="1" x14ac:dyDescent="0.3">
      <c r="H45" s="222"/>
      <c r="I45" s="226"/>
      <c r="J45" s="140"/>
      <c r="K45" s="140"/>
      <c r="L45" s="140"/>
      <c r="M45" s="140"/>
      <c r="N45" s="140"/>
      <c r="O45" s="140"/>
      <c r="P45" s="141"/>
      <c r="Q45" s="222"/>
      <c r="R45" s="222"/>
      <c r="S45" s="222"/>
      <c r="T45" s="222"/>
      <c r="U45" s="222"/>
      <c r="V45" s="222"/>
      <c r="W45" s="222"/>
    </row>
    <row r="46" spans="2:26" customFormat="1" x14ac:dyDescent="0.3">
      <c r="B46" s="186" t="s">
        <v>505</v>
      </c>
      <c r="H46" s="222"/>
      <c r="I46" s="226"/>
      <c r="J46" s="140"/>
      <c r="K46" s="141"/>
      <c r="L46" s="141"/>
      <c r="M46" s="141"/>
      <c r="N46" s="141"/>
      <c r="O46" s="141"/>
      <c r="P46" s="141"/>
      <c r="Q46" s="222"/>
      <c r="R46" s="222"/>
      <c r="S46" s="222"/>
      <c r="T46" s="222"/>
      <c r="U46" s="222"/>
      <c r="V46" s="222"/>
      <c r="W46" s="222"/>
    </row>
    <row r="47" spans="2:26" customFormat="1" x14ac:dyDescent="0.3">
      <c r="B47" s="186"/>
      <c r="H47" s="222"/>
      <c r="I47" s="226"/>
      <c r="J47" s="140"/>
      <c r="K47" s="141"/>
      <c r="L47" s="141"/>
      <c r="M47" s="141"/>
      <c r="N47" s="141"/>
      <c r="O47" s="141"/>
      <c r="P47" s="141"/>
      <c r="Q47" s="222"/>
      <c r="R47" s="222"/>
      <c r="S47" s="222"/>
      <c r="T47" s="222"/>
      <c r="U47" s="222"/>
      <c r="V47" s="222"/>
      <c r="W47" s="222"/>
    </row>
    <row r="48" spans="2:26" customFormat="1" ht="15" customHeight="1" x14ac:dyDescent="0.3">
      <c r="B48" s="449" t="s">
        <v>521</v>
      </c>
      <c r="C48" s="488" t="s">
        <v>477</v>
      </c>
      <c r="D48" s="489"/>
      <c r="E48" s="489"/>
      <c r="F48" s="489"/>
      <c r="G48" s="489"/>
      <c r="H48" s="489"/>
      <c r="I48" s="489"/>
      <c r="J48" s="489"/>
      <c r="K48" s="489"/>
      <c r="L48" s="489"/>
      <c r="M48" s="489"/>
      <c r="N48" s="489"/>
      <c r="O48" s="489"/>
      <c r="P48" s="489"/>
      <c r="Q48" s="490"/>
      <c r="R48" s="514" t="s">
        <v>864</v>
      </c>
      <c r="S48" s="515"/>
      <c r="T48" s="516"/>
      <c r="U48" s="222"/>
      <c r="V48" s="222"/>
      <c r="W48" s="222"/>
      <c r="X48" s="222"/>
      <c r="Y48" s="222"/>
      <c r="Z48" s="222"/>
    </row>
    <row r="49" spans="2:27" customFormat="1" ht="15" customHeight="1" x14ac:dyDescent="0.3">
      <c r="B49" s="449"/>
      <c r="C49" s="475" t="s">
        <v>651</v>
      </c>
      <c r="D49" s="475"/>
      <c r="E49" s="475"/>
      <c r="F49" s="475" t="s">
        <v>485</v>
      </c>
      <c r="G49" s="475"/>
      <c r="H49" s="475"/>
      <c r="I49" s="475" t="s">
        <v>3</v>
      </c>
      <c r="J49" s="475"/>
      <c r="K49" s="475"/>
      <c r="L49" s="475" t="s">
        <v>5</v>
      </c>
      <c r="M49" s="475"/>
      <c r="N49" s="475"/>
      <c r="O49" s="475" t="s">
        <v>831</v>
      </c>
      <c r="P49" s="475"/>
      <c r="Q49" s="475"/>
      <c r="R49" s="517"/>
      <c r="S49" s="453"/>
      <c r="T49" s="478"/>
      <c r="U49" s="222"/>
      <c r="V49" s="222"/>
      <c r="W49" s="222"/>
      <c r="X49" s="222"/>
      <c r="Y49" s="222"/>
      <c r="Z49" s="222"/>
    </row>
    <row r="50" spans="2:27" customFormat="1" x14ac:dyDescent="0.3">
      <c r="B50" s="449"/>
      <c r="C50" s="278" t="s">
        <v>73</v>
      </c>
      <c r="D50" s="278" t="s">
        <v>74</v>
      </c>
      <c r="E50" s="278" t="s">
        <v>25</v>
      </c>
      <c r="F50" s="278" t="s">
        <v>73</v>
      </c>
      <c r="G50" s="278" t="s">
        <v>74</v>
      </c>
      <c r="H50" s="278" t="s">
        <v>25</v>
      </c>
      <c r="I50" s="278" t="s">
        <v>73</v>
      </c>
      <c r="J50" s="278" t="s">
        <v>74</v>
      </c>
      <c r="K50" s="278" t="s">
        <v>25</v>
      </c>
      <c r="L50" s="278" t="s">
        <v>73</v>
      </c>
      <c r="M50" s="278" t="s">
        <v>74</v>
      </c>
      <c r="N50" s="278" t="s">
        <v>25</v>
      </c>
      <c r="O50" s="278" t="s">
        <v>73</v>
      </c>
      <c r="P50" s="278" t="s">
        <v>74</v>
      </c>
      <c r="Q50" s="278" t="s">
        <v>25</v>
      </c>
      <c r="R50" s="278" t="s">
        <v>73</v>
      </c>
      <c r="S50" s="278" t="s">
        <v>74</v>
      </c>
      <c r="T50" s="278" t="s">
        <v>25</v>
      </c>
      <c r="U50" s="222"/>
      <c r="V50" s="222"/>
      <c r="W50" s="222"/>
      <c r="X50" s="222"/>
      <c r="Y50" s="222"/>
      <c r="Z50" s="222"/>
      <c r="AA50" s="222"/>
    </row>
    <row r="51" spans="2:27" customFormat="1" x14ac:dyDescent="0.3">
      <c r="B51" s="227" t="s">
        <v>131</v>
      </c>
      <c r="C51" s="371">
        <v>61</v>
      </c>
      <c r="D51" s="371">
        <v>55</v>
      </c>
      <c r="E51" s="371">
        <v>116</v>
      </c>
      <c r="F51" s="371">
        <v>40</v>
      </c>
      <c r="G51" s="371">
        <v>44</v>
      </c>
      <c r="H51" s="380">
        <v>84</v>
      </c>
      <c r="I51" s="371">
        <v>32</v>
      </c>
      <c r="J51" s="380">
        <v>12</v>
      </c>
      <c r="K51" s="371">
        <v>44</v>
      </c>
      <c r="L51" s="380">
        <v>12</v>
      </c>
      <c r="M51" s="371">
        <v>21</v>
      </c>
      <c r="N51" s="380">
        <v>33</v>
      </c>
      <c r="O51" s="380">
        <v>0</v>
      </c>
      <c r="P51" s="380">
        <v>0</v>
      </c>
      <c r="Q51" s="380">
        <v>0</v>
      </c>
      <c r="R51" s="373">
        <v>145</v>
      </c>
      <c r="S51" s="374">
        <v>132</v>
      </c>
      <c r="T51" s="374">
        <v>277</v>
      </c>
      <c r="U51" s="222"/>
      <c r="V51" s="222"/>
      <c r="W51" s="222"/>
      <c r="X51" s="222"/>
      <c r="Y51" s="222"/>
      <c r="Z51" s="222"/>
      <c r="AA51" s="222"/>
    </row>
    <row r="52" spans="2:27" customFormat="1" x14ac:dyDescent="0.3">
      <c r="B52" s="228" t="s">
        <v>137</v>
      </c>
      <c r="C52" s="371">
        <v>1</v>
      </c>
      <c r="D52" s="371">
        <v>1</v>
      </c>
      <c r="E52" s="371">
        <v>2</v>
      </c>
      <c r="F52" s="371">
        <v>0</v>
      </c>
      <c r="G52" s="371">
        <v>0</v>
      </c>
      <c r="H52" s="380">
        <v>0</v>
      </c>
      <c r="I52" s="371">
        <v>0</v>
      </c>
      <c r="J52" s="380">
        <v>0</v>
      </c>
      <c r="K52" s="371">
        <v>0</v>
      </c>
      <c r="L52" s="380">
        <v>0</v>
      </c>
      <c r="M52" s="371">
        <v>0</v>
      </c>
      <c r="N52" s="380">
        <v>0</v>
      </c>
      <c r="O52" s="380">
        <v>0</v>
      </c>
      <c r="P52" s="380">
        <v>0</v>
      </c>
      <c r="Q52" s="380">
        <v>0</v>
      </c>
      <c r="R52" s="373">
        <v>1</v>
      </c>
      <c r="S52" s="374">
        <v>1</v>
      </c>
      <c r="T52" s="374">
        <v>2</v>
      </c>
      <c r="U52" s="222"/>
      <c r="V52" s="222"/>
      <c r="W52" s="222"/>
      <c r="X52" s="222"/>
      <c r="Y52" s="222"/>
      <c r="Z52" s="222"/>
      <c r="AA52" s="222"/>
    </row>
    <row r="53" spans="2:27" customFormat="1" x14ac:dyDescent="0.3">
      <c r="B53" s="228" t="s">
        <v>132</v>
      </c>
      <c r="C53" s="371">
        <v>2</v>
      </c>
      <c r="D53" s="371">
        <v>1</v>
      </c>
      <c r="E53" s="371">
        <v>3</v>
      </c>
      <c r="F53" s="371">
        <v>0</v>
      </c>
      <c r="G53" s="371">
        <v>0</v>
      </c>
      <c r="H53" s="380">
        <v>0</v>
      </c>
      <c r="I53" s="371">
        <v>0</v>
      </c>
      <c r="J53" s="380">
        <v>0</v>
      </c>
      <c r="K53" s="371">
        <v>0</v>
      </c>
      <c r="L53" s="380">
        <v>0</v>
      </c>
      <c r="M53" s="371">
        <v>0</v>
      </c>
      <c r="N53" s="380">
        <v>0</v>
      </c>
      <c r="O53" s="380">
        <v>0</v>
      </c>
      <c r="P53" s="380">
        <v>0</v>
      </c>
      <c r="Q53" s="380">
        <v>0</v>
      </c>
      <c r="R53" s="373">
        <v>2</v>
      </c>
      <c r="S53" s="374">
        <v>1</v>
      </c>
      <c r="T53" s="374">
        <v>3</v>
      </c>
      <c r="U53" s="222"/>
      <c r="V53" s="222"/>
      <c r="W53" s="222"/>
      <c r="X53" s="222"/>
      <c r="Y53" s="222"/>
      <c r="Z53" s="222"/>
      <c r="AA53" s="222"/>
    </row>
    <row r="54" spans="2:27" customFormat="1" x14ac:dyDescent="0.3">
      <c r="B54" s="228" t="s">
        <v>133</v>
      </c>
      <c r="C54" s="371">
        <v>1</v>
      </c>
      <c r="D54" s="371">
        <v>1</v>
      </c>
      <c r="E54" s="371">
        <v>2</v>
      </c>
      <c r="F54" s="371">
        <v>0</v>
      </c>
      <c r="G54" s="371">
        <v>0</v>
      </c>
      <c r="H54" s="380">
        <v>0</v>
      </c>
      <c r="I54" s="371">
        <v>0</v>
      </c>
      <c r="J54" s="380">
        <v>0</v>
      </c>
      <c r="K54" s="371">
        <v>0</v>
      </c>
      <c r="L54" s="380">
        <v>1</v>
      </c>
      <c r="M54" s="371">
        <v>0</v>
      </c>
      <c r="N54" s="380">
        <v>1</v>
      </c>
      <c r="O54" s="380">
        <v>0</v>
      </c>
      <c r="P54" s="380">
        <v>0</v>
      </c>
      <c r="Q54" s="380">
        <v>0</v>
      </c>
      <c r="R54" s="373">
        <v>2</v>
      </c>
      <c r="S54" s="374">
        <v>1</v>
      </c>
      <c r="T54" s="374">
        <v>3</v>
      </c>
      <c r="U54" s="222"/>
      <c r="V54" s="222"/>
      <c r="W54" s="222"/>
      <c r="X54" s="222"/>
      <c r="Y54" s="222"/>
      <c r="Z54" s="222"/>
      <c r="AA54" s="222"/>
    </row>
    <row r="55" spans="2:27" customFormat="1" x14ac:dyDescent="0.3">
      <c r="B55" s="229" t="s">
        <v>134</v>
      </c>
      <c r="C55" s="371">
        <v>100</v>
      </c>
      <c r="D55" s="371">
        <v>102</v>
      </c>
      <c r="E55" s="371">
        <v>202</v>
      </c>
      <c r="F55" s="371">
        <v>113</v>
      </c>
      <c r="G55" s="371">
        <v>92</v>
      </c>
      <c r="H55" s="380">
        <v>205</v>
      </c>
      <c r="I55" s="371">
        <v>26</v>
      </c>
      <c r="J55" s="380">
        <v>20</v>
      </c>
      <c r="K55" s="371">
        <v>46</v>
      </c>
      <c r="L55" s="380">
        <v>25</v>
      </c>
      <c r="M55" s="371">
        <v>23</v>
      </c>
      <c r="N55" s="380">
        <v>48</v>
      </c>
      <c r="O55" s="380">
        <v>0</v>
      </c>
      <c r="P55" s="380">
        <v>0</v>
      </c>
      <c r="Q55" s="380">
        <v>0</v>
      </c>
      <c r="R55" s="373">
        <v>264</v>
      </c>
      <c r="S55" s="374">
        <v>237</v>
      </c>
      <c r="T55" s="374">
        <v>501</v>
      </c>
      <c r="U55" s="222"/>
      <c r="V55" s="222"/>
      <c r="W55" s="222"/>
      <c r="X55" s="222"/>
      <c r="Y55" s="222"/>
      <c r="Z55" s="222"/>
      <c r="AA55" s="222"/>
    </row>
    <row r="56" spans="2:27" customFormat="1" x14ac:dyDescent="0.3">
      <c r="B56" s="175" t="s">
        <v>135</v>
      </c>
      <c r="C56" s="371">
        <v>4</v>
      </c>
      <c r="D56" s="371">
        <v>2</v>
      </c>
      <c r="E56" s="371">
        <v>6</v>
      </c>
      <c r="F56" s="371">
        <v>5</v>
      </c>
      <c r="G56" s="371">
        <v>6</v>
      </c>
      <c r="H56" s="380">
        <v>11</v>
      </c>
      <c r="I56" s="371">
        <v>0</v>
      </c>
      <c r="J56" s="380">
        <v>0</v>
      </c>
      <c r="K56" s="371">
        <v>0</v>
      </c>
      <c r="L56" s="380">
        <v>0</v>
      </c>
      <c r="M56" s="371">
        <v>5</v>
      </c>
      <c r="N56" s="380">
        <v>5</v>
      </c>
      <c r="O56" s="380">
        <v>0</v>
      </c>
      <c r="P56" s="380">
        <v>0</v>
      </c>
      <c r="Q56" s="380">
        <v>0</v>
      </c>
      <c r="R56" s="373">
        <v>9</v>
      </c>
      <c r="S56" s="374">
        <v>13</v>
      </c>
      <c r="T56" s="374">
        <v>22</v>
      </c>
      <c r="U56" s="222"/>
      <c r="V56" s="222"/>
      <c r="W56" s="222"/>
      <c r="X56" s="222"/>
      <c r="Y56" s="222"/>
      <c r="Z56" s="222"/>
      <c r="AA56" s="222"/>
    </row>
    <row r="57" spans="2:27" customFormat="1" x14ac:dyDescent="0.3">
      <c r="B57" s="175" t="s">
        <v>136</v>
      </c>
      <c r="C57" s="371">
        <v>13</v>
      </c>
      <c r="D57" s="371">
        <v>7</v>
      </c>
      <c r="E57" s="371">
        <v>20</v>
      </c>
      <c r="F57" s="371">
        <v>1</v>
      </c>
      <c r="G57" s="371">
        <v>4</v>
      </c>
      <c r="H57" s="380">
        <v>5</v>
      </c>
      <c r="I57" s="371">
        <v>7</v>
      </c>
      <c r="J57" s="380">
        <v>0</v>
      </c>
      <c r="K57" s="371">
        <v>7</v>
      </c>
      <c r="L57" s="380">
        <v>0</v>
      </c>
      <c r="M57" s="371">
        <v>1</v>
      </c>
      <c r="N57" s="380">
        <v>1</v>
      </c>
      <c r="O57" s="380">
        <v>0</v>
      </c>
      <c r="P57" s="380">
        <v>0</v>
      </c>
      <c r="Q57" s="380">
        <v>0</v>
      </c>
      <c r="R57" s="373">
        <v>21</v>
      </c>
      <c r="S57" s="374">
        <v>12</v>
      </c>
      <c r="T57" s="374">
        <v>33</v>
      </c>
      <c r="U57" s="222"/>
      <c r="V57" s="222"/>
      <c r="W57" s="222"/>
      <c r="X57" s="222"/>
      <c r="Y57" s="222"/>
      <c r="Z57" s="222"/>
      <c r="AA57" s="222"/>
    </row>
    <row r="58" spans="2:27" customFormat="1" x14ac:dyDescent="0.3">
      <c r="B58" s="325" t="s">
        <v>25</v>
      </c>
      <c r="C58" s="375">
        <v>182</v>
      </c>
      <c r="D58" s="375">
        <v>169</v>
      </c>
      <c r="E58" s="375">
        <v>351</v>
      </c>
      <c r="F58" s="375">
        <v>159</v>
      </c>
      <c r="G58" s="375">
        <v>146</v>
      </c>
      <c r="H58" s="381">
        <v>305</v>
      </c>
      <c r="I58" s="375">
        <v>65</v>
      </c>
      <c r="J58" s="381">
        <v>32</v>
      </c>
      <c r="K58" s="375">
        <v>97</v>
      </c>
      <c r="L58" s="381">
        <v>38</v>
      </c>
      <c r="M58" s="375">
        <v>50</v>
      </c>
      <c r="N58" s="381">
        <v>88</v>
      </c>
      <c r="O58" s="381">
        <v>0</v>
      </c>
      <c r="P58" s="381">
        <v>0</v>
      </c>
      <c r="Q58" s="381">
        <v>0</v>
      </c>
      <c r="R58" s="373">
        <v>444</v>
      </c>
      <c r="S58" s="374">
        <v>397</v>
      </c>
      <c r="T58" s="374">
        <v>841</v>
      </c>
      <c r="U58" s="222"/>
      <c r="V58" s="222"/>
      <c r="W58" s="222"/>
      <c r="X58" s="222"/>
      <c r="Y58" s="222"/>
      <c r="Z58" s="222"/>
      <c r="AA58" s="222"/>
    </row>
    <row r="59" spans="2:27" customFormat="1" ht="76.2" customHeight="1" x14ac:dyDescent="0.3">
      <c r="B59" s="518" t="s">
        <v>836</v>
      </c>
      <c r="C59" s="518"/>
      <c r="D59" s="518"/>
      <c r="E59" s="518"/>
      <c r="F59" s="518"/>
      <c r="G59" s="518"/>
      <c r="H59" s="518"/>
      <c r="I59" s="518"/>
      <c r="J59" s="518"/>
      <c r="K59" s="518"/>
      <c r="L59" s="518"/>
      <c r="M59" s="518"/>
      <c r="N59" s="518"/>
      <c r="O59" s="518"/>
      <c r="P59" s="518"/>
      <c r="Q59" s="518"/>
      <c r="R59" s="222"/>
      <c r="S59" s="222"/>
      <c r="T59" s="222"/>
      <c r="U59" s="222"/>
      <c r="V59" s="222"/>
      <c r="W59" s="222"/>
    </row>
    <row r="60" spans="2:27" ht="13.95" customHeight="1" x14ac:dyDescent="0.3">
      <c r="B60" s="482" t="s">
        <v>925</v>
      </c>
      <c r="C60" s="482"/>
      <c r="D60" s="482"/>
      <c r="E60" s="482"/>
      <c r="F60" s="482"/>
      <c r="G60" s="482"/>
      <c r="H60" s="482"/>
      <c r="I60" s="482"/>
      <c r="J60" s="482"/>
      <c r="K60" s="482"/>
      <c r="L60" s="482"/>
      <c r="M60" s="13"/>
      <c r="N60" s="13"/>
      <c r="O60" s="13"/>
      <c r="P60" s="13"/>
      <c r="Q60" s="13"/>
      <c r="R60" s="13"/>
      <c r="S60" s="13"/>
      <c r="T60" s="13"/>
      <c r="U60" s="13"/>
      <c r="V60" s="13"/>
      <c r="W60" s="13"/>
    </row>
    <row r="61" spans="2:27" customFormat="1" x14ac:dyDescent="0.3">
      <c r="B61" s="157"/>
      <c r="C61" s="157"/>
      <c r="D61" s="157"/>
      <c r="H61" s="222"/>
      <c r="I61" s="222"/>
      <c r="J61" s="222"/>
      <c r="K61" s="222"/>
      <c r="L61" s="222"/>
      <c r="M61" s="222"/>
      <c r="N61" s="222"/>
      <c r="O61" s="222"/>
      <c r="P61" s="222"/>
      <c r="Q61" s="222"/>
      <c r="R61" s="222"/>
      <c r="S61" s="222"/>
      <c r="T61" s="222"/>
      <c r="U61" s="222"/>
      <c r="V61" s="222"/>
      <c r="W61" s="222"/>
    </row>
    <row r="62" spans="2:27" customFormat="1" x14ac:dyDescent="0.3">
      <c r="B62" s="186" t="s">
        <v>506</v>
      </c>
      <c r="H62" s="222"/>
      <c r="I62" s="222"/>
      <c r="J62" s="222"/>
      <c r="K62" s="222"/>
      <c r="L62" s="222"/>
      <c r="M62" s="222"/>
      <c r="N62" s="222"/>
      <c r="O62" s="222"/>
      <c r="P62" s="222"/>
      <c r="Q62" s="222"/>
      <c r="R62" s="222"/>
      <c r="S62" s="222"/>
      <c r="T62" s="222"/>
      <c r="U62" s="222"/>
      <c r="V62" s="222"/>
      <c r="W62" s="222"/>
    </row>
    <row r="63" spans="2:27" customFormat="1" x14ac:dyDescent="0.3">
      <c r="B63" s="186"/>
      <c r="H63" s="222"/>
      <c r="I63" s="222"/>
      <c r="J63" s="222"/>
      <c r="K63" s="222"/>
      <c r="L63" s="222"/>
      <c r="M63" s="222"/>
      <c r="N63" s="222"/>
      <c r="O63" s="222"/>
      <c r="P63" s="222"/>
      <c r="Q63" s="222"/>
      <c r="R63" s="222"/>
      <c r="S63" s="222"/>
      <c r="T63" s="222"/>
      <c r="U63" s="222"/>
      <c r="V63" s="222"/>
      <c r="W63" s="222"/>
    </row>
    <row r="64" spans="2:27" customFormat="1" ht="15" customHeight="1" x14ac:dyDescent="0.3">
      <c r="B64" s="449" t="s">
        <v>521</v>
      </c>
      <c r="C64" s="488" t="s">
        <v>477</v>
      </c>
      <c r="D64" s="489"/>
      <c r="E64" s="489"/>
      <c r="F64" s="489"/>
      <c r="G64" s="489"/>
      <c r="H64" s="489"/>
      <c r="I64" s="489"/>
      <c r="J64" s="489"/>
      <c r="K64" s="489"/>
      <c r="L64" s="489"/>
      <c r="M64" s="489"/>
      <c r="N64" s="489"/>
      <c r="O64" s="489"/>
      <c r="P64" s="489"/>
      <c r="Q64" s="490"/>
      <c r="R64" s="514" t="s">
        <v>864</v>
      </c>
      <c r="S64" s="515"/>
      <c r="T64" s="516"/>
      <c r="U64" s="222"/>
      <c r="V64" s="222"/>
      <c r="W64" s="222"/>
    </row>
    <row r="65" spans="2:23" customFormat="1" ht="15" customHeight="1" x14ac:dyDescent="0.3">
      <c r="B65" s="449"/>
      <c r="C65" s="475" t="s">
        <v>651</v>
      </c>
      <c r="D65" s="475"/>
      <c r="E65" s="475"/>
      <c r="F65" s="475" t="s">
        <v>485</v>
      </c>
      <c r="G65" s="475"/>
      <c r="H65" s="475"/>
      <c r="I65" s="475" t="s">
        <v>3</v>
      </c>
      <c r="J65" s="475"/>
      <c r="K65" s="475"/>
      <c r="L65" s="475" t="s">
        <v>5</v>
      </c>
      <c r="M65" s="475"/>
      <c r="N65" s="475"/>
      <c r="O65" s="475" t="s">
        <v>831</v>
      </c>
      <c r="P65" s="475"/>
      <c r="Q65" s="475"/>
      <c r="R65" s="517"/>
      <c r="S65" s="453"/>
      <c r="T65" s="478"/>
      <c r="U65" s="222"/>
      <c r="V65" s="222"/>
      <c r="W65" s="222"/>
    </row>
    <row r="66" spans="2:23" customFormat="1" x14ac:dyDescent="0.3">
      <c r="B66" s="449"/>
      <c r="C66" s="278" t="s">
        <v>73</v>
      </c>
      <c r="D66" s="278" t="s">
        <v>74</v>
      </c>
      <c r="E66" s="278" t="s">
        <v>25</v>
      </c>
      <c r="F66" s="278" t="s">
        <v>73</v>
      </c>
      <c r="G66" s="278" t="s">
        <v>74</v>
      </c>
      <c r="H66" s="278" t="s">
        <v>25</v>
      </c>
      <c r="I66" s="278" t="s">
        <v>73</v>
      </c>
      <c r="J66" s="278" t="s">
        <v>74</v>
      </c>
      <c r="K66" s="278" t="s">
        <v>25</v>
      </c>
      <c r="L66" s="278" t="s">
        <v>73</v>
      </c>
      <c r="M66" s="278" t="s">
        <v>74</v>
      </c>
      <c r="N66" s="278" t="s">
        <v>25</v>
      </c>
      <c r="O66" s="278" t="s">
        <v>73</v>
      </c>
      <c r="P66" s="278" t="s">
        <v>74</v>
      </c>
      <c r="Q66" s="278" t="s">
        <v>25</v>
      </c>
      <c r="R66" s="278" t="s">
        <v>73</v>
      </c>
      <c r="S66" s="278" t="s">
        <v>74</v>
      </c>
      <c r="T66" s="278" t="s">
        <v>25</v>
      </c>
      <c r="U66" s="222"/>
      <c r="V66" s="222"/>
      <c r="W66" s="222"/>
    </row>
    <row r="67" spans="2:23" customFormat="1" x14ac:dyDescent="0.3">
      <c r="B67" s="156" t="s">
        <v>139</v>
      </c>
      <c r="C67" s="379">
        <v>210</v>
      </c>
      <c r="D67" s="379">
        <v>139</v>
      </c>
      <c r="E67" s="379">
        <v>349</v>
      </c>
      <c r="F67" s="379">
        <v>212</v>
      </c>
      <c r="G67" s="379">
        <v>183</v>
      </c>
      <c r="H67" s="379">
        <v>395</v>
      </c>
      <c r="I67" s="379">
        <v>64</v>
      </c>
      <c r="J67" s="379">
        <v>28</v>
      </c>
      <c r="K67" s="379">
        <v>92</v>
      </c>
      <c r="L67" s="379">
        <v>18</v>
      </c>
      <c r="M67" s="379">
        <v>35</v>
      </c>
      <c r="N67" s="379">
        <v>53</v>
      </c>
      <c r="O67" s="380">
        <v>0</v>
      </c>
      <c r="P67" s="380">
        <v>0</v>
      </c>
      <c r="Q67" s="380">
        <v>0</v>
      </c>
      <c r="R67" s="378">
        <v>504</v>
      </c>
      <c r="S67" s="378">
        <v>385</v>
      </c>
      <c r="T67" s="378">
        <v>889</v>
      </c>
      <c r="U67" s="222"/>
      <c r="V67" s="222"/>
      <c r="W67" s="222"/>
    </row>
    <row r="68" spans="2:23" customFormat="1" x14ac:dyDescent="0.3">
      <c r="B68" s="156" t="s">
        <v>140</v>
      </c>
      <c r="C68" s="379">
        <v>91</v>
      </c>
      <c r="D68" s="379">
        <v>58</v>
      </c>
      <c r="E68" s="379">
        <v>149</v>
      </c>
      <c r="F68" s="379">
        <v>84</v>
      </c>
      <c r="G68" s="379">
        <v>67</v>
      </c>
      <c r="H68" s="379">
        <v>151</v>
      </c>
      <c r="I68" s="379">
        <v>16</v>
      </c>
      <c r="J68" s="379">
        <v>7</v>
      </c>
      <c r="K68" s="379">
        <v>23</v>
      </c>
      <c r="L68" s="379">
        <v>13</v>
      </c>
      <c r="M68" s="379">
        <v>17</v>
      </c>
      <c r="N68" s="379">
        <v>30</v>
      </c>
      <c r="O68" s="380">
        <v>0</v>
      </c>
      <c r="P68" s="380">
        <v>0</v>
      </c>
      <c r="Q68" s="380">
        <v>0</v>
      </c>
      <c r="R68" s="378">
        <v>204</v>
      </c>
      <c r="S68" s="378">
        <v>149</v>
      </c>
      <c r="T68" s="378">
        <v>353</v>
      </c>
      <c r="U68" s="222"/>
      <c r="V68" s="222"/>
      <c r="W68" s="222"/>
    </row>
    <row r="69" spans="2:23" customFormat="1" x14ac:dyDescent="0.3">
      <c r="B69" s="136" t="s">
        <v>141</v>
      </c>
      <c r="C69" s="382">
        <v>1</v>
      </c>
      <c r="D69" s="382">
        <v>5</v>
      </c>
      <c r="E69" s="382">
        <v>6</v>
      </c>
      <c r="F69" s="382">
        <v>1</v>
      </c>
      <c r="G69" s="382">
        <v>3</v>
      </c>
      <c r="H69" s="382">
        <v>4</v>
      </c>
      <c r="I69" s="382">
        <v>1</v>
      </c>
      <c r="J69" s="382">
        <v>1</v>
      </c>
      <c r="K69" s="382">
        <v>2</v>
      </c>
      <c r="L69" s="382">
        <v>0</v>
      </c>
      <c r="M69" s="382">
        <v>2</v>
      </c>
      <c r="N69" s="382">
        <v>2</v>
      </c>
      <c r="O69" s="380">
        <v>0</v>
      </c>
      <c r="P69" s="380">
        <v>0</v>
      </c>
      <c r="Q69" s="380">
        <v>0</v>
      </c>
      <c r="R69" s="378">
        <v>3</v>
      </c>
      <c r="S69" s="378">
        <v>11</v>
      </c>
      <c r="T69" s="378">
        <v>14</v>
      </c>
      <c r="U69" s="222"/>
      <c r="V69" s="222"/>
      <c r="W69" s="222"/>
    </row>
    <row r="70" spans="2:23" customFormat="1" x14ac:dyDescent="0.3">
      <c r="B70" s="136" t="s">
        <v>142</v>
      </c>
      <c r="C70" s="382">
        <v>8</v>
      </c>
      <c r="D70" s="382">
        <v>10</v>
      </c>
      <c r="E70" s="382">
        <v>18</v>
      </c>
      <c r="F70" s="382">
        <v>7</v>
      </c>
      <c r="G70" s="382">
        <v>8</v>
      </c>
      <c r="H70" s="382">
        <v>15</v>
      </c>
      <c r="I70" s="382">
        <v>1</v>
      </c>
      <c r="J70" s="382">
        <v>0</v>
      </c>
      <c r="K70" s="382">
        <v>1</v>
      </c>
      <c r="L70" s="382">
        <v>0</v>
      </c>
      <c r="M70" s="382">
        <v>2</v>
      </c>
      <c r="N70" s="382">
        <v>2</v>
      </c>
      <c r="O70" s="380">
        <v>0</v>
      </c>
      <c r="P70" s="380">
        <v>0</v>
      </c>
      <c r="Q70" s="380">
        <v>0</v>
      </c>
      <c r="R70" s="378">
        <v>16</v>
      </c>
      <c r="S70" s="378">
        <v>20</v>
      </c>
      <c r="T70" s="378">
        <v>36</v>
      </c>
      <c r="U70" s="222"/>
      <c r="V70" s="222"/>
      <c r="W70" s="222"/>
    </row>
    <row r="71" spans="2:23" customFormat="1" x14ac:dyDescent="0.3">
      <c r="B71" s="136" t="s">
        <v>144</v>
      </c>
      <c r="C71" s="382">
        <v>5</v>
      </c>
      <c r="D71" s="382">
        <v>4</v>
      </c>
      <c r="E71" s="382">
        <v>9</v>
      </c>
      <c r="F71" s="382">
        <v>4</v>
      </c>
      <c r="G71" s="382">
        <v>2</v>
      </c>
      <c r="H71" s="382">
        <v>6</v>
      </c>
      <c r="I71" s="382">
        <v>0</v>
      </c>
      <c r="J71" s="382">
        <v>0</v>
      </c>
      <c r="K71" s="382">
        <v>0</v>
      </c>
      <c r="L71" s="382">
        <v>1</v>
      </c>
      <c r="M71" s="382">
        <v>0</v>
      </c>
      <c r="N71" s="382">
        <v>1</v>
      </c>
      <c r="O71" s="380">
        <v>0</v>
      </c>
      <c r="P71" s="380">
        <v>0</v>
      </c>
      <c r="Q71" s="380">
        <v>0</v>
      </c>
      <c r="R71" s="378">
        <v>10</v>
      </c>
      <c r="S71" s="378">
        <v>6</v>
      </c>
      <c r="T71" s="378">
        <v>16</v>
      </c>
      <c r="U71" s="222"/>
      <c r="V71" s="222"/>
      <c r="W71" s="222"/>
    </row>
    <row r="72" spans="2:23" x14ac:dyDescent="0.3">
      <c r="B72" s="136" t="s">
        <v>145</v>
      </c>
      <c r="C72" s="382">
        <v>1</v>
      </c>
      <c r="D72" s="382">
        <v>2</v>
      </c>
      <c r="E72" s="382">
        <v>3</v>
      </c>
      <c r="F72" s="382">
        <v>0</v>
      </c>
      <c r="G72" s="382">
        <v>1</v>
      </c>
      <c r="H72" s="382">
        <v>1</v>
      </c>
      <c r="I72" s="382">
        <v>0</v>
      </c>
      <c r="J72" s="382">
        <v>0</v>
      </c>
      <c r="K72" s="382">
        <v>0</v>
      </c>
      <c r="L72" s="382">
        <v>0</v>
      </c>
      <c r="M72" s="382">
        <v>0</v>
      </c>
      <c r="N72" s="382">
        <v>0</v>
      </c>
      <c r="O72" s="380">
        <v>0</v>
      </c>
      <c r="P72" s="380">
        <v>0</v>
      </c>
      <c r="Q72" s="380">
        <v>0</v>
      </c>
      <c r="R72" s="378">
        <v>1</v>
      </c>
      <c r="S72" s="378">
        <v>3</v>
      </c>
      <c r="T72" s="378">
        <v>4</v>
      </c>
      <c r="U72" s="13"/>
      <c r="V72" s="13"/>
      <c r="W72" s="13"/>
    </row>
    <row r="73" spans="2:23" x14ac:dyDescent="0.3">
      <c r="B73" s="136" t="s">
        <v>146</v>
      </c>
      <c r="C73" s="382">
        <v>9</v>
      </c>
      <c r="D73" s="382">
        <v>9</v>
      </c>
      <c r="E73" s="382">
        <v>18</v>
      </c>
      <c r="F73" s="382">
        <v>6</v>
      </c>
      <c r="G73" s="382">
        <v>4</v>
      </c>
      <c r="H73" s="382">
        <v>10</v>
      </c>
      <c r="I73" s="382">
        <v>4</v>
      </c>
      <c r="J73" s="382">
        <v>1</v>
      </c>
      <c r="K73" s="382">
        <v>5</v>
      </c>
      <c r="L73" s="382">
        <v>2</v>
      </c>
      <c r="M73" s="382">
        <v>0</v>
      </c>
      <c r="N73" s="382">
        <v>2</v>
      </c>
      <c r="O73" s="380">
        <v>0</v>
      </c>
      <c r="P73" s="380">
        <v>0</v>
      </c>
      <c r="Q73" s="380">
        <v>0</v>
      </c>
      <c r="R73" s="378">
        <v>21</v>
      </c>
      <c r="S73" s="378">
        <v>14</v>
      </c>
      <c r="T73" s="378">
        <v>35</v>
      </c>
      <c r="U73" s="13"/>
      <c r="V73" s="13"/>
      <c r="W73" s="13"/>
    </row>
    <row r="74" spans="2:23" x14ac:dyDescent="0.3">
      <c r="B74" s="136" t="s">
        <v>147</v>
      </c>
      <c r="C74" s="371">
        <v>12</v>
      </c>
      <c r="D74" s="371">
        <v>14</v>
      </c>
      <c r="E74" s="371">
        <v>26</v>
      </c>
      <c r="F74" s="371">
        <v>15</v>
      </c>
      <c r="G74" s="371">
        <v>13</v>
      </c>
      <c r="H74" s="371">
        <v>28</v>
      </c>
      <c r="I74" s="371">
        <v>5</v>
      </c>
      <c r="J74" s="371">
        <v>2</v>
      </c>
      <c r="K74" s="371">
        <v>7</v>
      </c>
      <c r="L74" s="371">
        <v>1</v>
      </c>
      <c r="M74" s="371">
        <v>2</v>
      </c>
      <c r="N74" s="371">
        <v>3</v>
      </c>
      <c r="O74" s="371">
        <v>0</v>
      </c>
      <c r="P74" s="371">
        <v>0</v>
      </c>
      <c r="Q74" s="371">
        <v>0</v>
      </c>
      <c r="R74" s="378">
        <v>33</v>
      </c>
      <c r="S74" s="378">
        <v>31</v>
      </c>
      <c r="T74" s="378">
        <v>64</v>
      </c>
      <c r="U74" s="13"/>
      <c r="V74" s="13"/>
      <c r="W74" s="13"/>
    </row>
    <row r="75" spans="2:23" x14ac:dyDescent="0.3">
      <c r="B75" s="325" t="s">
        <v>25</v>
      </c>
      <c r="C75" s="375">
        <v>337</v>
      </c>
      <c r="D75" s="375">
        <v>241</v>
      </c>
      <c r="E75" s="375">
        <v>578</v>
      </c>
      <c r="F75" s="375">
        <v>329</v>
      </c>
      <c r="G75" s="375">
        <v>281</v>
      </c>
      <c r="H75" s="377">
        <v>610</v>
      </c>
      <c r="I75" s="375">
        <v>91</v>
      </c>
      <c r="J75" s="377">
        <v>39</v>
      </c>
      <c r="K75" s="375">
        <v>130</v>
      </c>
      <c r="L75" s="377">
        <v>35</v>
      </c>
      <c r="M75" s="375">
        <v>58</v>
      </c>
      <c r="N75" s="377">
        <v>93</v>
      </c>
      <c r="O75" s="381">
        <v>0</v>
      </c>
      <c r="P75" s="381">
        <v>0</v>
      </c>
      <c r="Q75" s="381">
        <v>0</v>
      </c>
      <c r="R75" s="378">
        <v>792</v>
      </c>
      <c r="S75" s="378">
        <v>619</v>
      </c>
      <c r="T75" s="378">
        <v>1411</v>
      </c>
      <c r="U75" s="13"/>
      <c r="V75" s="13"/>
      <c r="W75" s="13"/>
    </row>
    <row r="76" spans="2:23" ht="76.2" customHeight="1" x14ac:dyDescent="0.3">
      <c r="B76" s="513" t="s">
        <v>836</v>
      </c>
      <c r="C76" s="513"/>
      <c r="D76" s="513"/>
      <c r="E76" s="513"/>
      <c r="F76" s="513"/>
      <c r="G76" s="513"/>
      <c r="H76" s="513"/>
      <c r="I76" s="513"/>
      <c r="J76" s="513"/>
      <c r="K76" s="513"/>
      <c r="L76" s="513"/>
      <c r="M76" s="513"/>
      <c r="N76" s="513"/>
      <c r="O76" s="513"/>
      <c r="P76" s="513"/>
      <c r="Q76" s="513"/>
      <c r="R76" s="13"/>
      <c r="S76" s="13"/>
      <c r="T76" s="13"/>
      <c r="U76" s="13"/>
      <c r="V76" s="13"/>
      <c r="W76" s="13"/>
    </row>
    <row r="77" spans="2:23" ht="13.95" customHeight="1" x14ac:dyDescent="0.3">
      <c r="B77" s="482" t="s">
        <v>925</v>
      </c>
      <c r="C77" s="482"/>
      <c r="D77" s="482"/>
      <c r="E77" s="482"/>
      <c r="F77" s="482"/>
      <c r="G77" s="482"/>
      <c r="H77" s="482"/>
      <c r="I77" s="482"/>
      <c r="J77" s="482"/>
      <c r="K77" s="482"/>
      <c r="L77" s="482"/>
      <c r="M77" s="13"/>
      <c r="N77" s="13"/>
      <c r="O77" s="13"/>
      <c r="P77" s="13"/>
      <c r="Q77" s="13"/>
      <c r="R77" s="13"/>
      <c r="S77" s="13"/>
      <c r="T77" s="13"/>
      <c r="U77" s="13"/>
      <c r="V77" s="13"/>
      <c r="W77" s="13"/>
    </row>
    <row r="78" spans="2:23" x14ac:dyDescent="0.3">
      <c r="B78" s="157"/>
      <c r="C78" s="157"/>
      <c r="D78" s="157"/>
      <c r="E78"/>
      <c r="F78"/>
      <c r="G78"/>
      <c r="H78" s="13"/>
      <c r="I78" s="13"/>
      <c r="J78" s="13"/>
      <c r="K78" s="13"/>
      <c r="L78" s="13"/>
      <c r="M78" s="13"/>
      <c r="N78" s="13"/>
      <c r="O78" s="13"/>
      <c r="P78" s="13"/>
      <c r="Q78" s="13"/>
      <c r="R78" s="13"/>
      <c r="S78" s="13"/>
      <c r="T78" s="13"/>
      <c r="U78" s="13"/>
      <c r="V78" s="13"/>
      <c r="W78" s="13"/>
    </row>
    <row r="79" spans="2:23" x14ac:dyDescent="0.3">
      <c r="B79" s="186" t="s">
        <v>507</v>
      </c>
      <c r="C79"/>
      <c r="D79"/>
      <c r="E79"/>
      <c r="F79"/>
      <c r="G79"/>
      <c r="H79" s="13"/>
      <c r="I79" s="13"/>
      <c r="J79" s="13"/>
      <c r="K79" s="13"/>
      <c r="L79" s="13"/>
      <c r="M79" s="13"/>
      <c r="N79" s="13"/>
      <c r="O79" s="13"/>
      <c r="P79" s="13"/>
      <c r="Q79" s="13"/>
      <c r="R79" s="13"/>
      <c r="S79" s="13"/>
      <c r="T79" s="13"/>
      <c r="U79" s="13"/>
      <c r="V79" s="13"/>
      <c r="W79" s="13"/>
    </row>
    <row r="80" spans="2:23" x14ac:dyDescent="0.3">
      <c r="B80" s="186"/>
      <c r="C80"/>
      <c r="D80"/>
      <c r="E80"/>
      <c r="F80"/>
      <c r="G80"/>
      <c r="H80" s="13"/>
      <c r="I80" s="13"/>
      <c r="J80" s="13"/>
      <c r="K80" s="13"/>
      <c r="L80" s="13"/>
      <c r="M80" s="13"/>
      <c r="N80" s="13"/>
      <c r="O80" s="13"/>
      <c r="P80" s="13"/>
      <c r="Q80" s="13"/>
      <c r="R80" s="13"/>
      <c r="S80" s="13"/>
      <c r="T80" s="13"/>
      <c r="U80" s="13"/>
      <c r="V80" s="13"/>
      <c r="W80" s="13"/>
    </row>
    <row r="81" spans="2:26" ht="15" customHeight="1" x14ac:dyDescent="0.3">
      <c r="B81" s="449" t="s">
        <v>521</v>
      </c>
      <c r="C81" s="488" t="s">
        <v>477</v>
      </c>
      <c r="D81" s="489"/>
      <c r="E81" s="489"/>
      <c r="F81" s="489"/>
      <c r="G81" s="489"/>
      <c r="H81" s="489"/>
      <c r="I81" s="489"/>
      <c r="J81" s="489"/>
      <c r="K81" s="489"/>
      <c r="L81" s="489"/>
      <c r="M81" s="489"/>
      <c r="N81" s="489"/>
      <c r="O81" s="489"/>
      <c r="P81" s="489"/>
      <c r="Q81" s="490"/>
      <c r="R81" s="514" t="s">
        <v>864</v>
      </c>
      <c r="S81" s="515"/>
      <c r="T81" s="516"/>
      <c r="U81" s="13"/>
      <c r="V81" s="13"/>
      <c r="W81" s="13"/>
      <c r="X81" s="13"/>
      <c r="Y81" s="13"/>
      <c r="Z81" s="13"/>
    </row>
    <row r="82" spans="2:26" ht="15" customHeight="1" x14ac:dyDescent="0.3">
      <c r="B82" s="449"/>
      <c r="C82" s="475" t="s">
        <v>651</v>
      </c>
      <c r="D82" s="475"/>
      <c r="E82" s="475"/>
      <c r="F82" s="475" t="s">
        <v>485</v>
      </c>
      <c r="G82" s="475"/>
      <c r="H82" s="475"/>
      <c r="I82" s="475" t="s">
        <v>3</v>
      </c>
      <c r="J82" s="475"/>
      <c r="K82" s="475"/>
      <c r="L82" s="475" t="s">
        <v>5</v>
      </c>
      <c r="M82" s="475"/>
      <c r="N82" s="475"/>
      <c r="O82" s="475" t="s">
        <v>831</v>
      </c>
      <c r="P82" s="475"/>
      <c r="Q82" s="475"/>
      <c r="R82" s="517"/>
      <c r="S82" s="453"/>
      <c r="T82" s="478"/>
      <c r="U82" s="13"/>
      <c r="V82" s="13"/>
      <c r="W82" s="13"/>
      <c r="X82" s="13"/>
      <c r="Y82" s="13"/>
      <c r="Z82" s="13"/>
    </row>
    <row r="83" spans="2:26" x14ac:dyDescent="0.3">
      <c r="B83" s="449"/>
      <c r="C83" s="278" t="s">
        <v>73</v>
      </c>
      <c r="D83" s="278" t="s">
        <v>74</v>
      </c>
      <c r="E83" s="278" t="s">
        <v>25</v>
      </c>
      <c r="F83" s="278" t="s">
        <v>73</v>
      </c>
      <c r="G83" s="278" t="s">
        <v>74</v>
      </c>
      <c r="H83" s="278" t="s">
        <v>25</v>
      </c>
      <c r="I83" s="278" t="s">
        <v>73</v>
      </c>
      <c r="J83" s="278" t="s">
        <v>74</v>
      </c>
      <c r="K83" s="278" t="s">
        <v>25</v>
      </c>
      <c r="L83" s="278" t="s">
        <v>73</v>
      </c>
      <c r="M83" s="278" t="s">
        <v>74</v>
      </c>
      <c r="N83" s="278" t="s">
        <v>25</v>
      </c>
      <c r="O83" s="278" t="s">
        <v>73</v>
      </c>
      <c r="P83" s="278" t="s">
        <v>74</v>
      </c>
      <c r="Q83" s="278" t="s">
        <v>25</v>
      </c>
      <c r="R83" s="278" t="s">
        <v>73</v>
      </c>
      <c r="S83" s="278" t="s">
        <v>74</v>
      </c>
      <c r="T83" s="278" t="s">
        <v>25</v>
      </c>
      <c r="U83" s="13"/>
      <c r="V83" s="13"/>
      <c r="W83" s="13"/>
      <c r="X83" s="13"/>
      <c r="Y83" s="13"/>
      <c r="Z83" s="13"/>
    </row>
    <row r="84" spans="2:26" x14ac:dyDescent="0.3">
      <c r="B84" s="136" t="s">
        <v>148</v>
      </c>
      <c r="C84" s="382">
        <v>6</v>
      </c>
      <c r="D84" s="382">
        <v>2</v>
      </c>
      <c r="E84" s="382">
        <v>8</v>
      </c>
      <c r="F84" s="382">
        <v>0</v>
      </c>
      <c r="G84" s="382">
        <v>1</v>
      </c>
      <c r="H84" s="382">
        <v>1</v>
      </c>
      <c r="I84" s="382">
        <v>1</v>
      </c>
      <c r="J84" s="382">
        <v>0</v>
      </c>
      <c r="K84" s="382">
        <v>1</v>
      </c>
      <c r="L84" s="382">
        <v>0</v>
      </c>
      <c r="M84" s="382">
        <v>1</v>
      </c>
      <c r="N84" s="383">
        <v>1</v>
      </c>
      <c r="O84" s="371">
        <v>0</v>
      </c>
      <c r="P84" s="371">
        <v>0</v>
      </c>
      <c r="Q84" s="371">
        <v>0</v>
      </c>
      <c r="R84" s="378">
        <v>7</v>
      </c>
      <c r="S84" s="378">
        <v>4</v>
      </c>
      <c r="T84" s="378">
        <v>11</v>
      </c>
      <c r="U84" s="13"/>
      <c r="V84" s="13"/>
      <c r="W84" s="13"/>
      <c r="X84" s="13"/>
      <c r="Y84" s="13"/>
      <c r="Z84" s="13"/>
    </row>
    <row r="85" spans="2:26" x14ac:dyDescent="0.3">
      <c r="B85" s="136" t="s">
        <v>149</v>
      </c>
      <c r="C85" s="382">
        <v>11</v>
      </c>
      <c r="D85" s="382">
        <v>15</v>
      </c>
      <c r="E85" s="382">
        <v>26</v>
      </c>
      <c r="F85" s="382">
        <v>26</v>
      </c>
      <c r="G85" s="382">
        <v>18</v>
      </c>
      <c r="H85" s="382">
        <v>44</v>
      </c>
      <c r="I85" s="382">
        <v>6</v>
      </c>
      <c r="J85" s="382">
        <v>4</v>
      </c>
      <c r="K85" s="382">
        <v>10</v>
      </c>
      <c r="L85" s="382">
        <v>4</v>
      </c>
      <c r="M85" s="382">
        <v>3</v>
      </c>
      <c r="N85" s="383">
        <v>7</v>
      </c>
      <c r="O85" s="371">
        <v>0</v>
      </c>
      <c r="P85" s="371">
        <v>0</v>
      </c>
      <c r="Q85" s="371">
        <v>0</v>
      </c>
      <c r="R85" s="378">
        <v>47</v>
      </c>
      <c r="S85" s="378">
        <v>40</v>
      </c>
      <c r="T85" s="378">
        <v>87</v>
      </c>
      <c r="U85" s="13"/>
      <c r="V85" s="13"/>
      <c r="W85" s="13"/>
      <c r="X85" s="13"/>
      <c r="Y85" s="13"/>
      <c r="Z85" s="13"/>
    </row>
    <row r="86" spans="2:26" x14ac:dyDescent="0.3">
      <c r="B86" s="136" t="s">
        <v>490</v>
      </c>
      <c r="C86" s="382">
        <v>16</v>
      </c>
      <c r="D86" s="382">
        <v>13</v>
      </c>
      <c r="E86" s="382">
        <v>29</v>
      </c>
      <c r="F86" s="382">
        <v>7</v>
      </c>
      <c r="G86" s="382">
        <v>13</v>
      </c>
      <c r="H86" s="382">
        <v>20</v>
      </c>
      <c r="I86" s="382">
        <v>2</v>
      </c>
      <c r="J86" s="382">
        <v>1</v>
      </c>
      <c r="K86" s="382">
        <v>3</v>
      </c>
      <c r="L86" s="382">
        <v>3</v>
      </c>
      <c r="M86" s="382">
        <v>0</v>
      </c>
      <c r="N86" s="383">
        <v>3</v>
      </c>
      <c r="O86" s="371">
        <v>0</v>
      </c>
      <c r="P86" s="371">
        <v>0</v>
      </c>
      <c r="Q86" s="371">
        <v>0</v>
      </c>
      <c r="R86" s="378">
        <v>28</v>
      </c>
      <c r="S86" s="378">
        <v>27</v>
      </c>
      <c r="T86" s="378">
        <v>55</v>
      </c>
      <c r="U86" s="13"/>
      <c r="V86" s="13"/>
      <c r="W86" s="13"/>
      <c r="X86" s="13"/>
      <c r="Y86" s="13"/>
      <c r="Z86" s="13"/>
    </row>
    <row r="87" spans="2:26" x14ac:dyDescent="0.3">
      <c r="B87" s="136" t="s">
        <v>150</v>
      </c>
      <c r="C87" s="382">
        <v>105</v>
      </c>
      <c r="D87" s="382">
        <v>95</v>
      </c>
      <c r="E87" s="382">
        <v>200</v>
      </c>
      <c r="F87" s="382">
        <v>84</v>
      </c>
      <c r="G87" s="382">
        <v>114</v>
      </c>
      <c r="H87" s="382">
        <v>198</v>
      </c>
      <c r="I87" s="382">
        <v>43</v>
      </c>
      <c r="J87" s="382">
        <v>12</v>
      </c>
      <c r="K87" s="382">
        <v>55</v>
      </c>
      <c r="L87" s="382">
        <v>16</v>
      </c>
      <c r="M87" s="382">
        <v>27</v>
      </c>
      <c r="N87" s="383">
        <v>43</v>
      </c>
      <c r="O87" s="371">
        <v>1</v>
      </c>
      <c r="P87" s="371">
        <v>0</v>
      </c>
      <c r="Q87" s="371">
        <v>1</v>
      </c>
      <c r="R87" s="378">
        <v>249</v>
      </c>
      <c r="S87" s="378">
        <v>248</v>
      </c>
      <c r="T87" s="378">
        <v>497</v>
      </c>
      <c r="U87" s="13"/>
      <c r="V87" s="13"/>
      <c r="W87" s="13"/>
      <c r="X87" s="13"/>
      <c r="Y87" s="13"/>
      <c r="Z87" s="13"/>
    </row>
    <row r="88" spans="2:26" x14ac:dyDescent="0.3">
      <c r="B88" s="136" t="s">
        <v>151</v>
      </c>
      <c r="C88" s="382">
        <v>5</v>
      </c>
      <c r="D88" s="382">
        <v>2</v>
      </c>
      <c r="E88" s="382">
        <v>7</v>
      </c>
      <c r="F88" s="382">
        <v>5</v>
      </c>
      <c r="G88" s="382">
        <v>9</v>
      </c>
      <c r="H88" s="382">
        <v>14</v>
      </c>
      <c r="I88" s="382">
        <v>1</v>
      </c>
      <c r="J88" s="382">
        <v>1</v>
      </c>
      <c r="K88" s="382">
        <v>2</v>
      </c>
      <c r="L88" s="382">
        <v>0</v>
      </c>
      <c r="M88" s="382">
        <v>0</v>
      </c>
      <c r="N88" s="383">
        <v>0</v>
      </c>
      <c r="O88" s="371">
        <v>0</v>
      </c>
      <c r="P88" s="371">
        <v>0</v>
      </c>
      <c r="Q88" s="371">
        <v>0</v>
      </c>
      <c r="R88" s="378">
        <v>11</v>
      </c>
      <c r="S88" s="378">
        <v>12</v>
      </c>
      <c r="T88" s="378">
        <v>23</v>
      </c>
      <c r="U88" s="13"/>
      <c r="V88" s="13"/>
      <c r="W88" s="13"/>
      <c r="X88" s="13"/>
      <c r="Y88" s="13"/>
      <c r="Z88" s="13"/>
    </row>
    <row r="89" spans="2:26" x14ac:dyDescent="0.3">
      <c r="B89" s="136" t="s">
        <v>152</v>
      </c>
      <c r="C89" s="382">
        <v>3</v>
      </c>
      <c r="D89" s="382">
        <v>6</v>
      </c>
      <c r="E89" s="382">
        <v>9</v>
      </c>
      <c r="F89" s="382">
        <v>1</v>
      </c>
      <c r="G89" s="382">
        <v>5</v>
      </c>
      <c r="H89" s="382">
        <v>6</v>
      </c>
      <c r="I89" s="382">
        <v>3</v>
      </c>
      <c r="J89" s="382">
        <v>1</v>
      </c>
      <c r="K89" s="382">
        <v>4</v>
      </c>
      <c r="L89" s="382">
        <v>2</v>
      </c>
      <c r="M89" s="382">
        <v>0</v>
      </c>
      <c r="N89" s="383">
        <v>2</v>
      </c>
      <c r="O89" s="371">
        <v>0</v>
      </c>
      <c r="P89" s="371">
        <v>0</v>
      </c>
      <c r="Q89" s="371">
        <v>0</v>
      </c>
      <c r="R89" s="378">
        <v>9</v>
      </c>
      <c r="S89" s="378">
        <v>12</v>
      </c>
      <c r="T89" s="378">
        <v>21</v>
      </c>
      <c r="U89" s="13"/>
      <c r="V89" s="13"/>
      <c r="W89" s="13"/>
      <c r="X89" s="13"/>
      <c r="Y89" s="13"/>
      <c r="Z89" s="13"/>
    </row>
    <row r="90" spans="2:26" x14ac:dyDescent="0.3">
      <c r="B90" s="136" t="s">
        <v>153</v>
      </c>
      <c r="C90" s="382">
        <v>7</v>
      </c>
      <c r="D90" s="382">
        <v>7</v>
      </c>
      <c r="E90" s="382">
        <v>14</v>
      </c>
      <c r="F90" s="382">
        <v>6</v>
      </c>
      <c r="G90" s="382">
        <v>7</v>
      </c>
      <c r="H90" s="382">
        <v>13</v>
      </c>
      <c r="I90" s="382">
        <v>2</v>
      </c>
      <c r="J90" s="382">
        <v>0</v>
      </c>
      <c r="K90" s="382">
        <v>2</v>
      </c>
      <c r="L90" s="382">
        <v>1</v>
      </c>
      <c r="M90" s="382">
        <v>1</v>
      </c>
      <c r="N90" s="383">
        <v>2</v>
      </c>
      <c r="O90" s="371">
        <v>0</v>
      </c>
      <c r="P90" s="371">
        <v>0</v>
      </c>
      <c r="Q90" s="371">
        <v>0</v>
      </c>
      <c r="R90" s="378">
        <v>16</v>
      </c>
      <c r="S90" s="378">
        <v>15</v>
      </c>
      <c r="T90" s="378">
        <v>31</v>
      </c>
      <c r="U90" s="13"/>
      <c r="V90" s="13"/>
      <c r="W90" s="13"/>
      <c r="X90" s="13"/>
      <c r="Y90" s="13"/>
      <c r="Z90" s="13"/>
    </row>
    <row r="91" spans="2:26" x14ac:dyDescent="0.3">
      <c r="B91" s="136" t="s">
        <v>154</v>
      </c>
      <c r="C91" s="382">
        <v>7</v>
      </c>
      <c r="D91" s="382">
        <v>11</v>
      </c>
      <c r="E91" s="382">
        <v>18</v>
      </c>
      <c r="F91" s="382">
        <v>3</v>
      </c>
      <c r="G91" s="382">
        <v>9</v>
      </c>
      <c r="H91" s="382">
        <v>12</v>
      </c>
      <c r="I91" s="382">
        <v>2</v>
      </c>
      <c r="J91" s="382">
        <v>2</v>
      </c>
      <c r="K91" s="382">
        <v>4</v>
      </c>
      <c r="L91" s="382">
        <v>2</v>
      </c>
      <c r="M91" s="382">
        <v>1</v>
      </c>
      <c r="N91" s="383">
        <v>3</v>
      </c>
      <c r="O91" s="371">
        <v>0</v>
      </c>
      <c r="P91" s="371">
        <v>0</v>
      </c>
      <c r="Q91" s="371">
        <v>0</v>
      </c>
      <c r="R91" s="378">
        <v>14</v>
      </c>
      <c r="S91" s="378">
        <v>23</v>
      </c>
      <c r="T91" s="378">
        <v>37</v>
      </c>
      <c r="U91" s="13"/>
      <c r="V91" s="13"/>
      <c r="W91" s="13"/>
      <c r="X91" s="13"/>
      <c r="Y91" s="13"/>
      <c r="Z91" s="13"/>
    </row>
    <row r="92" spans="2:26" x14ac:dyDescent="0.3">
      <c r="B92" s="155" t="s">
        <v>155</v>
      </c>
      <c r="C92" s="384">
        <v>41</v>
      </c>
      <c r="D92" s="384">
        <v>35</v>
      </c>
      <c r="E92" s="384">
        <v>76</v>
      </c>
      <c r="F92" s="384">
        <v>21</v>
      </c>
      <c r="G92" s="384">
        <v>23</v>
      </c>
      <c r="H92" s="384">
        <v>44</v>
      </c>
      <c r="I92" s="384">
        <v>12</v>
      </c>
      <c r="J92" s="384">
        <v>5</v>
      </c>
      <c r="K92" s="384">
        <v>17</v>
      </c>
      <c r="L92" s="384">
        <v>5</v>
      </c>
      <c r="M92" s="384">
        <v>5</v>
      </c>
      <c r="N92" s="385">
        <v>10</v>
      </c>
      <c r="O92" s="371">
        <v>0</v>
      </c>
      <c r="P92" s="371">
        <v>0</v>
      </c>
      <c r="Q92" s="371">
        <v>0</v>
      </c>
      <c r="R92" s="378">
        <v>79</v>
      </c>
      <c r="S92" s="378">
        <v>68</v>
      </c>
      <c r="T92" s="378">
        <v>147</v>
      </c>
      <c r="U92" s="13"/>
      <c r="V92" s="13"/>
      <c r="W92" s="13"/>
      <c r="X92" s="13"/>
      <c r="Y92" s="13"/>
      <c r="Z92" s="13"/>
    </row>
    <row r="93" spans="2:26" x14ac:dyDescent="0.3">
      <c r="B93" s="325" t="s">
        <v>25</v>
      </c>
      <c r="C93" s="375">
        <v>201</v>
      </c>
      <c r="D93" s="375">
        <v>186</v>
      </c>
      <c r="E93" s="375">
        <v>387</v>
      </c>
      <c r="F93" s="375">
        <v>153</v>
      </c>
      <c r="G93" s="375">
        <v>199</v>
      </c>
      <c r="H93" s="377">
        <v>352</v>
      </c>
      <c r="I93" s="375">
        <v>72</v>
      </c>
      <c r="J93" s="377">
        <v>26</v>
      </c>
      <c r="K93" s="375">
        <v>98</v>
      </c>
      <c r="L93" s="377">
        <v>33</v>
      </c>
      <c r="M93" s="375">
        <v>38</v>
      </c>
      <c r="N93" s="386">
        <v>71</v>
      </c>
      <c r="O93" s="377">
        <v>1</v>
      </c>
      <c r="P93" s="377">
        <v>0</v>
      </c>
      <c r="Q93" s="377">
        <v>1</v>
      </c>
      <c r="R93" s="378">
        <v>460</v>
      </c>
      <c r="S93" s="378">
        <v>449</v>
      </c>
      <c r="T93" s="378">
        <v>909</v>
      </c>
      <c r="U93" s="13"/>
      <c r="V93" s="13"/>
      <c r="W93" s="13"/>
      <c r="X93" s="13"/>
      <c r="Y93" s="13"/>
      <c r="Z93" s="13"/>
    </row>
    <row r="94" spans="2:26" ht="76.2" customHeight="1" x14ac:dyDescent="0.3">
      <c r="B94" s="513" t="s">
        <v>836</v>
      </c>
      <c r="C94" s="513"/>
      <c r="D94" s="513"/>
      <c r="E94" s="513"/>
      <c r="F94" s="513"/>
      <c r="G94" s="513"/>
      <c r="H94" s="513"/>
      <c r="I94" s="513"/>
      <c r="J94" s="513"/>
      <c r="K94" s="513"/>
      <c r="L94" s="513"/>
      <c r="M94" s="513"/>
      <c r="N94" s="513"/>
      <c r="O94" s="513"/>
      <c r="P94" s="513"/>
      <c r="Q94" s="513"/>
      <c r="R94" s="13"/>
      <c r="S94" s="13"/>
      <c r="T94" s="13"/>
      <c r="U94" s="13"/>
      <c r="V94" s="13"/>
      <c r="W94" s="13"/>
    </row>
    <row r="95" spans="2:26" ht="13.95" customHeight="1" x14ac:dyDescent="0.3">
      <c r="B95" s="482" t="s">
        <v>925</v>
      </c>
      <c r="C95" s="482"/>
      <c r="D95" s="482"/>
      <c r="E95" s="482"/>
      <c r="F95" s="482"/>
      <c r="G95" s="482"/>
      <c r="H95" s="482"/>
      <c r="I95" s="482"/>
      <c r="J95" s="482"/>
      <c r="K95" s="482"/>
      <c r="L95" s="482"/>
      <c r="M95" s="13"/>
      <c r="N95" s="13"/>
      <c r="O95" s="13"/>
      <c r="P95" s="13"/>
      <c r="Q95" s="13"/>
      <c r="R95" s="13"/>
      <c r="S95" s="13"/>
      <c r="T95" s="13"/>
      <c r="U95" s="13"/>
      <c r="V95" s="13"/>
      <c r="W95" s="13"/>
    </row>
    <row r="96" spans="2:26" x14ac:dyDescent="0.3">
      <c r="B96" s="157"/>
      <c r="C96" s="157"/>
      <c r="D96" s="157"/>
      <c r="E96"/>
      <c r="F96"/>
      <c r="G96"/>
      <c r="H96" s="13"/>
      <c r="I96" s="13"/>
      <c r="J96" s="13"/>
      <c r="K96" s="13"/>
      <c r="L96" s="13"/>
      <c r="M96" s="13"/>
      <c r="N96" s="13"/>
      <c r="O96" s="13"/>
      <c r="P96" s="13"/>
      <c r="Q96" s="13"/>
      <c r="R96" s="13"/>
      <c r="S96" s="13"/>
      <c r="T96" s="13"/>
      <c r="U96" s="13"/>
      <c r="V96" s="13"/>
      <c r="W96" s="13"/>
    </row>
    <row r="97" spans="2:23" x14ac:dyDescent="0.3">
      <c r="B97" s="186" t="s">
        <v>508</v>
      </c>
      <c r="C97"/>
      <c r="D97"/>
      <c r="E97"/>
      <c r="F97"/>
      <c r="G97"/>
      <c r="H97" s="13"/>
      <c r="I97" s="13"/>
      <c r="J97" s="13"/>
      <c r="K97" s="13"/>
      <c r="L97" s="13"/>
      <c r="M97" s="13"/>
      <c r="N97" s="13"/>
      <c r="O97" s="13"/>
      <c r="P97" s="13"/>
      <c r="Q97" s="13"/>
      <c r="R97" s="13"/>
      <c r="S97" s="13"/>
      <c r="T97" s="13"/>
      <c r="U97" s="13"/>
      <c r="V97" s="13"/>
      <c r="W97" s="13"/>
    </row>
    <row r="98" spans="2:23" x14ac:dyDescent="0.3">
      <c r="B98" s="186"/>
      <c r="C98"/>
      <c r="D98"/>
      <c r="E98"/>
      <c r="F98"/>
      <c r="G98"/>
      <c r="H98" s="13"/>
      <c r="I98" s="13"/>
      <c r="J98" s="13"/>
      <c r="K98" s="13"/>
      <c r="L98" s="13"/>
      <c r="M98" s="13"/>
      <c r="N98" s="13"/>
      <c r="O98" s="13"/>
      <c r="P98" s="13"/>
      <c r="Q98" s="13"/>
      <c r="R98" s="13"/>
      <c r="S98" s="13"/>
      <c r="T98" s="13"/>
      <c r="U98" s="13"/>
      <c r="V98" s="13"/>
      <c r="W98" s="13"/>
    </row>
    <row r="99" spans="2:23" ht="15" customHeight="1" x14ac:dyDescent="0.3">
      <c r="B99" s="449" t="s">
        <v>521</v>
      </c>
      <c r="C99" s="488" t="s">
        <v>477</v>
      </c>
      <c r="D99" s="489"/>
      <c r="E99" s="489"/>
      <c r="F99" s="489"/>
      <c r="G99" s="489"/>
      <c r="H99" s="489"/>
      <c r="I99" s="489"/>
      <c r="J99" s="489"/>
      <c r="K99" s="489"/>
      <c r="L99" s="489"/>
      <c r="M99" s="489"/>
      <c r="N99" s="489"/>
      <c r="O99" s="489"/>
      <c r="P99" s="489"/>
      <c r="Q99" s="490"/>
      <c r="R99" s="514" t="s">
        <v>864</v>
      </c>
      <c r="S99" s="515"/>
      <c r="T99" s="516"/>
      <c r="U99" s="13"/>
      <c r="V99" s="13"/>
      <c r="W99" s="13"/>
    </row>
    <row r="100" spans="2:23" ht="15" customHeight="1" x14ac:dyDescent="0.3">
      <c r="B100" s="449"/>
      <c r="C100" s="475" t="s">
        <v>651</v>
      </c>
      <c r="D100" s="475"/>
      <c r="E100" s="475"/>
      <c r="F100" s="475" t="s">
        <v>485</v>
      </c>
      <c r="G100" s="475"/>
      <c r="H100" s="475"/>
      <c r="I100" s="475" t="s">
        <v>3</v>
      </c>
      <c r="J100" s="475"/>
      <c r="K100" s="475"/>
      <c r="L100" s="475" t="s">
        <v>5</v>
      </c>
      <c r="M100" s="475"/>
      <c r="N100" s="475"/>
      <c r="O100" s="475" t="s">
        <v>831</v>
      </c>
      <c r="P100" s="475"/>
      <c r="Q100" s="475"/>
      <c r="R100" s="517"/>
      <c r="S100" s="453"/>
      <c r="T100" s="478"/>
      <c r="U100" s="13"/>
      <c r="V100" s="13"/>
      <c r="W100" s="13"/>
    </row>
    <row r="101" spans="2:23" x14ac:dyDescent="0.3">
      <c r="B101" s="449"/>
      <c r="C101" s="278" t="s">
        <v>73</v>
      </c>
      <c r="D101" s="278" t="s">
        <v>74</v>
      </c>
      <c r="E101" s="278" t="s">
        <v>25</v>
      </c>
      <c r="F101" s="278" t="s">
        <v>73</v>
      </c>
      <c r="G101" s="278" t="s">
        <v>74</v>
      </c>
      <c r="H101" s="278" t="s">
        <v>25</v>
      </c>
      <c r="I101" s="278" t="s">
        <v>73</v>
      </c>
      <c r="J101" s="278" t="s">
        <v>74</v>
      </c>
      <c r="K101" s="278" t="s">
        <v>25</v>
      </c>
      <c r="L101" s="278" t="s">
        <v>73</v>
      </c>
      <c r="M101" s="278" t="s">
        <v>74</v>
      </c>
      <c r="N101" s="278" t="s">
        <v>25</v>
      </c>
      <c r="O101" s="278" t="s">
        <v>73</v>
      </c>
      <c r="P101" s="278" t="s">
        <v>74</v>
      </c>
      <c r="Q101" s="278" t="s">
        <v>25</v>
      </c>
      <c r="R101" s="278" t="s">
        <v>73</v>
      </c>
      <c r="S101" s="278" t="s">
        <v>74</v>
      </c>
      <c r="T101" s="278" t="s">
        <v>25</v>
      </c>
      <c r="U101" s="13"/>
      <c r="V101" s="13"/>
      <c r="W101" s="13"/>
    </row>
    <row r="102" spans="2:23" x14ac:dyDescent="0.3">
      <c r="B102" s="156" t="s">
        <v>156</v>
      </c>
      <c r="C102" s="379">
        <v>11</v>
      </c>
      <c r="D102" s="379">
        <v>10</v>
      </c>
      <c r="E102" s="379">
        <v>21</v>
      </c>
      <c r="F102" s="379">
        <v>1</v>
      </c>
      <c r="G102" s="379">
        <v>3</v>
      </c>
      <c r="H102" s="379">
        <v>4</v>
      </c>
      <c r="I102" s="379">
        <v>4</v>
      </c>
      <c r="J102" s="379">
        <v>1</v>
      </c>
      <c r="K102" s="379">
        <v>5</v>
      </c>
      <c r="L102" s="379">
        <v>1</v>
      </c>
      <c r="M102" s="379">
        <v>2</v>
      </c>
      <c r="N102" s="379">
        <v>3</v>
      </c>
      <c r="O102" s="379">
        <v>0</v>
      </c>
      <c r="P102" s="379">
        <v>0</v>
      </c>
      <c r="Q102" s="379">
        <v>0</v>
      </c>
      <c r="R102" s="378">
        <v>17</v>
      </c>
      <c r="S102" s="378">
        <v>16</v>
      </c>
      <c r="T102" s="378">
        <v>33</v>
      </c>
      <c r="U102" s="13"/>
      <c r="V102" s="13"/>
      <c r="W102" s="13"/>
    </row>
    <row r="103" spans="2:23" x14ac:dyDescent="0.3">
      <c r="B103" s="136" t="s">
        <v>157</v>
      </c>
      <c r="C103" s="382">
        <v>8</v>
      </c>
      <c r="D103" s="382">
        <v>5</v>
      </c>
      <c r="E103" s="382">
        <v>13</v>
      </c>
      <c r="F103" s="382">
        <v>4</v>
      </c>
      <c r="G103" s="382">
        <v>3</v>
      </c>
      <c r="H103" s="382">
        <v>7</v>
      </c>
      <c r="I103" s="382">
        <v>3</v>
      </c>
      <c r="J103" s="382">
        <v>1</v>
      </c>
      <c r="K103" s="382">
        <v>4</v>
      </c>
      <c r="L103" s="382">
        <v>1</v>
      </c>
      <c r="M103" s="382">
        <v>3</v>
      </c>
      <c r="N103" s="382">
        <v>4</v>
      </c>
      <c r="O103" s="382">
        <v>0</v>
      </c>
      <c r="P103" s="382">
        <v>0</v>
      </c>
      <c r="Q103" s="382">
        <v>0</v>
      </c>
      <c r="R103" s="378">
        <v>16</v>
      </c>
      <c r="S103" s="378">
        <v>12</v>
      </c>
      <c r="T103" s="378">
        <v>28</v>
      </c>
      <c r="U103" s="13"/>
      <c r="V103" s="13"/>
      <c r="W103" s="13"/>
    </row>
    <row r="104" spans="2:23" x14ac:dyDescent="0.3">
      <c r="B104" s="136" t="s">
        <v>158</v>
      </c>
      <c r="C104" s="382">
        <v>7</v>
      </c>
      <c r="D104" s="382">
        <v>10</v>
      </c>
      <c r="E104" s="382">
        <v>17</v>
      </c>
      <c r="F104" s="382">
        <v>7</v>
      </c>
      <c r="G104" s="382">
        <v>7</v>
      </c>
      <c r="H104" s="382">
        <v>14</v>
      </c>
      <c r="I104" s="382">
        <v>3</v>
      </c>
      <c r="J104" s="382">
        <v>2</v>
      </c>
      <c r="K104" s="382">
        <v>5</v>
      </c>
      <c r="L104" s="382">
        <v>1</v>
      </c>
      <c r="M104" s="382">
        <v>4</v>
      </c>
      <c r="N104" s="382">
        <v>5</v>
      </c>
      <c r="O104" s="382">
        <v>0</v>
      </c>
      <c r="P104" s="382">
        <v>0</v>
      </c>
      <c r="Q104" s="382">
        <v>0</v>
      </c>
      <c r="R104" s="378">
        <v>18</v>
      </c>
      <c r="S104" s="378">
        <v>23</v>
      </c>
      <c r="T104" s="378">
        <v>41</v>
      </c>
      <c r="U104" s="13"/>
      <c r="V104" s="13"/>
      <c r="W104" s="13"/>
    </row>
    <row r="105" spans="2:23" x14ac:dyDescent="0.3">
      <c r="B105" s="136" t="s">
        <v>159</v>
      </c>
      <c r="C105" s="382">
        <v>158</v>
      </c>
      <c r="D105" s="382">
        <v>141</v>
      </c>
      <c r="E105" s="382">
        <v>299</v>
      </c>
      <c r="F105" s="382">
        <v>153</v>
      </c>
      <c r="G105" s="382">
        <v>162</v>
      </c>
      <c r="H105" s="382">
        <v>315</v>
      </c>
      <c r="I105" s="382">
        <v>64</v>
      </c>
      <c r="J105" s="382">
        <v>24</v>
      </c>
      <c r="K105" s="382">
        <v>88</v>
      </c>
      <c r="L105" s="382">
        <v>47</v>
      </c>
      <c r="M105" s="382">
        <v>39</v>
      </c>
      <c r="N105" s="382">
        <v>86</v>
      </c>
      <c r="O105" s="382">
        <v>3</v>
      </c>
      <c r="P105" s="382">
        <v>0</v>
      </c>
      <c r="Q105" s="382">
        <v>3</v>
      </c>
      <c r="R105" s="378">
        <v>425</v>
      </c>
      <c r="S105" s="378">
        <v>366</v>
      </c>
      <c r="T105" s="378">
        <v>791</v>
      </c>
      <c r="U105" s="13"/>
      <c r="V105" s="13"/>
      <c r="W105" s="13"/>
    </row>
    <row r="106" spans="2:23" x14ac:dyDescent="0.3">
      <c r="B106" s="136" t="s">
        <v>160</v>
      </c>
      <c r="C106" s="382">
        <v>29</v>
      </c>
      <c r="D106" s="382">
        <v>23</v>
      </c>
      <c r="E106" s="382">
        <v>52</v>
      </c>
      <c r="F106" s="382">
        <v>20</v>
      </c>
      <c r="G106" s="382">
        <v>30</v>
      </c>
      <c r="H106" s="382">
        <v>50</v>
      </c>
      <c r="I106" s="382">
        <v>7</v>
      </c>
      <c r="J106" s="382">
        <v>1</v>
      </c>
      <c r="K106" s="382">
        <v>8</v>
      </c>
      <c r="L106" s="382">
        <v>1</v>
      </c>
      <c r="M106" s="382">
        <v>7</v>
      </c>
      <c r="N106" s="382">
        <v>8</v>
      </c>
      <c r="O106" s="382">
        <v>0</v>
      </c>
      <c r="P106" s="382">
        <v>0</v>
      </c>
      <c r="Q106" s="382">
        <v>0</v>
      </c>
      <c r="R106" s="378">
        <v>57</v>
      </c>
      <c r="S106" s="378">
        <v>61</v>
      </c>
      <c r="T106" s="378">
        <v>118</v>
      </c>
      <c r="U106" s="13"/>
      <c r="V106" s="13"/>
      <c r="W106" s="13"/>
    </row>
    <row r="107" spans="2:23" x14ac:dyDescent="0.3">
      <c r="B107" s="136" t="s">
        <v>161</v>
      </c>
      <c r="C107" s="382">
        <v>2</v>
      </c>
      <c r="D107" s="382">
        <v>6</v>
      </c>
      <c r="E107" s="382">
        <v>8</v>
      </c>
      <c r="F107" s="382">
        <v>1</v>
      </c>
      <c r="G107" s="382">
        <v>2</v>
      </c>
      <c r="H107" s="382">
        <v>3</v>
      </c>
      <c r="I107" s="382">
        <v>2</v>
      </c>
      <c r="J107" s="382">
        <v>1</v>
      </c>
      <c r="K107" s="382">
        <v>3</v>
      </c>
      <c r="L107" s="382">
        <v>1</v>
      </c>
      <c r="M107" s="382">
        <v>0</v>
      </c>
      <c r="N107" s="382">
        <v>1</v>
      </c>
      <c r="O107" s="382">
        <v>0</v>
      </c>
      <c r="P107" s="382">
        <v>0</v>
      </c>
      <c r="Q107" s="382">
        <v>0</v>
      </c>
      <c r="R107" s="378">
        <v>6</v>
      </c>
      <c r="S107" s="378">
        <v>9</v>
      </c>
      <c r="T107" s="378">
        <v>15</v>
      </c>
      <c r="U107" s="13"/>
      <c r="V107" s="13"/>
      <c r="W107" s="13"/>
    </row>
    <row r="108" spans="2:23" x14ac:dyDescent="0.3">
      <c r="B108" s="136" t="s">
        <v>162</v>
      </c>
      <c r="C108" s="382">
        <v>147</v>
      </c>
      <c r="D108" s="382">
        <v>125</v>
      </c>
      <c r="E108" s="382">
        <v>272</v>
      </c>
      <c r="F108" s="382">
        <v>170</v>
      </c>
      <c r="G108" s="382">
        <v>145</v>
      </c>
      <c r="H108" s="382">
        <v>315</v>
      </c>
      <c r="I108" s="382">
        <v>46</v>
      </c>
      <c r="J108" s="382">
        <v>21</v>
      </c>
      <c r="K108" s="382">
        <v>67</v>
      </c>
      <c r="L108" s="382">
        <v>31</v>
      </c>
      <c r="M108" s="382">
        <v>36</v>
      </c>
      <c r="N108" s="382">
        <v>67</v>
      </c>
      <c r="O108" s="382">
        <v>7</v>
      </c>
      <c r="P108" s="382">
        <v>0</v>
      </c>
      <c r="Q108" s="382">
        <v>7</v>
      </c>
      <c r="R108" s="378">
        <v>401</v>
      </c>
      <c r="S108" s="378">
        <v>327</v>
      </c>
      <c r="T108" s="378">
        <v>728</v>
      </c>
      <c r="U108" s="13"/>
      <c r="V108" s="13"/>
      <c r="W108" s="13"/>
    </row>
    <row r="109" spans="2:23" x14ac:dyDescent="0.3">
      <c r="B109" s="136" t="s">
        <v>163</v>
      </c>
      <c r="C109" s="382">
        <v>6</v>
      </c>
      <c r="D109" s="382">
        <v>20</v>
      </c>
      <c r="E109" s="382">
        <v>26</v>
      </c>
      <c r="F109" s="382">
        <v>8</v>
      </c>
      <c r="G109" s="382">
        <v>12</v>
      </c>
      <c r="H109" s="382">
        <v>20</v>
      </c>
      <c r="I109" s="382">
        <v>12</v>
      </c>
      <c r="J109" s="382">
        <v>0</v>
      </c>
      <c r="K109" s="382">
        <v>12</v>
      </c>
      <c r="L109" s="382">
        <v>0</v>
      </c>
      <c r="M109" s="382">
        <v>3</v>
      </c>
      <c r="N109" s="382">
        <v>3</v>
      </c>
      <c r="O109" s="382">
        <v>0</v>
      </c>
      <c r="P109" s="382">
        <v>0</v>
      </c>
      <c r="Q109" s="382">
        <v>0</v>
      </c>
      <c r="R109" s="378">
        <v>26</v>
      </c>
      <c r="S109" s="378">
        <v>35</v>
      </c>
      <c r="T109" s="378">
        <v>61</v>
      </c>
      <c r="U109" s="13"/>
      <c r="V109" s="13"/>
      <c r="W109" s="13"/>
    </row>
    <row r="110" spans="2:23" x14ac:dyDescent="0.3">
      <c r="B110" s="136" t="s">
        <v>164</v>
      </c>
      <c r="C110" s="382">
        <v>19</v>
      </c>
      <c r="D110" s="382">
        <v>19</v>
      </c>
      <c r="E110" s="382">
        <v>38</v>
      </c>
      <c r="F110" s="382">
        <v>10</v>
      </c>
      <c r="G110" s="382">
        <v>7</v>
      </c>
      <c r="H110" s="382">
        <v>17</v>
      </c>
      <c r="I110" s="382">
        <v>8</v>
      </c>
      <c r="J110" s="382">
        <v>6</v>
      </c>
      <c r="K110" s="382">
        <v>14</v>
      </c>
      <c r="L110" s="382">
        <v>4</v>
      </c>
      <c r="M110" s="382">
        <v>4</v>
      </c>
      <c r="N110" s="382">
        <v>8</v>
      </c>
      <c r="O110" s="382">
        <v>0</v>
      </c>
      <c r="P110" s="382">
        <v>0</v>
      </c>
      <c r="Q110" s="382">
        <v>0</v>
      </c>
      <c r="R110" s="378">
        <v>41</v>
      </c>
      <c r="S110" s="378">
        <v>36</v>
      </c>
      <c r="T110" s="378">
        <v>77</v>
      </c>
      <c r="U110" s="13"/>
      <c r="V110" s="13"/>
      <c r="W110" s="13"/>
    </row>
    <row r="111" spans="2:23" x14ac:dyDescent="0.3">
      <c r="B111" s="136" t="s">
        <v>165</v>
      </c>
      <c r="C111" s="382">
        <v>65</v>
      </c>
      <c r="D111" s="382">
        <v>92</v>
      </c>
      <c r="E111" s="382">
        <v>157</v>
      </c>
      <c r="F111" s="382">
        <v>58</v>
      </c>
      <c r="G111" s="382">
        <v>85</v>
      </c>
      <c r="H111" s="382">
        <v>143</v>
      </c>
      <c r="I111" s="382">
        <v>28</v>
      </c>
      <c r="J111" s="382">
        <v>7</v>
      </c>
      <c r="K111" s="382">
        <v>35</v>
      </c>
      <c r="L111" s="382">
        <v>26</v>
      </c>
      <c r="M111" s="382">
        <v>38</v>
      </c>
      <c r="N111" s="382">
        <v>64</v>
      </c>
      <c r="O111" s="382">
        <v>0</v>
      </c>
      <c r="P111" s="382">
        <v>2</v>
      </c>
      <c r="Q111" s="382">
        <v>2</v>
      </c>
      <c r="R111" s="378">
        <v>177</v>
      </c>
      <c r="S111" s="378">
        <v>224</v>
      </c>
      <c r="T111" s="378">
        <v>401</v>
      </c>
      <c r="U111" s="13"/>
      <c r="V111" s="13"/>
      <c r="W111" s="13"/>
    </row>
    <row r="112" spans="2:23" x14ac:dyDescent="0.3">
      <c r="B112" s="136" t="s">
        <v>166</v>
      </c>
      <c r="C112" s="382">
        <v>1</v>
      </c>
      <c r="D112" s="382">
        <v>4</v>
      </c>
      <c r="E112" s="382">
        <v>5</v>
      </c>
      <c r="F112" s="382">
        <v>3</v>
      </c>
      <c r="G112" s="382">
        <v>2</v>
      </c>
      <c r="H112" s="382">
        <v>5</v>
      </c>
      <c r="I112" s="382">
        <v>0</v>
      </c>
      <c r="J112" s="382">
        <v>0</v>
      </c>
      <c r="K112" s="382">
        <v>0</v>
      </c>
      <c r="L112" s="382">
        <v>0</v>
      </c>
      <c r="M112" s="382">
        <v>2</v>
      </c>
      <c r="N112" s="382">
        <v>2</v>
      </c>
      <c r="O112" s="382">
        <v>0</v>
      </c>
      <c r="P112" s="382">
        <v>0</v>
      </c>
      <c r="Q112" s="382">
        <v>0</v>
      </c>
      <c r="R112" s="378">
        <v>4</v>
      </c>
      <c r="S112" s="378">
        <v>8</v>
      </c>
      <c r="T112" s="378">
        <v>12</v>
      </c>
      <c r="U112" s="13"/>
      <c r="V112" s="13"/>
      <c r="W112" s="13"/>
    </row>
    <row r="113" spans="2:27" x14ac:dyDescent="0.3">
      <c r="B113" s="136" t="s">
        <v>167</v>
      </c>
      <c r="C113" s="382">
        <v>9</v>
      </c>
      <c r="D113" s="382">
        <v>7</v>
      </c>
      <c r="E113" s="382">
        <v>16</v>
      </c>
      <c r="F113" s="382">
        <v>7</v>
      </c>
      <c r="G113" s="382">
        <v>8</v>
      </c>
      <c r="H113" s="382">
        <v>15</v>
      </c>
      <c r="I113" s="382">
        <v>10</v>
      </c>
      <c r="J113" s="382">
        <v>1</v>
      </c>
      <c r="K113" s="382">
        <v>11</v>
      </c>
      <c r="L113" s="382">
        <v>2</v>
      </c>
      <c r="M113" s="382">
        <v>4</v>
      </c>
      <c r="N113" s="382">
        <v>6</v>
      </c>
      <c r="O113" s="382">
        <v>0</v>
      </c>
      <c r="P113" s="382">
        <v>0</v>
      </c>
      <c r="Q113" s="382">
        <v>0</v>
      </c>
      <c r="R113" s="378">
        <v>28</v>
      </c>
      <c r="S113" s="378">
        <v>20</v>
      </c>
      <c r="T113" s="378">
        <v>48</v>
      </c>
      <c r="U113" s="13"/>
      <c r="V113" s="13"/>
      <c r="W113" s="13"/>
    </row>
    <row r="114" spans="2:27" x14ac:dyDescent="0.3">
      <c r="B114" s="136" t="s">
        <v>168</v>
      </c>
      <c r="C114" s="382">
        <v>2</v>
      </c>
      <c r="D114" s="382">
        <v>3</v>
      </c>
      <c r="E114" s="382">
        <v>5</v>
      </c>
      <c r="F114" s="382">
        <v>3</v>
      </c>
      <c r="G114" s="382">
        <v>3</v>
      </c>
      <c r="H114" s="382">
        <v>6</v>
      </c>
      <c r="I114" s="382">
        <v>0</v>
      </c>
      <c r="J114" s="382">
        <v>1</v>
      </c>
      <c r="K114" s="382">
        <v>1</v>
      </c>
      <c r="L114" s="382">
        <v>1</v>
      </c>
      <c r="M114" s="382">
        <v>0</v>
      </c>
      <c r="N114" s="382">
        <v>1</v>
      </c>
      <c r="O114" s="382">
        <v>0</v>
      </c>
      <c r="P114" s="382">
        <v>0</v>
      </c>
      <c r="Q114" s="382">
        <v>0</v>
      </c>
      <c r="R114" s="378">
        <v>6</v>
      </c>
      <c r="S114" s="378">
        <v>7</v>
      </c>
      <c r="T114" s="378">
        <v>13</v>
      </c>
      <c r="U114" s="13"/>
      <c r="V114" s="13"/>
      <c r="W114" s="13"/>
    </row>
    <row r="115" spans="2:27" x14ac:dyDescent="0.3">
      <c r="B115" s="155" t="s">
        <v>169</v>
      </c>
      <c r="C115" s="384">
        <v>14</v>
      </c>
      <c r="D115" s="384">
        <v>12</v>
      </c>
      <c r="E115" s="384">
        <v>26</v>
      </c>
      <c r="F115" s="384">
        <v>8</v>
      </c>
      <c r="G115" s="384">
        <v>13</v>
      </c>
      <c r="H115" s="384">
        <v>21</v>
      </c>
      <c r="I115" s="384">
        <v>5</v>
      </c>
      <c r="J115" s="384">
        <v>0</v>
      </c>
      <c r="K115" s="384">
        <v>5</v>
      </c>
      <c r="L115" s="384">
        <v>8</v>
      </c>
      <c r="M115" s="384">
        <v>4</v>
      </c>
      <c r="N115" s="384">
        <v>12</v>
      </c>
      <c r="O115" s="384">
        <v>0</v>
      </c>
      <c r="P115" s="384">
        <v>0</v>
      </c>
      <c r="Q115" s="384">
        <v>0</v>
      </c>
      <c r="R115" s="378">
        <v>35</v>
      </c>
      <c r="S115" s="378">
        <v>29</v>
      </c>
      <c r="T115" s="378">
        <v>64</v>
      </c>
      <c r="U115" s="13"/>
      <c r="V115" s="13"/>
      <c r="W115" s="13"/>
    </row>
    <row r="116" spans="2:27" x14ac:dyDescent="0.3">
      <c r="B116" s="158" t="s">
        <v>491</v>
      </c>
      <c r="C116" s="371">
        <v>23</v>
      </c>
      <c r="D116" s="371">
        <v>21</v>
      </c>
      <c r="E116" s="371">
        <v>44</v>
      </c>
      <c r="F116" s="371">
        <v>16</v>
      </c>
      <c r="G116" s="371">
        <v>13</v>
      </c>
      <c r="H116" s="371">
        <v>29</v>
      </c>
      <c r="I116" s="371">
        <v>4</v>
      </c>
      <c r="J116" s="371">
        <v>1</v>
      </c>
      <c r="K116" s="371">
        <v>5</v>
      </c>
      <c r="L116" s="371">
        <v>8</v>
      </c>
      <c r="M116" s="371">
        <v>7</v>
      </c>
      <c r="N116" s="371">
        <v>15</v>
      </c>
      <c r="O116" s="371">
        <v>0</v>
      </c>
      <c r="P116" s="371">
        <v>0</v>
      </c>
      <c r="Q116" s="371">
        <v>0</v>
      </c>
      <c r="R116" s="378">
        <v>51</v>
      </c>
      <c r="S116" s="378">
        <v>42</v>
      </c>
      <c r="T116" s="378">
        <v>93</v>
      </c>
      <c r="U116" s="13"/>
      <c r="V116" s="13"/>
      <c r="W116" s="13"/>
    </row>
    <row r="117" spans="2:27" x14ac:dyDescent="0.3">
      <c r="B117" s="325" t="s">
        <v>25</v>
      </c>
      <c r="C117" s="375">
        <v>501</v>
      </c>
      <c r="D117" s="375">
        <v>498</v>
      </c>
      <c r="E117" s="375">
        <v>999</v>
      </c>
      <c r="F117" s="375">
        <v>469</v>
      </c>
      <c r="G117" s="375">
        <v>495</v>
      </c>
      <c r="H117" s="377">
        <v>964</v>
      </c>
      <c r="I117" s="375">
        <v>196</v>
      </c>
      <c r="J117" s="377">
        <v>67</v>
      </c>
      <c r="K117" s="375">
        <v>263</v>
      </c>
      <c r="L117" s="377">
        <v>132</v>
      </c>
      <c r="M117" s="375">
        <v>153</v>
      </c>
      <c r="N117" s="377">
        <v>285</v>
      </c>
      <c r="O117" s="377">
        <v>10</v>
      </c>
      <c r="P117" s="375">
        <v>2</v>
      </c>
      <c r="Q117" s="377">
        <v>12</v>
      </c>
      <c r="R117" s="378">
        <v>1308</v>
      </c>
      <c r="S117" s="378">
        <v>1215</v>
      </c>
      <c r="T117" s="378">
        <v>2523</v>
      </c>
      <c r="U117" s="13"/>
      <c r="V117" s="13"/>
      <c r="W117" s="13"/>
    </row>
    <row r="118" spans="2:27" ht="76.95" customHeight="1" x14ac:dyDescent="0.3">
      <c r="B118" s="513" t="s">
        <v>836</v>
      </c>
      <c r="C118" s="513"/>
      <c r="D118" s="513"/>
      <c r="E118" s="513"/>
      <c r="F118" s="513"/>
      <c r="G118" s="513"/>
      <c r="H118" s="513"/>
      <c r="I118" s="513"/>
      <c r="J118" s="513"/>
      <c r="K118" s="513"/>
      <c r="L118" s="513"/>
      <c r="M118" s="513"/>
      <c r="N118" s="513"/>
      <c r="O118" s="513"/>
      <c r="P118" s="513"/>
      <c r="Q118" s="513"/>
      <c r="R118" s="13"/>
      <c r="S118" s="13"/>
      <c r="T118" s="13"/>
      <c r="U118" s="13"/>
      <c r="V118" s="13"/>
      <c r="W118" s="13"/>
    </row>
    <row r="119" spans="2:27" ht="13.95" customHeight="1" x14ac:dyDescent="0.3">
      <c r="B119" s="482" t="s">
        <v>925</v>
      </c>
      <c r="C119" s="482"/>
      <c r="D119" s="482"/>
      <c r="E119" s="482"/>
      <c r="F119" s="482"/>
      <c r="G119" s="482"/>
      <c r="H119" s="482"/>
      <c r="I119" s="482"/>
      <c r="J119" s="482"/>
      <c r="K119" s="482"/>
      <c r="L119" s="482"/>
      <c r="M119" s="13"/>
      <c r="N119" s="13"/>
      <c r="O119" s="13"/>
      <c r="P119" s="13"/>
      <c r="Q119" s="13"/>
      <c r="R119" s="13"/>
      <c r="S119" s="13"/>
      <c r="T119" s="13"/>
      <c r="U119" s="13"/>
      <c r="V119" s="13"/>
      <c r="W119" s="13"/>
    </row>
    <row r="120" spans="2:27" x14ac:dyDescent="0.3">
      <c r="B120" s="157"/>
      <c r="C120" s="189"/>
      <c r="D120" s="189"/>
      <c r="E120" s="189"/>
      <c r="F120" s="189"/>
      <c r="G120"/>
      <c r="H120" s="13"/>
      <c r="I120" s="13"/>
      <c r="J120" s="13"/>
      <c r="K120" s="13"/>
      <c r="L120" s="13"/>
      <c r="M120" s="13"/>
      <c r="N120" s="13"/>
      <c r="O120" s="13"/>
      <c r="P120" s="13"/>
      <c r="Q120" s="13"/>
      <c r="R120" s="13"/>
      <c r="S120" s="13"/>
      <c r="T120" s="13"/>
      <c r="U120" s="13"/>
      <c r="V120" s="13"/>
      <c r="W120" s="13"/>
    </row>
    <row r="121" spans="2:27" x14ac:dyDescent="0.3">
      <c r="B121" s="186" t="s">
        <v>509</v>
      </c>
      <c r="C121"/>
      <c r="D121"/>
      <c r="E121"/>
      <c r="F121"/>
      <c r="G121"/>
      <c r="H121" s="13"/>
      <c r="I121" s="13"/>
      <c r="J121" s="13"/>
      <c r="K121" s="13"/>
      <c r="L121" s="13"/>
      <c r="M121" s="13"/>
      <c r="N121" s="13"/>
      <c r="O121" s="13"/>
      <c r="P121" s="13"/>
      <c r="Q121" s="13"/>
      <c r="R121" s="13"/>
      <c r="S121" s="13"/>
      <c r="T121" s="13"/>
      <c r="U121" s="13"/>
      <c r="V121" s="13"/>
      <c r="W121" s="13"/>
    </row>
    <row r="122" spans="2:27" x14ac:dyDescent="0.3">
      <c r="B122" s="186"/>
      <c r="C122"/>
      <c r="D122"/>
      <c r="E122"/>
      <c r="F122"/>
      <c r="G122"/>
      <c r="H122" s="13"/>
      <c r="I122" s="13"/>
      <c r="J122" s="13"/>
      <c r="K122" s="13"/>
      <c r="L122" s="13"/>
      <c r="M122" s="13"/>
      <c r="N122" s="13"/>
      <c r="O122" s="13"/>
      <c r="P122" s="13"/>
      <c r="Q122" s="13"/>
      <c r="R122" s="13"/>
      <c r="S122" s="13"/>
      <c r="T122" s="13"/>
      <c r="U122" s="13"/>
      <c r="V122" s="13"/>
      <c r="W122" s="13"/>
    </row>
    <row r="123" spans="2:27" ht="15" customHeight="1" x14ac:dyDescent="0.3">
      <c r="B123" s="449" t="s">
        <v>521</v>
      </c>
      <c r="C123" s="488" t="s">
        <v>477</v>
      </c>
      <c r="D123" s="489"/>
      <c r="E123" s="489"/>
      <c r="F123" s="489"/>
      <c r="G123" s="489"/>
      <c r="H123" s="489"/>
      <c r="I123" s="489"/>
      <c r="J123" s="489"/>
      <c r="K123" s="489"/>
      <c r="L123" s="489"/>
      <c r="M123" s="489"/>
      <c r="N123" s="489"/>
      <c r="O123" s="489"/>
      <c r="P123" s="489"/>
      <c r="Q123" s="490"/>
      <c r="R123" s="514" t="s">
        <v>864</v>
      </c>
      <c r="S123" s="515"/>
      <c r="T123" s="516"/>
      <c r="U123" s="13"/>
      <c r="V123" s="13"/>
      <c r="W123" s="13"/>
      <c r="X123" s="13"/>
      <c r="Y123" s="13"/>
      <c r="Z123" s="13"/>
    </row>
    <row r="124" spans="2:27" ht="15" customHeight="1" x14ac:dyDescent="0.3">
      <c r="B124" s="449"/>
      <c r="C124" s="475" t="s">
        <v>651</v>
      </c>
      <c r="D124" s="475"/>
      <c r="E124" s="475"/>
      <c r="F124" s="475" t="s">
        <v>485</v>
      </c>
      <c r="G124" s="475"/>
      <c r="H124" s="475"/>
      <c r="I124" s="475" t="s">
        <v>3</v>
      </c>
      <c r="J124" s="475"/>
      <c r="K124" s="475"/>
      <c r="L124" s="475" t="s">
        <v>5</v>
      </c>
      <c r="M124" s="475"/>
      <c r="N124" s="475"/>
      <c r="O124" s="475" t="s">
        <v>831</v>
      </c>
      <c r="P124" s="475"/>
      <c r="Q124" s="475"/>
      <c r="R124" s="517"/>
      <c r="S124" s="453"/>
      <c r="T124" s="478"/>
      <c r="U124" s="13"/>
      <c r="V124" s="13"/>
      <c r="W124" s="13"/>
      <c r="X124" s="13"/>
      <c r="Y124" s="13"/>
      <c r="Z124" s="13"/>
    </row>
    <row r="125" spans="2:27" x14ac:dyDescent="0.3">
      <c r="B125" s="449"/>
      <c r="C125" s="278" t="s">
        <v>73</v>
      </c>
      <c r="D125" s="278" t="s">
        <v>74</v>
      </c>
      <c r="E125" s="278" t="s">
        <v>25</v>
      </c>
      <c r="F125" s="278" t="s">
        <v>73</v>
      </c>
      <c r="G125" s="278" t="s">
        <v>74</v>
      </c>
      <c r="H125" s="278" t="s">
        <v>25</v>
      </c>
      <c r="I125" s="278" t="s">
        <v>73</v>
      </c>
      <c r="J125" s="278" t="s">
        <v>74</v>
      </c>
      <c r="K125" s="278" t="s">
        <v>25</v>
      </c>
      <c r="L125" s="278" t="s">
        <v>73</v>
      </c>
      <c r="M125" s="278" t="s">
        <v>74</v>
      </c>
      <c r="N125" s="278" t="s">
        <v>25</v>
      </c>
      <c r="O125" s="278" t="s">
        <v>73</v>
      </c>
      <c r="P125" s="278" t="s">
        <v>74</v>
      </c>
      <c r="Q125" s="278" t="s">
        <v>25</v>
      </c>
      <c r="R125" s="278" t="s">
        <v>73</v>
      </c>
      <c r="S125" s="278" t="s">
        <v>74</v>
      </c>
      <c r="T125" s="278" t="s">
        <v>25</v>
      </c>
      <c r="U125" s="13"/>
      <c r="V125" s="13"/>
      <c r="W125" s="13"/>
      <c r="X125" s="13"/>
      <c r="Y125" s="13"/>
      <c r="Z125" s="13"/>
    </row>
    <row r="126" spans="2:27" x14ac:dyDescent="0.3">
      <c r="B126" s="136" t="s">
        <v>170</v>
      </c>
      <c r="C126" s="382">
        <v>14</v>
      </c>
      <c r="D126" s="382">
        <v>12</v>
      </c>
      <c r="E126" s="382">
        <v>26</v>
      </c>
      <c r="F126" s="382">
        <v>22</v>
      </c>
      <c r="G126" s="382">
        <v>13</v>
      </c>
      <c r="H126" s="382">
        <v>35</v>
      </c>
      <c r="I126" s="382">
        <v>7</v>
      </c>
      <c r="J126" s="382">
        <v>1</v>
      </c>
      <c r="K126" s="382">
        <v>8</v>
      </c>
      <c r="L126" s="382">
        <v>1</v>
      </c>
      <c r="M126" s="382">
        <v>6</v>
      </c>
      <c r="N126" s="383">
        <v>7</v>
      </c>
      <c r="O126" s="371">
        <v>0</v>
      </c>
      <c r="P126" s="371">
        <v>0</v>
      </c>
      <c r="Q126" s="371">
        <v>0</v>
      </c>
      <c r="R126" s="375">
        <v>44</v>
      </c>
      <c r="S126" s="375">
        <v>32</v>
      </c>
      <c r="T126" s="375">
        <v>76</v>
      </c>
      <c r="U126" s="13"/>
      <c r="V126" s="13"/>
      <c r="W126" s="13"/>
      <c r="X126" s="13"/>
      <c r="Y126" s="13"/>
      <c r="Z126" s="13"/>
      <c r="AA126" s="13"/>
    </row>
    <row r="127" spans="2:27" x14ac:dyDescent="0.3">
      <c r="B127" s="136" t="s">
        <v>171</v>
      </c>
      <c r="C127" s="382">
        <v>16</v>
      </c>
      <c r="D127" s="382">
        <v>18</v>
      </c>
      <c r="E127" s="382">
        <v>34</v>
      </c>
      <c r="F127" s="382">
        <v>7</v>
      </c>
      <c r="G127" s="382">
        <v>14</v>
      </c>
      <c r="H127" s="382">
        <v>21</v>
      </c>
      <c r="I127" s="382">
        <v>3</v>
      </c>
      <c r="J127" s="382">
        <v>2</v>
      </c>
      <c r="K127" s="382">
        <v>5</v>
      </c>
      <c r="L127" s="382">
        <v>3</v>
      </c>
      <c r="M127" s="382">
        <v>5</v>
      </c>
      <c r="N127" s="383">
        <v>8</v>
      </c>
      <c r="O127" s="371">
        <v>0</v>
      </c>
      <c r="P127" s="371">
        <v>0</v>
      </c>
      <c r="Q127" s="371">
        <v>0</v>
      </c>
      <c r="R127" s="375">
        <v>29</v>
      </c>
      <c r="S127" s="375">
        <v>39</v>
      </c>
      <c r="T127" s="375">
        <v>68</v>
      </c>
      <c r="U127" s="13"/>
      <c r="V127" s="13"/>
      <c r="W127" s="13"/>
      <c r="X127" s="13"/>
      <c r="Y127" s="13"/>
      <c r="Z127" s="13"/>
      <c r="AA127" s="13"/>
    </row>
    <row r="128" spans="2:27" x14ac:dyDescent="0.3">
      <c r="B128" s="136" t="s">
        <v>172</v>
      </c>
      <c r="C128" s="382">
        <v>4</v>
      </c>
      <c r="D128" s="382">
        <v>6</v>
      </c>
      <c r="E128" s="382">
        <v>10</v>
      </c>
      <c r="F128" s="382">
        <v>7</v>
      </c>
      <c r="G128" s="382">
        <v>3</v>
      </c>
      <c r="H128" s="382">
        <v>10</v>
      </c>
      <c r="I128" s="382">
        <v>4</v>
      </c>
      <c r="J128" s="382">
        <v>1</v>
      </c>
      <c r="K128" s="382">
        <v>5</v>
      </c>
      <c r="L128" s="382">
        <v>1</v>
      </c>
      <c r="M128" s="382">
        <v>4</v>
      </c>
      <c r="N128" s="383">
        <v>5</v>
      </c>
      <c r="O128" s="371">
        <v>0</v>
      </c>
      <c r="P128" s="371">
        <v>0</v>
      </c>
      <c r="Q128" s="371">
        <v>0</v>
      </c>
      <c r="R128" s="375">
        <v>16</v>
      </c>
      <c r="S128" s="375">
        <v>14</v>
      </c>
      <c r="T128" s="375">
        <v>30</v>
      </c>
      <c r="U128" s="13"/>
      <c r="V128" s="13"/>
      <c r="W128" s="13"/>
      <c r="X128" s="13"/>
      <c r="Y128" s="13"/>
      <c r="Z128" s="13"/>
      <c r="AA128" s="13"/>
    </row>
    <row r="129" spans="2:27" x14ac:dyDescent="0.3">
      <c r="B129" s="136" t="s">
        <v>173</v>
      </c>
      <c r="C129" s="382">
        <v>22</v>
      </c>
      <c r="D129" s="382">
        <v>20</v>
      </c>
      <c r="E129" s="382">
        <v>42</v>
      </c>
      <c r="F129" s="382">
        <v>15</v>
      </c>
      <c r="G129" s="382">
        <v>15</v>
      </c>
      <c r="H129" s="382">
        <v>30</v>
      </c>
      <c r="I129" s="382">
        <v>16</v>
      </c>
      <c r="J129" s="382">
        <v>7</v>
      </c>
      <c r="K129" s="382">
        <v>23</v>
      </c>
      <c r="L129" s="382">
        <v>6</v>
      </c>
      <c r="M129" s="382">
        <v>6</v>
      </c>
      <c r="N129" s="383">
        <v>12</v>
      </c>
      <c r="O129" s="371">
        <v>0</v>
      </c>
      <c r="P129" s="371">
        <v>0</v>
      </c>
      <c r="Q129" s="371">
        <v>0</v>
      </c>
      <c r="R129" s="375">
        <v>59</v>
      </c>
      <c r="S129" s="375">
        <v>48</v>
      </c>
      <c r="T129" s="375">
        <v>107</v>
      </c>
      <c r="U129" s="13"/>
      <c r="V129" s="13"/>
      <c r="W129" s="13"/>
      <c r="X129" s="13"/>
      <c r="Y129" s="13"/>
      <c r="Z129" s="13"/>
      <c r="AA129" s="13"/>
    </row>
    <row r="130" spans="2:27" x14ac:dyDescent="0.3">
      <c r="B130" s="136" t="s">
        <v>174</v>
      </c>
      <c r="C130" s="382">
        <v>16</v>
      </c>
      <c r="D130" s="382">
        <v>23</v>
      </c>
      <c r="E130" s="382">
        <v>39</v>
      </c>
      <c r="F130" s="382">
        <v>28</v>
      </c>
      <c r="G130" s="382">
        <v>25</v>
      </c>
      <c r="H130" s="382">
        <v>53</v>
      </c>
      <c r="I130" s="382">
        <v>6</v>
      </c>
      <c r="J130" s="382">
        <v>2</v>
      </c>
      <c r="K130" s="382">
        <v>8</v>
      </c>
      <c r="L130" s="382">
        <v>6</v>
      </c>
      <c r="M130" s="382">
        <v>1</v>
      </c>
      <c r="N130" s="383">
        <v>7</v>
      </c>
      <c r="O130" s="371">
        <v>0</v>
      </c>
      <c r="P130" s="371">
        <v>0</v>
      </c>
      <c r="Q130" s="371">
        <v>0</v>
      </c>
      <c r="R130" s="375">
        <v>56</v>
      </c>
      <c r="S130" s="375">
        <v>51</v>
      </c>
      <c r="T130" s="375">
        <v>107</v>
      </c>
      <c r="U130" s="13"/>
      <c r="V130" s="13"/>
      <c r="W130" s="13"/>
      <c r="X130" s="13"/>
      <c r="Y130" s="13"/>
      <c r="Z130" s="13"/>
      <c r="AA130" s="13"/>
    </row>
    <row r="131" spans="2:27" x14ac:dyDescent="0.3">
      <c r="B131" s="136" t="s">
        <v>175</v>
      </c>
      <c r="C131" s="382">
        <v>4</v>
      </c>
      <c r="D131" s="382">
        <v>13</v>
      </c>
      <c r="E131" s="382">
        <v>17</v>
      </c>
      <c r="F131" s="382">
        <v>4</v>
      </c>
      <c r="G131" s="382">
        <v>4</v>
      </c>
      <c r="H131" s="382">
        <v>8</v>
      </c>
      <c r="I131" s="382">
        <v>5</v>
      </c>
      <c r="J131" s="382">
        <v>2</v>
      </c>
      <c r="K131" s="382">
        <v>7</v>
      </c>
      <c r="L131" s="382">
        <v>5</v>
      </c>
      <c r="M131" s="382">
        <v>6</v>
      </c>
      <c r="N131" s="383">
        <v>11</v>
      </c>
      <c r="O131" s="371">
        <v>0</v>
      </c>
      <c r="P131" s="371">
        <v>0</v>
      </c>
      <c r="Q131" s="371">
        <v>0</v>
      </c>
      <c r="R131" s="375">
        <v>18</v>
      </c>
      <c r="S131" s="375">
        <v>25</v>
      </c>
      <c r="T131" s="375">
        <v>43</v>
      </c>
      <c r="U131" s="13"/>
      <c r="V131" s="13"/>
      <c r="W131" s="13"/>
      <c r="X131" s="13"/>
      <c r="Y131" s="13"/>
      <c r="Z131" s="13"/>
      <c r="AA131" s="13"/>
    </row>
    <row r="132" spans="2:27" x14ac:dyDescent="0.3">
      <c r="B132" s="136" t="s">
        <v>176</v>
      </c>
      <c r="C132" s="382">
        <v>28</v>
      </c>
      <c r="D132" s="382">
        <v>23</v>
      </c>
      <c r="E132" s="382">
        <v>51</v>
      </c>
      <c r="F132" s="382">
        <v>58</v>
      </c>
      <c r="G132" s="382">
        <v>32</v>
      </c>
      <c r="H132" s="382">
        <v>90</v>
      </c>
      <c r="I132" s="382">
        <v>7</v>
      </c>
      <c r="J132" s="382">
        <v>1</v>
      </c>
      <c r="K132" s="382">
        <v>8</v>
      </c>
      <c r="L132" s="382">
        <v>4</v>
      </c>
      <c r="M132" s="382">
        <v>5</v>
      </c>
      <c r="N132" s="383">
        <v>9</v>
      </c>
      <c r="O132" s="371">
        <v>0</v>
      </c>
      <c r="P132" s="371">
        <v>0</v>
      </c>
      <c r="Q132" s="371">
        <v>0</v>
      </c>
      <c r="R132" s="375">
        <v>97</v>
      </c>
      <c r="S132" s="375">
        <v>61</v>
      </c>
      <c r="T132" s="375">
        <v>158</v>
      </c>
      <c r="U132" s="13"/>
      <c r="V132" s="13"/>
      <c r="W132" s="13"/>
      <c r="X132" s="13"/>
      <c r="Y132" s="13"/>
      <c r="Z132" s="13"/>
      <c r="AA132" s="13"/>
    </row>
    <row r="133" spans="2:27" x14ac:dyDescent="0.3">
      <c r="B133" s="136" t="s">
        <v>177</v>
      </c>
      <c r="C133" s="382">
        <v>15</v>
      </c>
      <c r="D133" s="382">
        <v>12</v>
      </c>
      <c r="E133" s="382">
        <v>27</v>
      </c>
      <c r="F133" s="382">
        <v>19</v>
      </c>
      <c r="G133" s="382">
        <v>13</v>
      </c>
      <c r="H133" s="382">
        <v>32</v>
      </c>
      <c r="I133" s="382">
        <v>7</v>
      </c>
      <c r="J133" s="382">
        <v>3</v>
      </c>
      <c r="K133" s="382">
        <v>10</v>
      </c>
      <c r="L133" s="382">
        <v>5</v>
      </c>
      <c r="M133" s="382">
        <v>3</v>
      </c>
      <c r="N133" s="383">
        <v>8</v>
      </c>
      <c r="O133" s="371">
        <v>0</v>
      </c>
      <c r="P133" s="371">
        <v>0</v>
      </c>
      <c r="Q133" s="371">
        <v>0</v>
      </c>
      <c r="R133" s="375">
        <v>46</v>
      </c>
      <c r="S133" s="375">
        <v>31</v>
      </c>
      <c r="T133" s="375">
        <v>77</v>
      </c>
      <c r="U133" s="13"/>
      <c r="V133" s="13"/>
      <c r="W133" s="13"/>
      <c r="X133" s="13"/>
      <c r="Y133" s="13"/>
      <c r="Z133" s="13"/>
      <c r="AA133" s="13"/>
    </row>
    <row r="134" spans="2:27" x14ac:dyDescent="0.3">
      <c r="B134" s="136" t="s">
        <v>178</v>
      </c>
      <c r="C134" s="382">
        <v>22</v>
      </c>
      <c r="D134" s="382">
        <v>17</v>
      </c>
      <c r="E134" s="382">
        <v>39</v>
      </c>
      <c r="F134" s="382">
        <v>20</v>
      </c>
      <c r="G134" s="382">
        <v>21</v>
      </c>
      <c r="H134" s="382">
        <v>41</v>
      </c>
      <c r="I134" s="382">
        <v>8</v>
      </c>
      <c r="J134" s="382">
        <v>2</v>
      </c>
      <c r="K134" s="382">
        <v>10</v>
      </c>
      <c r="L134" s="382">
        <v>1</v>
      </c>
      <c r="M134" s="382">
        <v>3</v>
      </c>
      <c r="N134" s="383">
        <v>4</v>
      </c>
      <c r="O134" s="371">
        <v>0</v>
      </c>
      <c r="P134" s="371">
        <v>0</v>
      </c>
      <c r="Q134" s="371">
        <v>0</v>
      </c>
      <c r="R134" s="375">
        <v>51</v>
      </c>
      <c r="S134" s="375">
        <v>43</v>
      </c>
      <c r="T134" s="375">
        <v>94</v>
      </c>
      <c r="U134" s="13"/>
      <c r="V134" s="13"/>
      <c r="W134" s="13"/>
      <c r="X134" s="13"/>
      <c r="Y134" s="13"/>
      <c r="Z134" s="13"/>
      <c r="AA134" s="13"/>
    </row>
    <row r="135" spans="2:27" x14ac:dyDescent="0.3">
      <c r="B135" s="136" t="s">
        <v>179</v>
      </c>
      <c r="C135" s="382">
        <v>9</v>
      </c>
      <c r="D135" s="382">
        <v>9</v>
      </c>
      <c r="E135" s="382">
        <v>18</v>
      </c>
      <c r="F135" s="382">
        <v>4</v>
      </c>
      <c r="G135" s="382">
        <v>9</v>
      </c>
      <c r="H135" s="382">
        <v>13</v>
      </c>
      <c r="I135" s="382">
        <v>3</v>
      </c>
      <c r="J135" s="382">
        <v>4</v>
      </c>
      <c r="K135" s="382">
        <v>7</v>
      </c>
      <c r="L135" s="382">
        <v>6</v>
      </c>
      <c r="M135" s="382">
        <v>4</v>
      </c>
      <c r="N135" s="383">
        <v>10</v>
      </c>
      <c r="O135" s="371">
        <v>0</v>
      </c>
      <c r="P135" s="371">
        <v>0</v>
      </c>
      <c r="Q135" s="371">
        <v>0</v>
      </c>
      <c r="R135" s="375">
        <v>22</v>
      </c>
      <c r="S135" s="375">
        <v>26</v>
      </c>
      <c r="T135" s="375">
        <v>48</v>
      </c>
      <c r="U135" s="13"/>
      <c r="V135" s="13"/>
      <c r="W135" s="13"/>
      <c r="X135" s="13"/>
      <c r="Y135" s="13"/>
      <c r="Z135" s="13"/>
      <c r="AA135" s="13"/>
    </row>
    <row r="136" spans="2:27" x14ac:dyDescent="0.3">
      <c r="B136" s="136" t="s">
        <v>180</v>
      </c>
      <c r="C136" s="382">
        <v>3</v>
      </c>
      <c r="D136" s="382">
        <v>9</v>
      </c>
      <c r="E136" s="382">
        <v>12</v>
      </c>
      <c r="F136" s="382">
        <v>3</v>
      </c>
      <c r="G136" s="382">
        <v>3</v>
      </c>
      <c r="H136" s="382">
        <v>6</v>
      </c>
      <c r="I136" s="382">
        <v>0</v>
      </c>
      <c r="J136" s="382">
        <v>0</v>
      </c>
      <c r="K136" s="382">
        <v>0</v>
      </c>
      <c r="L136" s="382">
        <v>3</v>
      </c>
      <c r="M136" s="382">
        <v>2</v>
      </c>
      <c r="N136" s="383">
        <v>5</v>
      </c>
      <c r="O136" s="371">
        <v>0</v>
      </c>
      <c r="P136" s="371">
        <v>0</v>
      </c>
      <c r="Q136" s="371">
        <v>0</v>
      </c>
      <c r="R136" s="375">
        <v>9</v>
      </c>
      <c r="S136" s="375">
        <v>14</v>
      </c>
      <c r="T136" s="375">
        <v>23</v>
      </c>
      <c r="U136" s="13"/>
      <c r="V136" s="13"/>
      <c r="W136" s="13"/>
      <c r="X136" s="13"/>
      <c r="Y136" s="13"/>
      <c r="Z136" s="13"/>
      <c r="AA136" s="13"/>
    </row>
    <row r="137" spans="2:27" x14ac:dyDescent="0.3">
      <c r="B137" s="136" t="s">
        <v>181</v>
      </c>
      <c r="C137" s="382">
        <v>0</v>
      </c>
      <c r="D137" s="382">
        <v>3</v>
      </c>
      <c r="E137" s="382">
        <v>3</v>
      </c>
      <c r="F137" s="382">
        <v>0</v>
      </c>
      <c r="G137" s="382">
        <v>0</v>
      </c>
      <c r="H137" s="382">
        <v>0</v>
      </c>
      <c r="I137" s="382">
        <v>0</v>
      </c>
      <c r="J137" s="382">
        <v>0</v>
      </c>
      <c r="K137" s="382">
        <v>0</v>
      </c>
      <c r="L137" s="382">
        <v>0</v>
      </c>
      <c r="M137" s="382">
        <v>0</v>
      </c>
      <c r="N137" s="383">
        <v>0</v>
      </c>
      <c r="O137" s="371">
        <v>0</v>
      </c>
      <c r="P137" s="371">
        <v>0</v>
      </c>
      <c r="Q137" s="371">
        <v>0</v>
      </c>
      <c r="R137" s="375">
        <v>0</v>
      </c>
      <c r="S137" s="375">
        <v>3</v>
      </c>
      <c r="T137" s="375">
        <v>3</v>
      </c>
      <c r="U137" s="13"/>
      <c r="V137" s="13"/>
      <c r="W137" s="13"/>
      <c r="X137" s="13"/>
      <c r="Y137" s="13"/>
      <c r="Z137" s="13"/>
      <c r="AA137" s="13"/>
    </row>
    <row r="138" spans="2:27" x14ac:dyDescent="0.3">
      <c r="B138" s="136" t="s">
        <v>182</v>
      </c>
      <c r="C138" s="382">
        <v>45</v>
      </c>
      <c r="D138" s="382">
        <v>36</v>
      </c>
      <c r="E138" s="382">
        <v>81</v>
      </c>
      <c r="F138" s="382">
        <v>24</v>
      </c>
      <c r="G138" s="382">
        <v>34</v>
      </c>
      <c r="H138" s="382">
        <v>58</v>
      </c>
      <c r="I138" s="382">
        <v>10</v>
      </c>
      <c r="J138" s="382">
        <v>4</v>
      </c>
      <c r="K138" s="382">
        <v>14</v>
      </c>
      <c r="L138" s="382">
        <v>8</v>
      </c>
      <c r="M138" s="382">
        <v>17</v>
      </c>
      <c r="N138" s="383">
        <v>25</v>
      </c>
      <c r="O138" s="371">
        <v>0</v>
      </c>
      <c r="P138" s="371">
        <v>0</v>
      </c>
      <c r="Q138" s="371">
        <v>0</v>
      </c>
      <c r="R138" s="375">
        <v>87</v>
      </c>
      <c r="S138" s="375">
        <v>91</v>
      </c>
      <c r="T138" s="375">
        <v>178</v>
      </c>
      <c r="U138" s="13"/>
      <c r="V138" s="13"/>
      <c r="W138" s="13"/>
      <c r="X138" s="13"/>
      <c r="Y138" s="13"/>
      <c r="Z138" s="13"/>
      <c r="AA138" s="13"/>
    </row>
    <row r="139" spans="2:27" x14ac:dyDescent="0.3">
      <c r="B139" s="136" t="s">
        <v>183</v>
      </c>
      <c r="C139" s="382">
        <v>15</v>
      </c>
      <c r="D139" s="382">
        <v>16</v>
      </c>
      <c r="E139" s="382">
        <v>31</v>
      </c>
      <c r="F139" s="382">
        <v>16</v>
      </c>
      <c r="G139" s="382">
        <v>8</v>
      </c>
      <c r="H139" s="382">
        <v>24</v>
      </c>
      <c r="I139" s="382">
        <v>4</v>
      </c>
      <c r="J139" s="382">
        <v>1</v>
      </c>
      <c r="K139" s="382">
        <v>5</v>
      </c>
      <c r="L139" s="382">
        <v>4</v>
      </c>
      <c r="M139" s="382">
        <v>3</v>
      </c>
      <c r="N139" s="383">
        <v>7</v>
      </c>
      <c r="O139" s="371">
        <v>0</v>
      </c>
      <c r="P139" s="371">
        <v>0</v>
      </c>
      <c r="Q139" s="371">
        <v>0</v>
      </c>
      <c r="R139" s="375">
        <v>39</v>
      </c>
      <c r="S139" s="375">
        <v>28</v>
      </c>
      <c r="T139" s="375">
        <v>67</v>
      </c>
      <c r="U139" s="13"/>
      <c r="V139" s="13"/>
      <c r="W139" s="13"/>
      <c r="X139" s="13"/>
      <c r="Y139" s="13"/>
      <c r="Z139" s="13"/>
      <c r="AA139" s="13"/>
    </row>
    <row r="140" spans="2:27" x14ac:dyDescent="0.3">
      <c r="B140" s="136" t="s">
        <v>184</v>
      </c>
      <c r="C140" s="382">
        <v>28</v>
      </c>
      <c r="D140" s="382">
        <v>34</v>
      </c>
      <c r="E140" s="382">
        <v>62</v>
      </c>
      <c r="F140" s="382">
        <v>21</v>
      </c>
      <c r="G140" s="382">
        <v>13</v>
      </c>
      <c r="H140" s="382">
        <v>34</v>
      </c>
      <c r="I140" s="382">
        <v>6</v>
      </c>
      <c r="J140" s="382">
        <v>1</v>
      </c>
      <c r="K140" s="382">
        <v>7</v>
      </c>
      <c r="L140" s="382">
        <v>4</v>
      </c>
      <c r="M140" s="382">
        <v>7</v>
      </c>
      <c r="N140" s="383">
        <v>11</v>
      </c>
      <c r="O140" s="371">
        <v>0</v>
      </c>
      <c r="P140" s="371">
        <v>0</v>
      </c>
      <c r="Q140" s="371">
        <v>0</v>
      </c>
      <c r="R140" s="375">
        <v>59</v>
      </c>
      <c r="S140" s="375">
        <v>55</v>
      </c>
      <c r="T140" s="375">
        <v>114</v>
      </c>
      <c r="U140" s="13"/>
      <c r="V140" s="13"/>
      <c r="W140" s="13"/>
      <c r="X140" s="13"/>
      <c r="Y140" s="13"/>
      <c r="Z140" s="13"/>
      <c r="AA140" s="13"/>
    </row>
    <row r="141" spans="2:27" x14ac:dyDescent="0.3">
      <c r="B141" s="136" t="s">
        <v>185</v>
      </c>
      <c r="C141" s="382">
        <v>33</v>
      </c>
      <c r="D141" s="382">
        <v>33</v>
      </c>
      <c r="E141" s="382">
        <v>66</v>
      </c>
      <c r="F141" s="382">
        <v>43</v>
      </c>
      <c r="G141" s="382">
        <v>52</v>
      </c>
      <c r="H141" s="382">
        <v>95</v>
      </c>
      <c r="I141" s="382">
        <v>12</v>
      </c>
      <c r="J141" s="382">
        <v>5</v>
      </c>
      <c r="K141" s="382">
        <v>17</v>
      </c>
      <c r="L141" s="382">
        <v>5</v>
      </c>
      <c r="M141" s="382">
        <v>10</v>
      </c>
      <c r="N141" s="383">
        <v>15</v>
      </c>
      <c r="O141" s="371">
        <v>0</v>
      </c>
      <c r="P141" s="371">
        <v>1</v>
      </c>
      <c r="Q141" s="371">
        <v>1</v>
      </c>
      <c r="R141" s="375">
        <v>93</v>
      </c>
      <c r="S141" s="375">
        <v>101</v>
      </c>
      <c r="T141" s="375">
        <v>194</v>
      </c>
      <c r="U141" s="13"/>
      <c r="V141" s="13"/>
      <c r="W141" s="13"/>
      <c r="X141" s="13"/>
      <c r="Y141" s="13"/>
      <c r="Z141" s="13"/>
      <c r="AA141" s="13"/>
    </row>
    <row r="142" spans="2:27" x14ac:dyDescent="0.3">
      <c r="B142" s="136" t="s">
        <v>186</v>
      </c>
      <c r="C142" s="382">
        <v>10</v>
      </c>
      <c r="D142" s="382">
        <v>23</v>
      </c>
      <c r="E142" s="382">
        <v>33</v>
      </c>
      <c r="F142" s="382">
        <v>11</v>
      </c>
      <c r="G142" s="382">
        <v>3</v>
      </c>
      <c r="H142" s="382">
        <v>14</v>
      </c>
      <c r="I142" s="382">
        <v>7</v>
      </c>
      <c r="J142" s="382">
        <v>2</v>
      </c>
      <c r="K142" s="382">
        <v>9</v>
      </c>
      <c r="L142" s="382">
        <v>6</v>
      </c>
      <c r="M142" s="382">
        <v>6</v>
      </c>
      <c r="N142" s="383">
        <v>12</v>
      </c>
      <c r="O142" s="371">
        <v>0</v>
      </c>
      <c r="P142" s="371">
        <v>0</v>
      </c>
      <c r="Q142" s="371">
        <v>0</v>
      </c>
      <c r="R142" s="375">
        <v>34</v>
      </c>
      <c r="S142" s="375">
        <v>34</v>
      </c>
      <c r="T142" s="375">
        <v>68</v>
      </c>
      <c r="U142" s="13"/>
      <c r="V142" s="13"/>
      <c r="W142" s="13"/>
      <c r="X142" s="13"/>
      <c r="Y142" s="13"/>
      <c r="Z142" s="13"/>
      <c r="AA142" s="13"/>
    </row>
    <row r="143" spans="2:27" x14ac:dyDescent="0.3">
      <c r="B143" s="136" t="s">
        <v>187</v>
      </c>
      <c r="C143" s="382">
        <v>40</v>
      </c>
      <c r="D143" s="382">
        <v>48</v>
      </c>
      <c r="E143" s="382">
        <v>88</v>
      </c>
      <c r="F143" s="382">
        <v>40</v>
      </c>
      <c r="G143" s="382">
        <v>33</v>
      </c>
      <c r="H143" s="382">
        <v>73</v>
      </c>
      <c r="I143" s="382">
        <v>12</v>
      </c>
      <c r="J143" s="382">
        <v>5</v>
      </c>
      <c r="K143" s="382">
        <v>17</v>
      </c>
      <c r="L143" s="382">
        <v>14</v>
      </c>
      <c r="M143" s="382">
        <v>17</v>
      </c>
      <c r="N143" s="383">
        <v>31</v>
      </c>
      <c r="O143" s="371">
        <v>0</v>
      </c>
      <c r="P143" s="371">
        <v>0</v>
      </c>
      <c r="Q143" s="371">
        <v>0</v>
      </c>
      <c r="R143" s="375">
        <v>106</v>
      </c>
      <c r="S143" s="375">
        <v>103</v>
      </c>
      <c r="T143" s="375">
        <v>209</v>
      </c>
      <c r="U143" s="13"/>
      <c r="V143" s="13"/>
      <c r="W143" s="13"/>
      <c r="X143" s="13"/>
      <c r="Y143" s="13"/>
      <c r="Z143" s="13"/>
      <c r="AA143" s="13"/>
    </row>
    <row r="144" spans="2:27" x14ac:dyDescent="0.3">
      <c r="B144" s="136" t="s">
        <v>188</v>
      </c>
      <c r="C144" s="382">
        <v>13</v>
      </c>
      <c r="D144" s="382">
        <v>11</v>
      </c>
      <c r="E144" s="382">
        <v>24</v>
      </c>
      <c r="F144" s="382">
        <v>13</v>
      </c>
      <c r="G144" s="382">
        <v>14</v>
      </c>
      <c r="H144" s="382">
        <v>27</v>
      </c>
      <c r="I144" s="382">
        <v>6</v>
      </c>
      <c r="J144" s="382">
        <v>2</v>
      </c>
      <c r="K144" s="382">
        <v>8</v>
      </c>
      <c r="L144" s="382">
        <v>6</v>
      </c>
      <c r="M144" s="382">
        <v>4</v>
      </c>
      <c r="N144" s="383">
        <v>10</v>
      </c>
      <c r="O144" s="371">
        <v>0</v>
      </c>
      <c r="P144" s="371">
        <v>0</v>
      </c>
      <c r="Q144" s="371">
        <v>0</v>
      </c>
      <c r="R144" s="375">
        <v>38</v>
      </c>
      <c r="S144" s="375">
        <v>31</v>
      </c>
      <c r="T144" s="375">
        <v>69</v>
      </c>
      <c r="U144" s="13"/>
      <c r="V144" s="13"/>
      <c r="W144" s="13"/>
      <c r="X144" s="13"/>
      <c r="Y144" s="13"/>
      <c r="Z144" s="13"/>
      <c r="AA144" s="13"/>
    </row>
    <row r="145" spans="2:27" x14ac:dyDescent="0.3">
      <c r="B145" s="136" t="s">
        <v>189</v>
      </c>
      <c r="C145" s="382">
        <v>17</v>
      </c>
      <c r="D145" s="382">
        <v>16</v>
      </c>
      <c r="E145" s="382">
        <v>33</v>
      </c>
      <c r="F145" s="382">
        <v>9</v>
      </c>
      <c r="G145" s="382">
        <v>12</v>
      </c>
      <c r="H145" s="382">
        <v>21</v>
      </c>
      <c r="I145" s="382">
        <v>6</v>
      </c>
      <c r="J145" s="382">
        <v>0</v>
      </c>
      <c r="K145" s="382">
        <v>6</v>
      </c>
      <c r="L145" s="382">
        <v>5</v>
      </c>
      <c r="M145" s="382">
        <v>4</v>
      </c>
      <c r="N145" s="383">
        <v>9</v>
      </c>
      <c r="O145" s="371">
        <v>0</v>
      </c>
      <c r="P145" s="371">
        <v>0</v>
      </c>
      <c r="Q145" s="371">
        <v>0</v>
      </c>
      <c r="R145" s="375">
        <v>37</v>
      </c>
      <c r="S145" s="375">
        <v>32</v>
      </c>
      <c r="T145" s="375">
        <v>69</v>
      </c>
      <c r="U145" s="13"/>
      <c r="V145" s="13"/>
      <c r="W145" s="13"/>
      <c r="X145" s="13"/>
      <c r="Y145" s="13"/>
      <c r="Z145" s="13"/>
      <c r="AA145" s="13"/>
    </row>
    <row r="146" spans="2:27" x14ac:dyDescent="0.3">
      <c r="B146" s="136" t="s">
        <v>190</v>
      </c>
      <c r="C146" s="382">
        <v>4</v>
      </c>
      <c r="D146" s="382">
        <v>5</v>
      </c>
      <c r="E146" s="382">
        <v>9</v>
      </c>
      <c r="F146" s="382">
        <v>3</v>
      </c>
      <c r="G146" s="382">
        <v>3</v>
      </c>
      <c r="H146" s="382">
        <v>6</v>
      </c>
      <c r="I146" s="382">
        <v>0</v>
      </c>
      <c r="J146" s="382">
        <v>0</v>
      </c>
      <c r="K146" s="382">
        <v>0</v>
      </c>
      <c r="L146" s="382">
        <v>4</v>
      </c>
      <c r="M146" s="382">
        <v>4</v>
      </c>
      <c r="N146" s="383">
        <v>8</v>
      </c>
      <c r="O146" s="371">
        <v>0</v>
      </c>
      <c r="P146" s="371">
        <v>0</v>
      </c>
      <c r="Q146" s="371">
        <v>0</v>
      </c>
      <c r="R146" s="375">
        <v>11</v>
      </c>
      <c r="S146" s="375">
        <v>12</v>
      </c>
      <c r="T146" s="375">
        <v>23</v>
      </c>
      <c r="U146" s="13"/>
      <c r="V146" s="13"/>
      <c r="W146" s="13"/>
      <c r="X146" s="13"/>
      <c r="Y146" s="13"/>
      <c r="Z146" s="13"/>
      <c r="AA146" s="13"/>
    </row>
    <row r="147" spans="2:27" x14ac:dyDescent="0.3">
      <c r="B147" s="136" t="s">
        <v>191</v>
      </c>
      <c r="C147" s="382">
        <v>4</v>
      </c>
      <c r="D147" s="382">
        <v>6</v>
      </c>
      <c r="E147" s="382">
        <v>10</v>
      </c>
      <c r="F147" s="382">
        <v>4</v>
      </c>
      <c r="G147" s="382">
        <v>4</v>
      </c>
      <c r="H147" s="382">
        <v>8</v>
      </c>
      <c r="I147" s="382">
        <v>0</v>
      </c>
      <c r="J147" s="382">
        <v>0</v>
      </c>
      <c r="K147" s="382">
        <v>0</v>
      </c>
      <c r="L147" s="382">
        <v>1</v>
      </c>
      <c r="M147" s="382">
        <v>2</v>
      </c>
      <c r="N147" s="383">
        <v>3</v>
      </c>
      <c r="O147" s="371">
        <v>0</v>
      </c>
      <c r="P147" s="371">
        <v>0</v>
      </c>
      <c r="Q147" s="371">
        <v>0</v>
      </c>
      <c r="R147" s="375">
        <v>9</v>
      </c>
      <c r="S147" s="375">
        <v>12</v>
      </c>
      <c r="T147" s="375">
        <v>21</v>
      </c>
      <c r="U147" s="13"/>
      <c r="V147" s="13"/>
      <c r="W147" s="13"/>
      <c r="X147" s="13"/>
      <c r="Y147" s="13"/>
      <c r="Z147" s="13"/>
      <c r="AA147" s="13"/>
    </row>
    <row r="148" spans="2:27" x14ac:dyDescent="0.3">
      <c r="B148" s="136" t="s">
        <v>192</v>
      </c>
      <c r="C148" s="382">
        <v>8</v>
      </c>
      <c r="D148" s="382">
        <v>8</v>
      </c>
      <c r="E148" s="382">
        <v>16</v>
      </c>
      <c r="F148" s="382">
        <v>7</v>
      </c>
      <c r="G148" s="382">
        <v>3</v>
      </c>
      <c r="H148" s="382">
        <v>10</v>
      </c>
      <c r="I148" s="382">
        <v>2</v>
      </c>
      <c r="J148" s="382">
        <v>2</v>
      </c>
      <c r="K148" s="382">
        <v>4</v>
      </c>
      <c r="L148" s="382">
        <v>3</v>
      </c>
      <c r="M148" s="382">
        <v>1</v>
      </c>
      <c r="N148" s="383">
        <v>4</v>
      </c>
      <c r="O148" s="371">
        <v>0</v>
      </c>
      <c r="P148" s="371">
        <v>0</v>
      </c>
      <c r="Q148" s="371">
        <v>0</v>
      </c>
      <c r="R148" s="375">
        <v>20</v>
      </c>
      <c r="S148" s="375">
        <v>14</v>
      </c>
      <c r="T148" s="375">
        <v>34</v>
      </c>
      <c r="U148" s="13"/>
      <c r="V148" s="13"/>
      <c r="W148" s="13"/>
      <c r="X148" s="13"/>
      <c r="Y148" s="13"/>
      <c r="Z148" s="13"/>
      <c r="AA148" s="13"/>
    </row>
    <row r="149" spans="2:27" x14ac:dyDescent="0.3">
      <c r="B149" s="136" t="s">
        <v>193</v>
      </c>
      <c r="C149" s="382">
        <v>18</v>
      </c>
      <c r="D149" s="382">
        <v>13</v>
      </c>
      <c r="E149" s="382">
        <v>31</v>
      </c>
      <c r="F149" s="382">
        <v>20</v>
      </c>
      <c r="G149" s="382">
        <v>12</v>
      </c>
      <c r="H149" s="382">
        <v>32</v>
      </c>
      <c r="I149" s="382">
        <v>2</v>
      </c>
      <c r="J149" s="382">
        <v>1</v>
      </c>
      <c r="K149" s="382">
        <v>3</v>
      </c>
      <c r="L149" s="382">
        <v>4</v>
      </c>
      <c r="M149" s="382">
        <v>4</v>
      </c>
      <c r="N149" s="383">
        <v>8</v>
      </c>
      <c r="O149" s="371">
        <v>0</v>
      </c>
      <c r="P149" s="371">
        <v>0</v>
      </c>
      <c r="Q149" s="371">
        <v>0</v>
      </c>
      <c r="R149" s="375">
        <v>44</v>
      </c>
      <c r="S149" s="375">
        <v>30</v>
      </c>
      <c r="T149" s="375">
        <v>74</v>
      </c>
      <c r="U149" s="13"/>
      <c r="V149" s="13"/>
      <c r="W149" s="13"/>
      <c r="X149" s="13"/>
      <c r="Y149" s="13"/>
      <c r="Z149" s="13"/>
      <c r="AA149" s="13"/>
    </row>
    <row r="150" spans="2:27" x14ac:dyDescent="0.3">
      <c r="B150" s="136" t="s">
        <v>194</v>
      </c>
      <c r="C150" s="382">
        <v>11</v>
      </c>
      <c r="D150" s="382">
        <v>16</v>
      </c>
      <c r="E150" s="382">
        <v>27</v>
      </c>
      <c r="F150" s="382">
        <v>11</v>
      </c>
      <c r="G150" s="382">
        <v>4</v>
      </c>
      <c r="H150" s="382">
        <v>15</v>
      </c>
      <c r="I150" s="382">
        <v>8</v>
      </c>
      <c r="J150" s="382">
        <v>2</v>
      </c>
      <c r="K150" s="382">
        <v>10</v>
      </c>
      <c r="L150" s="382">
        <v>6</v>
      </c>
      <c r="M150" s="382">
        <v>5</v>
      </c>
      <c r="N150" s="383">
        <v>11</v>
      </c>
      <c r="O150" s="371">
        <v>1</v>
      </c>
      <c r="P150" s="371">
        <v>0</v>
      </c>
      <c r="Q150" s="371">
        <v>1</v>
      </c>
      <c r="R150" s="375">
        <v>37</v>
      </c>
      <c r="S150" s="375">
        <v>27</v>
      </c>
      <c r="T150" s="375">
        <v>64</v>
      </c>
      <c r="U150" s="13"/>
      <c r="V150" s="13"/>
      <c r="W150" s="13"/>
      <c r="X150" s="13"/>
      <c r="Y150" s="13"/>
      <c r="Z150" s="13"/>
      <c r="AA150" s="13"/>
    </row>
    <row r="151" spans="2:27" x14ac:dyDescent="0.3">
      <c r="B151" s="136" t="s">
        <v>195</v>
      </c>
      <c r="C151" s="382">
        <v>80</v>
      </c>
      <c r="D151" s="382">
        <v>64</v>
      </c>
      <c r="E151" s="382">
        <v>144</v>
      </c>
      <c r="F151" s="382">
        <v>66</v>
      </c>
      <c r="G151" s="382">
        <v>50</v>
      </c>
      <c r="H151" s="382">
        <v>116</v>
      </c>
      <c r="I151" s="382">
        <v>25</v>
      </c>
      <c r="J151" s="382">
        <v>15</v>
      </c>
      <c r="K151" s="382">
        <v>40</v>
      </c>
      <c r="L151" s="382">
        <v>16</v>
      </c>
      <c r="M151" s="382">
        <v>19</v>
      </c>
      <c r="N151" s="383">
        <v>35</v>
      </c>
      <c r="O151" s="371">
        <v>0</v>
      </c>
      <c r="P151" s="371">
        <v>0</v>
      </c>
      <c r="Q151" s="371">
        <v>0</v>
      </c>
      <c r="R151" s="375">
        <v>187</v>
      </c>
      <c r="S151" s="375">
        <v>148</v>
      </c>
      <c r="T151" s="375">
        <v>335</v>
      </c>
      <c r="U151" s="13"/>
      <c r="V151" s="13"/>
      <c r="W151" s="13"/>
      <c r="X151" s="13"/>
      <c r="Y151" s="13"/>
      <c r="Z151" s="13"/>
      <c r="AA151" s="13"/>
    </row>
    <row r="152" spans="2:27" x14ac:dyDescent="0.3">
      <c r="B152" s="136" t="s">
        <v>196</v>
      </c>
      <c r="C152" s="382">
        <v>142</v>
      </c>
      <c r="D152" s="382">
        <v>89</v>
      </c>
      <c r="E152" s="382">
        <v>231</v>
      </c>
      <c r="F152" s="382">
        <v>120</v>
      </c>
      <c r="G152" s="382">
        <v>93</v>
      </c>
      <c r="H152" s="382">
        <v>213</v>
      </c>
      <c r="I152" s="382">
        <v>26</v>
      </c>
      <c r="J152" s="382">
        <v>16</v>
      </c>
      <c r="K152" s="382">
        <v>42</v>
      </c>
      <c r="L152" s="382">
        <v>38</v>
      </c>
      <c r="M152" s="382">
        <v>21</v>
      </c>
      <c r="N152" s="383">
        <v>59</v>
      </c>
      <c r="O152" s="371">
        <v>0</v>
      </c>
      <c r="P152" s="371">
        <v>0</v>
      </c>
      <c r="Q152" s="371">
        <v>0</v>
      </c>
      <c r="R152" s="375">
        <v>326</v>
      </c>
      <c r="S152" s="375">
        <v>219</v>
      </c>
      <c r="T152" s="375">
        <v>545</v>
      </c>
      <c r="U152" s="13"/>
      <c r="V152" s="13"/>
      <c r="W152" s="13"/>
      <c r="X152" s="13"/>
      <c r="Y152" s="13"/>
      <c r="Z152" s="13"/>
      <c r="AA152" s="13"/>
    </row>
    <row r="153" spans="2:27" x14ac:dyDescent="0.3">
      <c r="B153" s="136" t="s">
        <v>197</v>
      </c>
      <c r="C153" s="382">
        <v>28</v>
      </c>
      <c r="D153" s="382">
        <v>28</v>
      </c>
      <c r="E153" s="382">
        <v>56</v>
      </c>
      <c r="F153" s="382">
        <v>17</v>
      </c>
      <c r="G153" s="382">
        <v>12</v>
      </c>
      <c r="H153" s="382">
        <v>29</v>
      </c>
      <c r="I153" s="382">
        <v>10</v>
      </c>
      <c r="J153" s="382">
        <v>3</v>
      </c>
      <c r="K153" s="382">
        <v>13</v>
      </c>
      <c r="L153" s="382">
        <v>7</v>
      </c>
      <c r="M153" s="382">
        <v>13</v>
      </c>
      <c r="N153" s="383">
        <v>20</v>
      </c>
      <c r="O153" s="371">
        <v>0</v>
      </c>
      <c r="P153" s="371">
        <v>0</v>
      </c>
      <c r="Q153" s="371">
        <v>0</v>
      </c>
      <c r="R153" s="375">
        <v>62</v>
      </c>
      <c r="S153" s="375">
        <v>56</v>
      </c>
      <c r="T153" s="375">
        <v>118</v>
      </c>
      <c r="U153" s="13"/>
      <c r="V153" s="13"/>
      <c r="W153" s="13"/>
      <c r="X153" s="13"/>
      <c r="Y153" s="13"/>
      <c r="Z153" s="13"/>
      <c r="AA153" s="13"/>
    </row>
    <row r="154" spans="2:27" x14ac:dyDescent="0.3">
      <c r="B154" s="136" t="s">
        <v>198</v>
      </c>
      <c r="C154" s="382">
        <v>4</v>
      </c>
      <c r="D154" s="382">
        <v>5</v>
      </c>
      <c r="E154" s="382">
        <v>9</v>
      </c>
      <c r="F154" s="382">
        <v>6</v>
      </c>
      <c r="G154" s="382">
        <v>5</v>
      </c>
      <c r="H154" s="382">
        <v>11</v>
      </c>
      <c r="I154" s="382">
        <v>2</v>
      </c>
      <c r="J154" s="382">
        <v>0</v>
      </c>
      <c r="K154" s="382">
        <v>2</v>
      </c>
      <c r="L154" s="382">
        <v>1</v>
      </c>
      <c r="M154" s="382">
        <v>3</v>
      </c>
      <c r="N154" s="383">
        <v>4</v>
      </c>
      <c r="O154" s="371">
        <v>0</v>
      </c>
      <c r="P154" s="371">
        <v>0</v>
      </c>
      <c r="Q154" s="371">
        <v>0</v>
      </c>
      <c r="R154" s="375">
        <v>13</v>
      </c>
      <c r="S154" s="375">
        <v>13</v>
      </c>
      <c r="T154" s="375">
        <v>26</v>
      </c>
      <c r="U154" s="13"/>
      <c r="V154" s="13"/>
      <c r="W154" s="13"/>
      <c r="X154" s="13"/>
      <c r="Y154" s="13"/>
      <c r="Z154" s="13"/>
      <c r="AA154" s="13"/>
    </row>
    <row r="155" spans="2:27" x14ac:dyDescent="0.3">
      <c r="B155" s="136" t="s">
        <v>199</v>
      </c>
      <c r="C155" s="382">
        <v>85</v>
      </c>
      <c r="D155" s="382">
        <v>67</v>
      </c>
      <c r="E155" s="382">
        <v>152</v>
      </c>
      <c r="F155" s="382">
        <v>64</v>
      </c>
      <c r="G155" s="382">
        <v>63</v>
      </c>
      <c r="H155" s="382">
        <v>127</v>
      </c>
      <c r="I155" s="382">
        <v>19</v>
      </c>
      <c r="J155" s="382">
        <v>6</v>
      </c>
      <c r="K155" s="382">
        <v>25</v>
      </c>
      <c r="L155" s="382">
        <v>20</v>
      </c>
      <c r="M155" s="382">
        <v>21</v>
      </c>
      <c r="N155" s="383">
        <v>41</v>
      </c>
      <c r="O155" s="371">
        <v>0</v>
      </c>
      <c r="P155" s="371">
        <v>0</v>
      </c>
      <c r="Q155" s="371">
        <v>0</v>
      </c>
      <c r="R155" s="375">
        <v>188</v>
      </c>
      <c r="S155" s="375">
        <v>157</v>
      </c>
      <c r="T155" s="375">
        <v>345</v>
      </c>
      <c r="U155" s="13"/>
      <c r="V155" s="13"/>
      <c r="W155" s="13"/>
      <c r="X155" s="13"/>
      <c r="Y155" s="13"/>
      <c r="Z155" s="13"/>
      <c r="AA155" s="13"/>
    </row>
    <row r="156" spans="2:27" x14ac:dyDescent="0.3">
      <c r="B156" s="136" t="s">
        <v>200</v>
      </c>
      <c r="C156" s="382">
        <v>9</v>
      </c>
      <c r="D156" s="382">
        <v>11</v>
      </c>
      <c r="E156" s="382">
        <v>20</v>
      </c>
      <c r="F156" s="382">
        <v>11</v>
      </c>
      <c r="G156" s="382">
        <v>10</v>
      </c>
      <c r="H156" s="382">
        <v>21</v>
      </c>
      <c r="I156" s="382">
        <v>0</v>
      </c>
      <c r="J156" s="382">
        <v>2</v>
      </c>
      <c r="K156" s="382">
        <v>2</v>
      </c>
      <c r="L156" s="382">
        <v>3</v>
      </c>
      <c r="M156" s="382">
        <v>1</v>
      </c>
      <c r="N156" s="383">
        <v>4</v>
      </c>
      <c r="O156" s="371">
        <v>0</v>
      </c>
      <c r="P156" s="371">
        <v>0</v>
      </c>
      <c r="Q156" s="371">
        <v>0</v>
      </c>
      <c r="R156" s="375">
        <v>23</v>
      </c>
      <c r="S156" s="375">
        <v>24</v>
      </c>
      <c r="T156" s="375">
        <v>47</v>
      </c>
      <c r="U156" s="13"/>
      <c r="V156" s="13"/>
      <c r="W156" s="13"/>
      <c r="X156" s="13"/>
      <c r="Y156" s="13"/>
      <c r="Z156" s="13"/>
      <c r="AA156" s="13"/>
    </row>
    <row r="157" spans="2:27" x14ac:dyDescent="0.3">
      <c r="B157" s="136" t="s">
        <v>201</v>
      </c>
      <c r="C157" s="382">
        <v>53</v>
      </c>
      <c r="D157" s="382">
        <v>50</v>
      </c>
      <c r="E157" s="382">
        <v>103</v>
      </c>
      <c r="F157" s="382">
        <v>51</v>
      </c>
      <c r="G157" s="382">
        <v>43</v>
      </c>
      <c r="H157" s="382">
        <v>94</v>
      </c>
      <c r="I157" s="382">
        <v>20</v>
      </c>
      <c r="J157" s="382">
        <v>6</v>
      </c>
      <c r="K157" s="382">
        <v>26</v>
      </c>
      <c r="L157" s="382">
        <v>18</v>
      </c>
      <c r="M157" s="382">
        <v>20</v>
      </c>
      <c r="N157" s="383">
        <v>38</v>
      </c>
      <c r="O157" s="371">
        <v>1</v>
      </c>
      <c r="P157" s="371">
        <v>0</v>
      </c>
      <c r="Q157" s="371">
        <v>1</v>
      </c>
      <c r="R157" s="375">
        <v>143</v>
      </c>
      <c r="S157" s="375">
        <v>119</v>
      </c>
      <c r="T157" s="375">
        <v>262</v>
      </c>
      <c r="U157" s="13"/>
      <c r="V157" s="13"/>
      <c r="W157" s="13"/>
      <c r="X157" s="13"/>
      <c r="Y157" s="13"/>
      <c r="Z157" s="13"/>
      <c r="AA157" s="13"/>
    </row>
    <row r="158" spans="2:27" x14ac:dyDescent="0.3">
      <c r="B158" s="136" t="s">
        <v>202</v>
      </c>
      <c r="C158" s="382">
        <v>9</v>
      </c>
      <c r="D158" s="382">
        <v>11</v>
      </c>
      <c r="E158" s="382">
        <v>20</v>
      </c>
      <c r="F158" s="382">
        <v>10</v>
      </c>
      <c r="G158" s="382">
        <v>4</v>
      </c>
      <c r="H158" s="382">
        <v>14</v>
      </c>
      <c r="I158" s="382">
        <v>1</v>
      </c>
      <c r="J158" s="382">
        <v>0</v>
      </c>
      <c r="K158" s="382">
        <v>1</v>
      </c>
      <c r="L158" s="382">
        <v>10</v>
      </c>
      <c r="M158" s="382">
        <v>2</v>
      </c>
      <c r="N158" s="383">
        <v>12</v>
      </c>
      <c r="O158" s="371">
        <v>0</v>
      </c>
      <c r="P158" s="371">
        <v>0</v>
      </c>
      <c r="Q158" s="371">
        <v>0</v>
      </c>
      <c r="R158" s="375">
        <v>30</v>
      </c>
      <c r="S158" s="375">
        <v>17</v>
      </c>
      <c r="T158" s="375">
        <v>47</v>
      </c>
      <c r="U158" s="13"/>
      <c r="V158" s="13"/>
      <c r="W158" s="13"/>
      <c r="X158" s="13"/>
      <c r="Y158" s="13"/>
      <c r="Z158" s="13"/>
      <c r="AA158" s="13"/>
    </row>
    <row r="159" spans="2:27" x14ac:dyDescent="0.3">
      <c r="B159" s="136" t="s">
        <v>203</v>
      </c>
      <c r="C159" s="382">
        <v>15</v>
      </c>
      <c r="D159" s="382">
        <v>8</v>
      </c>
      <c r="E159" s="382">
        <v>23</v>
      </c>
      <c r="F159" s="382">
        <v>10</v>
      </c>
      <c r="G159" s="382">
        <v>8</v>
      </c>
      <c r="H159" s="382">
        <v>18</v>
      </c>
      <c r="I159" s="382">
        <v>2</v>
      </c>
      <c r="J159" s="382">
        <v>2</v>
      </c>
      <c r="K159" s="382">
        <v>4</v>
      </c>
      <c r="L159" s="382">
        <v>0</v>
      </c>
      <c r="M159" s="382">
        <v>1</v>
      </c>
      <c r="N159" s="383">
        <v>1</v>
      </c>
      <c r="O159" s="371">
        <v>0</v>
      </c>
      <c r="P159" s="371">
        <v>0</v>
      </c>
      <c r="Q159" s="371">
        <v>0</v>
      </c>
      <c r="R159" s="375">
        <v>27</v>
      </c>
      <c r="S159" s="375">
        <v>19</v>
      </c>
      <c r="T159" s="375">
        <v>46</v>
      </c>
      <c r="U159" s="13"/>
      <c r="V159" s="13"/>
      <c r="W159" s="13"/>
      <c r="X159" s="13"/>
      <c r="Y159" s="13"/>
      <c r="Z159" s="13"/>
      <c r="AA159" s="13"/>
    </row>
    <row r="160" spans="2:27" x14ac:dyDescent="0.3">
      <c r="B160" s="136" t="s">
        <v>204</v>
      </c>
      <c r="C160" s="382">
        <v>231</v>
      </c>
      <c r="D160" s="382">
        <v>207</v>
      </c>
      <c r="E160" s="382">
        <v>438</v>
      </c>
      <c r="F160" s="382">
        <v>213</v>
      </c>
      <c r="G160" s="382">
        <v>183</v>
      </c>
      <c r="H160" s="382">
        <v>396</v>
      </c>
      <c r="I160" s="382">
        <v>54</v>
      </c>
      <c r="J160" s="382">
        <v>39</v>
      </c>
      <c r="K160" s="382">
        <v>93</v>
      </c>
      <c r="L160" s="382">
        <v>57</v>
      </c>
      <c r="M160" s="382">
        <v>64</v>
      </c>
      <c r="N160" s="383">
        <v>121</v>
      </c>
      <c r="O160" s="371">
        <v>0</v>
      </c>
      <c r="P160" s="371">
        <v>0</v>
      </c>
      <c r="Q160" s="371">
        <v>0</v>
      </c>
      <c r="R160" s="375">
        <v>555</v>
      </c>
      <c r="S160" s="375">
        <v>493</v>
      </c>
      <c r="T160" s="375">
        <v>1048</v>
      </c>
      <c r="U160" s="13"/>
      <c r="V160" s="13"/>
      <c r="W160" s="13"/>
      <c r="X160" s="13"/>
      <c r="Y160" s="13"/>
      <c r="Z160" s="13"/>
      <c r="AA160" s="13"/>
    </row>
    <row r="161" spans="2:27" x14ac:dyDescent="0.3">
      <c r="B161" s="136" t="s">
        <v>205</v>
      </c>
      <c r="C161" s="382">
        <v>140</v>
      </c>
      <c r="D161" s="382">
        <v>74</v>
      </c>
      <c r="E161" s="382">
        <v>214</v>
      </c>
      <c r="F161" s="382">
        <v>93</v>
      </c>
      <c r="G161" s="382">
        <v>76</v>
      </c>
      <c r="H161" s="382">
        <v>169</v>
      </c>
      <c r="I161" s="382">
        <v>41</v>
      </c>
      <c r="J161" s="382">
        <v>16</v>
      </c>
      <c r="K161" s="382">
        <v>57</v>
      </c>
      <c r="L161" s="382">
        <v>29</v>
      </c>
      <c r="M161" s="382">
        <v>10</v>
      </c>
      <c r="N161" s="383">
        <v>39</v>
      </c>
      <c r="O161" s="371">
        <v>0</v>
      </c>
      <c r="P161" s="371">
        <v>0</v>
      </c>
      <c r="Q161" s="371">
        <v>0</v>
      </c>
      <c r="R161" s="375">
        <v>303</v>
      </c>
      <c r="S161" s="375">
        <v>176</v>
      </c>
      <c r="T161" s="375">
        <v>479</v>
      </c>
      <c r="U161" s="13"/>
      <c r="V161" s="13"/>
      <c r="W161" s="13"/>
      <c r="X161" s="13"/>
      <c r="Y161" s="13"/>
      <c r="Z161" s="13"/>
      <c r="AA161" s="13"/>
    </row>
    <row r="162" spans="2:27" x14ac:dyDescent="0.3">
      <c r="B162" s="155" t="s">
        <v>492</v>
      </c>
      <c r="C162" s="384">
        <v>258</v>
      </c>
      <c r="D162" s="384">
        <v>180</v>
      </c>
      <c r="E162" s="384">
        <v>438</v>
      </c>
      <c r="F162" s="384">
        <v>266</v>
      </c>
      <c r="G162" s="384">
        <v>186</v>
      </c>
      <c r="H162" s="384">
        <v>452</v>
      </c>
      <c r="I162" s="384">
        <v>47</v>
      </c>
      <c r="J162" s="384">
        <v>19</v>
      </c>
      <c r="K162" s="384">
        <v>66</v>
      </c>
      <c r="L162" s="384">
        <v>61</v>
      </c>
      <c r="M162" s="384">
        <v>56</v>
      </c>
      <c r="N162" s="385">
        <v>117</v>
      </c>
      <c r="O162" s="371">
        <v>0</v>
      </c>
      <c r="P162" s="371">
        <v>1</v>
      </c>
      <c r="Q162" s="371">
        <v>1</v>
      </c>
      <c r="R162" s="375">
        <v>632</v>
      </c>
      <c r="S162" s="375">
        <v>442</v>
      </c>
      <c r="T162" s="375">
        <v>1074</v>
      </c>
      <c r="U162" s="13"/>
      <c r="V162" s="13"/>
      <c r="W162" s="13"/>
      <c r="X162" s="13"/>
      <c r="Y162" s="13"/>
      <c r="Z162" s="13"/>
      <c r="AA162" s="13"/>
    </row>
    <row r="163" spans="2:27" x14ac:dyDescent="0.3">
      <c r="B163" s="158" t="s">
        <v>206</v>
      </c>
      <c r="C163" s="371">
        <v>10</v>
      </c>
      <c r="D163" s="371">
        <v>12</v>
      </c>
      <c r="E163" s="371">
        <v>22</v>
      </c>
      <c r="F163" s="371">
        <v>14</v>
      </c>
      <c r="G163" s="371">
        <v>6</v>
      </c>
      <c r="H163" s="371">
        <v>20</v>
      </c>
      <c r="I163" s="371">
        <v>1</v>
      </c>
      <c r="J163" s="371">
        <v>0</v>
      </c>
      <c r="K163" s="371">
        <v>1</v>
      </c>
      <c r="L163" s="371">
        <v>1</v>
      </c>
      <c r="M163" s="371">
        <v>1</v>
      </c>
      <c r="N163" s="433">
        <v>2</v>
      </c>
      <c r="O163" s="371">
        <v>0</v>
      </c>
      <c r="P163" s="371">
        <v>0</v>
      </c>
      <c r="Q163" s="371">
        <v>0</v>
      </c>
      <c r="R163" s="375">
        <v>26</v>
      </c>
      <c r="S163" s="375">
        <v>19</v>
      </c>
      <c r="T163" s="375">
        <v>45</v>
      </c>
      <c r="U163" s="13"/>
      <c r="V163" s="13"/>
      <c r="W163" s="13"/>
      <c r="X163" s="13"/>
      <c r="Y163" s="13"/>
      <c r="Z163" s="13"/>
      <c r="AA163" s="13"/>
    </row>
    <row r="164" spans="2:27" x14ac:dyDescent="0.3">
      <c r="B164" s="391" t="s">
        <v>25</v>
      </c>
      <c r="C164" s="375">
        <v>1463</v>
      </c>
      <c r="D164" s="375">
        <v>1236</v>
      </c>
      <c r="E164" s="375">
        <v>2699</v>
      </c>
      <c r="F164" s="375">
        <v>1350</v>
      </c>
      <c r="G164" s="375">
        <v>1086</v>
      </c>
      <c r="H164" s="377">
        <v>2436</v>
      </c>
      <c r="I164" s="375">
        <v>389</v>
      </c>
      <c r="J164" s="377">
        <v>174</v>
      </c>
      <c r="K164" s="375">
        <v>563</v>
      </c>
      <c r="L164" s="377">
        <v>372</v>
      </c>
      <c r="M164" s="375">
        <v>361</v>
      </c>
      <c r="N164" s="386">
        <v>733</v>
      </c>
      <c r="O164" s="377">
        <v>2</v>
      </c>
      <c r="P164" s="377">
        <v>2</v>
      </c>
      <c r="Q164" s="377">
        <v>4</v>
      </c>
      <c r="R164" s="375">
        <v>3576</v>
      </c>
      <c r="S164" s="375">
        <v>2859</v>
      </c>
      <c r="T164" s="375">
        <v>6435</v>
      </c>
      <c r="U164" s="13"/>
      <c r="V164" s="13"/>
      <c r="W164" s="13"/>
      <c r="X164" s="13"/>
      <c r="Y164" s="13"/>
      <c r="Z164" s="13"/>
      <c r="AA164" s="13"/>
    </row>
    <row r="165" spans="2:27" ht="75" customHeight="1" x14ac:dyDescent="0.3">
      <c r="B165" s="513" t="s">
        <v>836</v>
      </c>
      <c r="C165" s="513"/>
      <c r="D165" s="513"/>
      <c r="E165" s="513"/>
      <c r="F165" s="513"/>
      <c r="G165" s="513"/>
      <c r="H165" s="513"/>
      <c r="I165" s="513"/>
      <c r="J165" s="513"/>
      <c r="K165" s="513"/>
      <c r="L165" s="513"/>
      <c r="M165" s="513"/>
      <c r="N165" s="513"/>
      <c r="O165" s="513"/>
      <c r="P165" s="513"/>
      <c r="Q165" s="513"/>
      <c r="R165" s="13"/>
      <c r="S165" s="13"/>
      <c r="T165" s="13"/>
      <c r="U165" s="13"/>
      <c r="V165" s="13"/>
      <c r="W165" s="13"/>
    </row>
    <row r="166" spans="2:27" ht="13.95" customHeight="1" x14ac:dyDescent="0.3">
      <c r="B166" s="482" t="s">
        <v>925</v>
      </c>
      <c r="C166" s="482"/>
      <c r="D166" s="482"/>
      <c r="E166" s="482"/>
      <c r="F166" s="482"/>
      <c r="G166" s="482"/>
      <c r="H166" s="482"/>
      <c r="I166" s="482"/>
      <c r="J166" s="482"/>
      <c r="K166" s="482"/>
      <c r="L166" s="482"/>
      <c r="M166" s="13"/>
      <c r="N166" s="13"/>
      <c r="O166" s="13"/>
      <c r="P166" s="13"/>
      <c r="Q166" s="13"/>
      <c r="R166" s="13"/>
      <c r="S166" s="13"/>
      <c r="T166" s="13"/>
      <c r="U166" s="13"/>
      <c r="V166" s="13"/>
      <c r="W166" s="13"/>
    </row>
    <row r="167" spans="2:27" x14ac:dyDescent="0.3">
      <c r="B167" s="157"/>
      <c r="C167" s="157"/>
      <c r="D167" s="157"/>
      <c r="E167" s="157"/>
      <c r="F167" s="157"/>
      <c r="G167"/>
      <c r="H167" s="13"/>
      <c r="I167" s="13"/>
      <c r="J167" s="13"/>
      <c r="K167" s="13"/>
      <c r="L167" s="13"/>
      <c r="M167" s="13"/>
      <c r="N167" s="13"/>
      <c r="O167" s="13"/>
      <c r="P167" s="13"/>
      <c r="Q167" s="13"/>
      <c r="R167" s="13"/>
      <c r="S167" s="13"/>
      <c r="T167" s="13"/>
      <c r="U167" s="13"/>
      <c r="V167" s="13"/>
      <c r="W167" s="13"/>
    </row>
    <row r="168" spans="2:27" x14ac:dyDescent="0.3">
      <c r="B168" s="186" t="s">
        <v>517</v>
      </c>
      <c r="C168"/>
      <c r="D168"/>
      <c r="E168"/>
      <c r="F168"/>
      <c r="G168"/>
      <c r="H168" s="13"/>
      <c r="I168" s="13"/>
      <c r="J168" s="13"/>
      <c r="K168" s="13"/>
      <c r="L168" s="13"/>
      <c r="M168" s="13"/>
      <c r="N168" s="13"/>
      <c r="O168" s="13"/>
      <c r="P168" s="13"/>
      <c r="Q168" s="13"/>
      <c r="R168" s="13"/>
      <c r="S168" s="13"/>
      <c r="T168" s="13"/>
      <c r="U168" s="13"/>
      <c r="V168" s="13"/>
      <c r="W168" s="13"/>
    </row>
    <row r="169" spans="2:27" x14ac:dyDescent="0.3">
      <c r="B169" s="186"/>
      <c r="C169"/>
      <c r="D169"/>
      <c r="E169"/>
      <c r="F169"/>
      <c r="G169"/>
      <c r="H169" s="13"/>
      <c r="I169" s="13"/>
      <c r="J169" s="13"/>
      <c r="K169" s="13"/>
      <c r="L169" s="13"/>
      <c r="M169" s="13"/>
      <c r="N169" s="13"/>
      <c r="O169" s="13"/>
      <c r="P169" s="13"/>
      <c r="Q169" s="13"/>
      <c r="R169" s="13"/>
      <c r="S169" s="13"/>
      <c r="T169" s="13"/>
      <c r="U169" s="13"/>
      <c r="V169" s="13"/>
      <c r="W169" s="13"/>
    </row>
    <row r="170" spans="2:27" ht="15" customHeight="1" x14ac:dyDescent="0.3">
      <c r="B170" s="449" t="s">
        <v>521</v>
      </c>
      <c r="C170" s="488" t="s">
        <v>477</v>
      </c>
      <c r="D170" s="489"/>
      <c r="E170" s="489"/>
      <c r="F170" s="489"/>
      <c r="G170" s="489"/>
      <c r="H170" s="489"/>
      <c r="I170" s="489"/>
      <c r="J170" s="489"/>
      <c r="K170" s="489"/>
      <c r="L170" s="489"/>
      <c r="M170" s="489"/>
      <c r="N170" s="489"/>
      <c r="O170" s="489"/>
      <c r="P170" s="489"/>
      <c r="Q170" s="490"/>
      <c r="R170" s="514" t="s">
        <v>864</v>
      </c>
      <c r="S170" s="515"/>
      <c r="T170" s="516"/>
      <c r="U170" s="13"/>
      <c r="V170" s="13"/>
      <c r="W170" s="13"/>
      <c r="X170" s="13"/>
      <c r="Y170" s="13"/>
      <c r="Z170" s="13"/>
    </row>
    <row r="171" spans="2:27" ht="15" customHeight="1" x14ac:dyDescent="0.3">
      <c r="B171" s="449"/>
      <c r="C171" s="475" t="s">
        <v>651</v>
      </c>
      <c r="D171" s="475"/>
      <c r="E171" s="475"/>
      <c r="F171" s="475" t="s">
        <v>485</v>
      </c>
      <c r="G171" s="475"/>
      <c r="H171" s="475"/>
      <c r="I171" s="475" t="s">
        <v>3</v>
      </c>
      <c r="J171" s="475"/>
      <c r="K171" s="475"/>
      <c r="L171" s="475" t="s">
        <v>5</v>
      </c>
      <c r="M171" s="475"/>
      <c r="N171" s="475"/>
      <c r="O171" s="475" t="s">
        <v>831</v>
      </c>
      <c r="P171" s="475"/>
      <c r="Q171" s="475"/>
      <c r="R171" s="517"/>
      <c r="S171" s="453"/>
      <c r="T171" s="478"/>
      <c r="U171" s="13"/>
      <c r="V171" s="13"/>
      <c r="W171" s="13"/>
      <c r="X171" s="13"/>
      <c r="Y171" s="13"/>
      <c r="Z171" s="13"/>
    </row>
    <row r="172" spans="2:27" ht="15" customHeight="1" x14ac:dyDescent="0.3">
      <c r="B172" s="449"/>
      <c r="C172" s="278" t="s">
        <v>73</v>
      </c>
      <c r="D172" s="278" t="s">
        <v>74</v>
      </c>
      <c r="E172" s="278" t="s">
        <v>25</v>
      </c>
      <c r="F172" s="278" t="s">
        <v>73</v>
      </c>
      <c r="G172" s="278" t="s">
        <v>74</v>
      </c>
      <c r="H172" s="278" t="s">
        <v>25</v>
      </c>
      <c r="I172" s="278" t="s">
        <v>73</v>
      </c>
      <c r="J172" s="278" t="s">
        <v>74</v>
      </c>
      <c r="K172" s="278" t="s">
        <v>25</v>
      </c>
      <c r="L172" s="278" t="s">
        <v>73</v>
      </c>
      <c r="M172" s="278" t="s">
        <v>74</v>
      </c>
      <c r="N172" s="278" t="s">
        <v>25</v>
      </c>
      <c r="O172" s="278" t="s">
        <v>73</v>
      </c>
      <c r="P172" s="278" t="s">
        <v>74</v>
      </c>
      <c r="Q172" s="278" t="s">
        <v>25</v>
      </c>
      <c r="R172" s="278" t="s">
        <v>73</v>
      </c>
      <c r="S172" s="278" t="s">
        <v>74</v>
      </c>
      <c r="T172" s="278" t="s">
        <v>25</v>
      </c>
      <c r="U172" s="13"/>
      <c r="V172" s="13"/>
      <c r="W172" s="13"/>
      <c r="X172" s="13"/>
      <c r="Y172" s="13"/>
      <c r="Z172" s="13"/>
    </row>
    <row r="173" spans="2:27" x14ac:dyDescent="0.3">
      <c r="B173" s="156" t="s">
        <v>385</v>
      </c>
      <c r="C173" s="379">
        <v>2</v>
      </c>
      <c r="D173" s="379">
        <v>4</v>
      </c>
      <c r="E173" s="379">
        <v>6</v>
      </c>
      <c r="F173" s="379">
        <v>2</v>
      </c>
      <c r="G173" s="379">
        <v>9</v>
      </c>
      <c r="H173" s="379">
        <v>11</v>
      </c>
      <c r="I173" s="379">
        <v>2</v>
      </c>
      <c r="J173" s="379">
        <v>1</v>
      </c>
      <c r="K173" s="379">
        <v>3</v>
      </c>
      <c r="L173" s="379">
        <v>0</v>
      </c>
      <c r="M173" s="379">
        <v>1</v>
      </c>
      <c r="N173" s="434">
        <v>1</v>
      </c>
      <c r="O173" s="371">
        <v>0</v>
      </c>
      <c r="P173" s="371">
        <v>0</v>
      </c>
      <c r="Q173" s="371">
        <v>0</v>
      </c>
      <c r="R173" s="378">
        <v>6</v>
      </c>
      <c r="S173" s="378">
        <v>15</v>
      </c>
      <c r="T173" s="378">
        <v>21</v>
      </c>
      <c r="U173" s="13"/>
      <c r="V173" s="13"/>
      <c r="W173" s="13"/>
      <c r="X173" s="13"/>
      <c r="Y173" s="13"/>
      <c r="Z173" s="13"/>
      <c r="AA173" s="13"/>
    </row>
    <row r="174" spans="2:27" x14ac:dyDescent="0.3">
      <c r="B174" s="136" t="s">
        <v>386</v>
      </c>
      <c r="C174" s="382">
        <v>62</v>
      </c>
      <c r="D174" s="382">
        <v>68</v>
      </c>
      <c r="E174" s="382">
        <v>130</v>
      </c>
      <c r="F174" s="382">
        <v>65</v>
      </c>
      <c r="G174" s="382">
        <v>51</v>
      </c>
      <c r="H174" s="382">
        <v>116</v>
      </c>
      <c r="I174" s="382">
        <v>20</v>
      </c>
      <c r="J174" s="382">
        <v>6</v>
      </c>
      <c r="K174" s="382">
        <v>26</v>
      </c>
      <c r="L174" s="382">
        <v>20</v>
      </c>
      <c r="M174" s="382">
        <v>31</v>
      </c>
      <c r="N174" s="383">
        <v>51</v>
      </c>
      <c r="O174" s="371">
        <v>0</v>
      </c>
      <c r="P174" s="371">
        <v>0</v>
      </c>
      <c r="Q174" s="371">
        <v>0</v>
      </c>
      <c r="R174" s="378">
        <v>167</v>
      </c>
      <c r="S174" s="378">
        <v>156</v>
      </c>
      <c r="T174" s="378">
        <v>323</v>
      </c>
      <c r="U174" s="13"/>
      <c r="V174" s="13"/>
      <c r="W174" s="13"/>
      <c r="X174" s="13"/>
      <c r="Y174" s="13"/>
      <c r="Z174" s="13"/>
      <c r="AA174" s="13"/>
    </row>
    <row r="175" spans="2:27" x14ac:dyDescent="0.3">
      <c r="B175" s="136" t="s">
        <v>387</v>
      </c>
      <c r="C175" s="382">
        <v>19</v>
      </c>
      <c r="D175" s="382">
        <v>19</v>
      </c>
      <c r="E175" s="382">
        <v>38</v>
      </c>
      <c r="F175" s="382">
        <v>15</v>
      </c>
      <c r="G175" s="382">
        <v>17</v>
      </c>
      <c r="H175" s="382">
        <v>32</v>
      </c>
      <c r="I175" s="382">
        <v>5</v>
      </c>
      <c r="J175" s="382">
        <v>1</v>
      </c>
      <c r="K175" s="382">
        <v>6</v>
      </c>
      <c r="L175" s="382">
        <v>4</v>
      </c>
      <c r="M175" s="382">
        <v>10</v>
      </c>
      <c r="N175" s="383">
        <v>14</v>
      </c>
      <c r="O175" s="371">
        <v>0</v>
      </c>
      <c r="P175" s="371">
        <v>0</v>
      </c>
      <c r="Q175" s="371">
        <v>0</v>
      </c>
      <c r="R175" s="378">
        <v>43</v>
      </c>
      <c r="S175" s="378">
        <v>47</v>
      </c>
      <c r="T175" s="378">
        <v>90</v>
      </c>
      <c r="U175" s="13"/>
      <c r="V175" s="13"/>
      <c r="W175" s="13"/>
      <c r="X175" s="13"/>
      <c r="Y175" s="13"/>
      <c r="Z175" s="13"/>
      <c r="AA175" s="13"/>
    </row>
    <row r="176" spans="2:27" x14ac:dyDescent="0.3">
      <c r="B176" s="136" t="s">
        <v>388</v>
      </c>
      <c r="C176" s="382">
        <v>58</v>
      </c>
      <c r="D176" s="382">
        <v>34</v>
      </c>
      <c r="E176" s="382">
        <v>92</v>
      </c>
      <c r="F176" s="382">
        <v>42</v>
      </c>
      <c r="G176" s="382">
        <v>43</v>
      </c>
      <c r="H176" s="382">
        <v>85</v>
      </c>
      <c r="I176" s="382">
        <v>12</v>
      </c>
      <c r="J176" s="382">
        <v>8</v>
      </c>
      <c r="K176" s="382">
        <v>20</v>
      </c>
      <c r="L176" s="382">
        <v>10</v>
      </c>
      <c r="M176" s="382">
        <v>9</v>
      </c>
      <c r="N176" s="383">
        <v>19</v>
      </c>
      <c r="O176" s="371">
        <v>0</v>
      </c>
      <c r="P176" s="371">
        <v>0</v>
      </c>
      <c r="Q176" s="371">
        <v>0</v>
      </c>
      <c r="R176" s="378">
        <v>122</v>
      </c>
      <c r="S176" s="378">
        <v>94</v>
      </c>
      <c r="T176" s="378">
        <v>216</v>
      </c>
      <c r="U176" s="13"/>
      <c r="V176" s="13"/>
      <c r="W176" s="13"/>
      <c r="X176" s="13"/>
      <c r="Y176" s="13"/>
      <c r="Z176" s="13"/>
      <c r="AA176" s="13"/>
    </row>
    <row r="177" spans="2:27" x14ac:dyDescent="0.3">
      <c r="B177" s="136" t="s">
        <v>389</v>
      </c>
      <c r="C177" s="382">
        <v>65</v>
      </c>
      <c r="D177" s="382">
        <v>70</v>
      </c>
      <c r="E177" s="382">
        <v>135</v>
      </c>
      <c r="F177" s="382">
        <v>70</v>
      </c>
      <c r="G177" s="382">
        <v>55</v>
      </c>
      <c r="H177" s="382">
        <v>125</v>
      </c>
      <c r="I177" s="382">
        <v>29</v>
      </c>
      <c r="J177" s="382">
        <v>13</v>
      </c>
      <c r="K177" s="382">
        <v>42</v>
      </c>
      <c r="L177" s="382">
        <v>23</v>
      </c>
      <c r="M177" s="382">
        <v>25</v>
      </c>
      <c r="N177" s="383">
        <v>48</v>
      </c>
      <c r="O177" s="371">
        <v>0</v>
      </c>
      <c r="P177" s="371">
        <v>1</v>
      </c>
      <c r="Q177" s="371">
        <v>1</v>
      </c>
      <c r="R177" s="378">
        <v>187</v>
      </c>
      <c r="S177" s="378">
        <v>164</v>
      </c>
      <c r="T177" s="378">
        <v>351</v>
      </c>
      <c r="U177" s="13"/>
      <c r="V177" s="13"/>
      <c r="W177" s="13"/>
      <c r="X177" s="13"/>
      <c r="Y177" s="13"/>
      <c r="Z177" s="13"/>
      <c r="AA177" s="13"/>
    </row>
    <row r="178" spans="2:27" x14ac:dyDescent="0.3">
      <c r="B178" s="136" t="s">
        <v>390</v>
      </c>
      <c r="C178" s="382">
        <v>63</v>
      </c>
      <c r="D178" s="382">
        <v>60</v>
      </c>
      <c r="E178" s="382">
        <v>123</v>
      </c>
      <c r="F178" s="382">
        <v>71</v>
      </c>
      <c r="G178" s="382">
        <v>40</v>
      </c>
      <c r="H178" s="382">
        <v>111</v>
      </c>
      <c r="I178" s="382">
        <v>22</v>
      </c>
      <c r="J178" s="382">
        <v>15</v>
      </c>
      <c r="K178" s="382">
        <v>37</v>
      </c>
      <c r="L178" s="382">
        <v>15</v>
      </c>
      <c r="M178" s="382">
        <v>14</v>
      </c>
      <c r="N178" s="383">
        <v>29</v>
      </c>
      <c r="O178" s="371">
        <v>0</v>
      </c>
      <c r="P178" s="371">
        <v>0</v>
      </c>
      <c r="Q178" s="371">
        <v>0</v>
      </c>
      <c r="R178" s="378">
        <v>171</v>
      </c>
      <c r="S178" s="378">
        <v>129</v>
      </c>
      <c r="T178" s="378">
        <v>300</v>
      </c>
      <c r="U178" s="13"/>
      <c r="V178" s="13"/>
      <c r="W178" s="13"/>
      <c r="X178" s="13"/>
      <c r="Y178" s="13"/>
      <c r="Z178" s="13"/>
      <c r="AA178" s="13"/>
    </row>
    <row r="179" spans="2:27" x14ac:dyDescent="0.3">
      <c r="B179" s="136" t="s">
        <v>391</v>
      </c>
      <c r="C179" s="382">
        <v>73</v>
      </c>
      <c r="D179" s="382">
        <v>100</v>
      </c>
      <c r="E179" s="382">
        <v>173</v>
      </c>
      <c r="F179" s="382">
        <v>68</v>
      </c>
      <c r="G179" s="382">
        <v>69</v>
      </c>
      <c r="H179" s="382">
        <v>137</v>
      </c>
      <c r="I179" s="382">
        <v>23</v>
      </c>
      <c r="J179" s="382">
        <v>12</v>
      </c>
      <c r="K179" s="382">
        <v>35</v>
      </c>
      <c r="L179" s="382">
        <v>17</v>
      </c>
      <c r="M179" s="382">
        <v>24</v>
      </c>
      <c r="N179" s="383">
        <v>41</v>
      </c>
      <c r="O179" s="371">
        <v>0</v>
      </c>
      <c r="P179" s="371">
        <v>0</v>
      </c>
      <c r="Q179" s="371">
        <v>0</v>
      </c>
      <c r="R179" s="378">
        <v>181</v>
      </c>
      <c r="S179" s="378">
        <v>205</v>
      </c>
      <c r="T179" s="378">
        <v>386</v>
      </c>
      <c r="U179" s="13"/>
      <c r="V179" s="13"/>
      <c r="W179" s="13"/>
      <c r="X179" s="13"/>
      <c r="Y179" s="13"/>
      <c r="Z179" s="13"/>
      <c r="AA179" s="13"/>
    </row>
    <row r="180" spans="2:27" x14ac:dyDescent="0.3">
      <c r="B180" s="136" t="s">
        <v>392</v>
      </c>
      <c r="C180" s="382">
        <v>23</v>
      </c>
      <c r="D180" s="382">
        <v>24</v>
      </c>
      <c r="E180" s="382">
        <v>47</v>
      </c>
      <c r="F180" s="382">
        <v>27</v>
      </c>
      <c r="G180" s="382">
        <v>35</v>
      </c>
      <c r="H180" s="382">
        <v>62</v>
      </c>
      <c r="I180" s="382">
        <v>7</v>
      </c>
      <c r="J180" s="382">
        <v>2</v>
      </c>
      <c r="K180" s="382">
        <v>9</v>
      </c>
      <c r="L180" s="382">
        <v>3</v>
      </c>
      <c r="M180" s="382">
        <v>8</v>
      </c>
      <c r="N180" s="383">
        <v>11</v>
      </c>
      <c r="O180" s="371">
        <v>0</v>
      </c>
      <c r="P180" s="371">
        <v>0</v>
      </c>
      <c r="Q180" s="371">
        <v>0</v>
      </c>
      <c r="R180" s="378">
        <v>60</v>
      </c>
      <c r="S180" s="378">
        <v>69</v>
      </c>
      <c r="T180" s="378">
        <v>129</v>
      </c>
      <c r="U180" s="13"/>
      <c r="V180" s="13"/>
      <c r="W180" s="13"/>
      <c r="X180" s="13"/>
      <c r="Y180" s="13"/>
      <c r="Z180" s="13"/>
      <c r="AA180" s="13"/>
    </row>
    <row r="181" spans="2:27" x14ac:dyDescent="0.3">
      <c r="B181" s="136" t="s">
        <v>393</v>
      </c>
      <c r="C181" s="382">
        <v>92</v>
      </c>
      <c r="D181" s="382">
        <v>91</v>
      </c>
      <c r="E181" s="382">
        <v>183</v>
      </c>
      <c r="F181" s="382">
        <v>104</v>
      </c>
      <c r="G181" s="382">
        <v>68</v>
      </c>
      <c r="H181" s="382">
        <v>172</v>
      </c>
      <c r="I181" s="382">
        <v>41</v>
      </c>
      <c r="J181" s="382">
        <v>26</v>
      </c>
      <c r="K181" s="382">
        <v>67</v>
      </c>
      <c r="L181" s="382">
        <v>32</v>
      </c>
      <c r="M181" s="382">
        <v>30</v>
      </c>
      <c r="N181" s="383">
        <v>62</v>
      </c>
      <c r="O181" s="371">
        <v>0</v>
      </c>
      <c r="P181" s="371">
        <v>0</v>
      </c>
      <c r="Q181" s="371">
        <v>0</v>
      </c>
      <c r="R181" s="378">
        <v>269</v>
      </c>
      <c r="S181" s="378">
        <v>215</v>
      </c>
      <c r="T181" s="378">
        <v>484</v>
      </c>
      <c r="U181" s="13"/>
      <c r="V181" s="13"/>
      <c r="W181" s="13"/>
      <c r="X181" s="13"/>
      <c r="Y181" s="13"/>
      <c r="Z181" s="13"/>
      <c r="AA181" s="13"/>
    </row>
    <row r="182" spans="2:27" x14ac:dyDescent="0.3">
      <c r="B182" s="136" t="s">
        <v>394</v>
      </c>
      <c r="C182" s="382">
        <v>20</v>
      </c>
      <c r="D182" s="382">
        <v>22</v>
      </c>
      <c r="E182" s="382">
        <v>42</v>
      </c>
      <c r="F182" s="382">
        <v>14</v>
      </c>
      <c r="G182" s="382">
        <v>14</v>
      </c>
      <c r="H182" s="382">
        <v>28</v>
      </c>
      <c r="I182" s="382">
        <v>14</v>
      </c>
      <c r="J182" s="382">
        <v>2</v>
      </c>
      <c r="K182" s="382">
        <v>16</v>
      </c>
      <c r="L182" s="382">
        <v>9</v>
      </c>
      <c r="M182" s="382">
        <v>3</v>
      </c>
      <c r="N182" s="383">
        <v>12</v>
      </c>
      <c r="O182" s="371">
        <v>0</v>
      </c>
      <c r="P182" s="371">
        <v>0</v>
      </c>
      <c r="Q182" s="371">
        <v>0</v>
      </c>
      <c r="R182" s="378">
        <v>57</v>
      </c>
      <c r="S182" s="378">
        <v>41</v>
      </c>
      <c r="T182" s="378">
        <v>98</v>
      </c>
      <c r="U182" s="13"/>
      <c r="V182" s="13"/>
      <c r="W182" s="13"/>
      <c r="X182" s="13"/>
      <c r="Y182" s="13"/>
      <c r="Z182" s="13"/>
      <c r="AA182" s="13"/>
    </row>
    <row r="183" spans="2:27" x14ac:dyDescent="0.3">
      <c r="B183" s="136" t="s">
        <v>395</v>
      </c>
      <c r="C183" s="382">
        <v>76</v>
      </c>
      <c r="D183" s="382">
        <v>81</v>
      </c>
      <c r="E183" s="382">
        <v>157</v>
      </c>
      <c r="F183" s="382">
        <v>97</v>
      </c>
      <c r="G183" s="382">
        <v>69</v>
      </c>
      <c r="H183" s="382">
        <v>166</v>
      </c>
      <c r="I183" s="382">
        <v>23</v>
      </c>
      <c r="J183" s="382">
        <v>10</v>
      </c>
      <c r="K183" s="382">
        <v>33</v>
      </c>
      <c r="L183" s="382">
        <v>17</v>
      </c>
      <c r="M183" s="382">
        <v>22</v>
      </c>
      <c r="N183" s="383">
        <v>39</v>
      </c>
      <c r="O183" s="371">
        <v>0</v>
      </c>
      <c r="P183" s="371">
        <v>2</v>
      </c>
      <c r="Q183" s="371">
        <v>2</v>
      </c>
      <c r="R183" s="378">
        <v>213</v>
      </c>
      <c r="S183" s="378">
        <v>184</v>
      </c>
      <c r="T183" s="378">
        <v>397</v>
      </c>
      <c r="U183" s="13"/>
      <c r="V183" s="13"/>
      <c r="W183" s="13"/>
      <c r="X183" s="13"/>
      <c r="Y183" s="13"/>
      <c r="Z183" s="13"/>
      <c r="AA183" s="13"/>
    </row>
    <row r="184" spans="2:27" x14ac:dyDescent="0.3">
      <c r="B184" s="136" t="s">
        <v>396</v>
      </c>
      <c r="C184" s="382">
        <v>62</v>
      </c>
      <c r="D184" s="382">
        <v>45</v>
      </c>
      <c r="E184" s="382">
        <v>107</v>
      </c>
      <c r="F184" s="382">
        <v>46</v>
      </c>
      <c r="G184" s="382">
        <v>34</v>
      </c>
      <c r="H184" s="382">
        <v>80</v>
      </c>
      <c r="I184" s="382">
        <v>19</v>
      </c>
      <c r="J184" s="382">
        <v>6</v>
      </c>
      <c r="K184" s="382">
        <v>25</v>
      </c>
      <c r="L184" s="382">
        <v>16</v>
      </c>
      <c r="M184" s="382">
        <v>9</v>
      </c>
      <c r="N184" s="383">
        <v>25</v>
      </c>
      <c r="O184" s="371">
        <v>0</v>
      </c>
      <c r="P184" s="371">
        <v>1</v>
      </c>
      <c r="Q184" s="371">
        <v>1</v>
      </c>
      <c r="R184" s="378">
        <v>143</v>
      </c>
      <c r="S184" s="378">
        <v>95</v>
      </c>
      <c r="T184" s="378">
        <v>238</v>
      </c>
      <c r="U184" s="13"/>
      <c r="V184" s="13"/>
      <c r="W184" s="13"/>
      <c r="X184" s="13"/>
      <c r="Y184" s="13"/>
      <c r="Z184" s="13"/>
      <c r="AA184" s="13"/>
    </row>
    <row r="185" spans="2:27" x14ac:dyDescent="0.3">
      <c r="B185" s="136" t="s">
        <v>397</v>
      </c>
      <c r="C185" s="382">
        <v>50</v>
      </c>
      <c r="D185" s="382">
        <v>57</v>
      </c>
      <c r="E185" s="382">
        <v>107</v>
      </c>
      <c r="F185" s="382">
        <v>78</v>
      </c>
      <c r="G185" s="382">
        <v>79</v>
      </c>
      <c r="H185" s="382">
        <v>157</v>
      </c>
      <c r="I185" s="382">
        <v>3</v>
      </c>
      <c r="J185" s="382">
        <v>6</v>
      </c>
      <c r="K185" s="382">
        <v>9</v>
      </c>
      <c r="L185" s="382">
        <v>7</v>
      </c>
      <c r="M185" s="382">
        <v>12</v>
      </c>
      <c r="N185" s="383">
        <v>19</v>
      </c>
      <c r="O185" s="371">
        <v>0</v>
      </c>
      <c r="P185" s="371">
        <v>0</v>
      </c>
      <c r="Q185" s="371">
        <v>0</v>
      </c>
      <c r="R185" s="378">
        <v>138</v>
      </c>
      <c r="S185" s="378">
        <v>154</v>
      </c>
      <c r="T185" s="378">
        <v>292</v>
      </c>
      <c r="U185" s="13"/>
      <c r="V185" s="13"/>
      <c r="W185" s="13"/>
      <c r="X185" s="13"/>
      <c r="Y185" s="13"/>
      <c r="Z185" s="13"/>
      <c r="AA185" s="13"/>
    </row>
    <row r="186" spans="2:27" x14ac:dyDescent="0.3">
      <c r="B186" s="136" t="s">
        <v>398</v>
      </c>
      <c r="C186" s="382">
        <v>26</v>
      </c>
      <c r="D186" s="382">
        <v>17</v>
      </c>
      <c r="E186" s="382">
        <v>43</v>
      </c>
      <c r="F186" s="382">
        <v>23</v>
      </c>
      <c r="G186" s="382">
        <v>13</v>
      </c>
      <c r="H186" s="382">
        <v>36</v>
      </c>
      <c r="I186" s="382">
        <v>7</v>
      </c>
      <c r="J186" s="382">
        <v>6</v>
      </c>
      <c r="K186" s="382">
        <v>13</v>
      </c>
      <c r="L186" s="382">
        <v>2</v>
      </c>
      <c r="M186" s="382">
        <v>2</v>
      </c>
      <c r="N186" s="383">
        <v>4</v>
      </c>
      <c r="O186" s="371">
        <v>0</v>
      </c>
      <c r="P186" s="371">
        <v>0</v>
      </c>
      <c r="Q186" s="371">
        <v>0</v>
      </c>
      <c r="R186" s="378">
        <v>58</v>
      </c>
      <c r="S186" s="378">
        <v>38</v>
      </c>
      <c r="T186" s="378">
        <v>96</v>
      </c>
      <c r="U186" s="13"/>
      <c r="V186" s="13"/>
      <c r="W186" s="13"/>
      <c r="X186" s="13"/>
      <c r="Y186" s="13"/>
      <c r="Z186" s="13"/>
      <c r="AA186" s="13"/>
    </row>
    <row r="187" spans="2:27" x14ac:dyDescent="0.3">
      <c r="B187" s="136" t="s">
        <v>399</v>
      </c>
      <c r="C187" s="382">
        <v>51</v>
      </c>
      <c r="D187" s="382">
        <v>53</v>
      </c>
      <c r="E187" s="382">
        <v>104</v>
      </c>
      <c r="F187" s="382">
        <v>65</v>
      </c>
      <c r="G187" s="382">
        <v>51</v>
      </c>
      <c r="H187" s="382">
        <v>116</v>
      </c>
      <c r="I187" s="382">
        <v>10</v>
      </c>
      <c r="J187" s="382">
        <v>8</v>
      </c>
      <c r="K187" s="382">
        <v>18</v>
      </c>
      <c r="L187" s="382">
        <v>11</v>
      </c>
      <c r="M187" s="382">
        <v>8</v>
      </c>
      <c r="N187" s="383">
        <v>19</v>
      </c>
      <c r="O187" s="371">
        <v>0</v>
      </c>
      <c r="P187" s="371">
        <v>0</v>
      </c>
      <c r="Q187" s="371">
        <v>0</v>
      </c>
      <c r="R187" s="378">
        <v>137</v>
      </c>
      <c r="S187" s="378">
        <v>120</v>
      </c>
      <c r="T187" s="378">
        <v>257</v>
      </c>
      <c r="U187" s="13"/>
      <c r="V187" s="13"/>
      <c r="W187" s="13"/>
      <c r="X187" s="13"/>
      <c r="Y187" s="13"/>
      <c r="Z187" s="13"/>
      <c r="AA187" s="13"/>
    </row>
    <row r="188" spans="2:27" x14ac:dyDescent="0.3">
      <c r="B188" s="136" t="s">
        <v>400</v>
      </c>
      <c r="C188" s="382">
        <v>210</v>
      </c>
      <c r="D188" s="382">
        <v>201</v>
      </c>
      <c r="E188" s="382">
        <v>411</v>
      </c>
      <c r="F188" s="382">
        <v>336</v>
      </c>
      <c r="G188" s="382">
        <v>198</v>
      </c>
      <c r="H188" s="382">
        <v>534</v>
      </c>
      <c r="I188" s="382">
        <v>47</v>
      </c>
      <c r="J188" s="382">
        <v>24</v>
      </c>
      <c r="K188" s="382">
        <v>71</v>
      </c>
      <c r="L188" s="382">
        <v>33</v>
      </c>
      <c r="M188" s="382">
        <v>41</v>
      </c>
      <c r="N188" s="383">
        <v>74</v>
      </c>
      <c r="O188" s="371">
        <v>1</v>
      </c>
      <c r="P188" s="371">
        <v>1</v>
      </c>
      <c r="Q188" s="371">
        <v>2</v>
      </c>
      <c r="R188" s="378">
        <v>627</v>
      </c>
      <c r="S188" s="378">
        <v>465</v>
      </c>
      <c r="T188" s="378">
        <v>1092</v>
      </c>
      <c r="U188" s="13"/>
      <c r="V188" s="13"/>
      <c r="W188" s="13"/>
      <c r="X188" s="13"/>
      <c r="Y188" s="13"/>
      <c r="Z188" s="13"/>
      <c r="AA188" s="13"/>
    </row>
    <row r="189" spans="2:27" x14ac:dyDescent="0.3">
      <c r="B189" s="136" t="s">
        <v>401</v>
      </c>
      <c r="C189" s="382">
        <v>86</v>
      </c>
      <c r="D189" s="382">
        <v>96</v>
      </c>
      <c r="E189" s="382">
        <v>182</v>
      </c>
      <c r="F189" s="382">
        <v>93</v>
      </c>
      <c r="G189" s="382">
        <v>53</v>
      </c>
      <c r="H189" s="382">
        <v>146</v>
      </c>
      <c r="I189" s="382">
        <v>14</v>
      </c>
      <c r="J189" s="382">
        <v>12</v>
      </c>
      <c r="K189" s="382">
        <v>26</v>
      </c>
      <c r="L189" s="382">
        <v>5</v>
      </c>
      <c r="M189" s="382">
        <v>23</v>
      </c>
      <c r="N189" s="383">
        <v>28</v>
      </c>
      <c r="O189" s="371">
        <v>1</v>
      </c>
      <c r="P189" s="371">
        <v>0</v>
      </c>
      <c r="Q189" s="371">
        <v>1</v>
      </c>
      <c r="R189" s="378">
        <v>199</v>
      </c>
      <c r="S189" s="378">
        <v>184</v>
      </c>
      <c r="T189" s="378">
        <v>383</v>
      </c>
      <c r="U189" s="13"/>
      <c r="V189" s="13"/>
      <c r="W189" s="13"/>
      <c r="X189" s="13"/>
      <c r="Y189" s="13"/>
      <c r="Z189" s="13"/>
      <c r="AA189" s="13"/>
    </row>
    <row r="190" spans="2:27" x14ac:dyDescent="0.3">
      <c r="B190" s="136" t="s">
        <v>402</v>
      </c>
      <c r="C190" s="382">
        <v>93</v>
      </c>
      <c r="D190" s="382">
        <v>109</v>
      </c>
      <c r="E190" s="382">
        <v>202</v>
      </c>
      <c r="F190" s="382">
        <v>91</v>
      </c>
      <c r="G190" s="382">
        <v>79</v>
      </c>
      <c r="H190" s="382">
        <v>170</v>
      </c>
      <c r="I190" s="382">
        <v>43</v>
      </c>
      <c r="J190" s="382">
        <v>13</v>
      </c>
      <c r="K190" s="382">
        <v>56</v>
      </c>
      <c r="L190" s="382">
        <v>22</v>
      </c>
      <c r="M190" s="382">
        <v>44</v>
      </c>
      <c r="N190" s="383">
        <v>66</v>
      </c>
      <c r="O190" s="371">
        <v>0</v>
      </c>
      <c r="P190" s="371">
        <v>0</v>
      </c>
      <c r="Q190" s="371">
        <v>0</v>
      </c>
      <c r="R190" s="378">
        <v>249</v>
      </c>
      <c r="S190" s="378">
        <v>245</v>
      </c>
      <c r="T190" s="378">
        <v>494</v>
      </c>
      <c r="U190" s="13"/>
      <c r="V190" s="13"/>
      <c r="W190" s="13"/>
      <c r="X190" s="13"/>
      <c r="Y190" s="13"/>
      <c r="Z190" s="13"/>
      <c r="AA190" s="13"/>
    </row>
    <row r="191" spans="2:27" x14ac:dyDescent="0.3">
      <c r="B191" s="136" t="s">
        <v>403</v>
      </c>
      <c r="C191" s="382">
        <v>47</v>
      </c>
      <c r="D191" s="382">
        <v>27</v>
      </c>
      <c r="E191" s="382">
        <v>74</v>
      </c>
      <c r="F191" s="382">
        <v>112</v>
      </c>
      <c r="G191" s="382">
        <v>55</v>
      </c>
      <c r="H191" s="382">
        <v>167</v>
      </c>
      <c r="I191" s="382">
        <v>3</v>
      </c>
      <c r="J191" s="382">
        <v>9</v>
      </c>
      <c r="K191" s="382">
        <v>12</v>
      </c>
      <c r="L191" s="382">
        <v>9</v>
      </c>
      <c r="M191" s="382">
        <v>7</v>
      </c>
      <c r="N191" s="383">
        <v>16</v>
      </c>
      <c r="O191" s="371">
        <v>0</v>
      </c>
      <c r="P191" s="371">
        <v>0</v>
      </c>
      <c r="Q191" s="371">
        <v>0</v>
      </c>
      <c r="R191" s="378">
        <v>171</v>
      </c>
      <c r="S191" s="378">
        <v>98</v>
      </c>
      <c r="T191" s="378">
        <v>269</v>
      </c>
      <c r="U191" s="13"/>
      <c r="V191" s="13"/>
      <c r="W191" s="13"/>
      <c r="X191" s="13"/>
      <c r="Y191" s="13"/>
      <c r="Z191" s="13"/>
      <c r="AA191" s="13"/>
    </row>
    <row r="192" spans="2:27" x14ac:dyDescent="0.3">
      <c r="B192" s="136" t="s">
        <v>404</v>
      </c>
      <c r="C192" s="382">
        <v>48</v>
      </c>
      <c r="D192" s="382">
        <v>53</v>
      </c>
      <c r="E192" s="382">
        <v>101</v>
      </c>
      <c r="F192" s="382">
        <v>31</v>
      </c>
      <c r="G192" s="382">
        <v>41</v>
      </c>
      <c r="H192" s="382">
        <v>72</v>
      </c>
      <c r="I192" s="382">
        <v>24</v>
      </c>
      <c r="J192" s="382">
        <v>6</v>
      </c>
      <c r="K192" s="382">
        <v>30</v>
      </c>
      <c r="L192" s="382">
        <v>12</v>
      </c>
      <c r="M192" s="382">
        <v>14</v>
      </c>
      <c r="N192" s="383">
        <v>26</v>
      </c>
      <c r="O192" s="371">
        <v>0</v>
      </c>
      <c r="P192" s="371">
        <v>0</v>
      </c>
      <c r="Q192" s="371">
        <v>0</v>
      </c>
      <c r="R192" s="378">
        <v>115</v>
      </c>
      <c r="S192" s="378">
        <v>114</v>
      </c>
      <c r="T192" s="378">
        <v>229</v>
      </c>
      <c r="U192" s="13"/>
      <c r="V192" s="13"/>
      <c r="W192" s="13"/>
      <c r="X192" s="13"/>
      <c r="Y192" s="13"/>
      <c r="Z192" s="13"/>
      <c r="AA192" s="13"/>
    </row>
    <row r="193" spans="2:27" x14ac:dyDescent="0.3">
      <c r="B193" s="136" t="s">
        <v>405</v>
      </c>
      <c r="C193" s="382">
        <v>114</v>
      </c>
      <c r="D193" s="382">
        <v>77</v>
      </c>
      <c r="E193" s="382">
        <v>191</v>
      </c>
      <c r="F193" s="382">
        <v>344</v>
      </c>
      <c r="G193" s="382">
        <v>154</v>
      </c>
      <c r="H193" s="382">
        <v>498</v>
      </c>
      <c r="I193" s="382">
        <v>10</v>
      </c>
      <c r="J193" s="382">
        <v>5</v>
      </c>
      <c r="K193" s="382">
        <v>15</v>
      </c>
      <c r="L193" s="382">
        <v>11</v>
      </c>
      <c r="M193" s="382">
        <v>10</v>
      </c>
      <c r="N193" s="383">
        <v>21</v>
      </c>
      <c r="O193" s="371">
        <v>0</v>
      </c>
      <c r="P193" s="371">
        <v>0</v>
      </c>
      <c r="Q193" s="371">
        <v>0</v>
      </c>
      <c r="R193" s="378">
        <v>479</v>
      </c>
      <c r="S193" s="378">
        <v>246</v>
      </c>
      <c r="T193" s="378">
        <v>725</v>
      </c>
      <c r="U193" s="13"/>
      <c r="V193" s="13"/>
      <c r="W193" s="13"/>
      <c r="X193" s="13"/>
      <c r="Y193" s="13"/>
      <c r="Z193" s="13"/>
      <c r="AA193" s="13"/>
    </row>
    <row r="194" spans="2:27" x14ac:dyDescent="0.3">
      <c r="B194" s="136" t="s">
        <v>406</v>
      </c>
      <c r="C194" s="382">
        <v>29</v>
      </c>
      <c r="D194" s="382">
        <v>30</v>
      </c>
      <c r="E194" s="382">
        <v>59</v>
      </c>
      <c r="F194" s="382">
        <v>62</v>
      </c>
      <c r="G194" s="382">
        <v>28</v>
      </c>
      <c r="H194" s="382">
        <v>90</v>
      </c>
      <c r="I194" s="382">
        <v>7</v>
      </c>
      <c r="J194" s="382">
        <v>3</v>
      </c>
      <c r="K194" s="382">
        <v>10</v>
      </c>
      <c r="L194" s="382">
        <v>3</v>
      </c>
      <c r="M194" s="382">
        <v>2</v>
      </c>
      <c r="N194" s="383">
        <v>5</v>
      </c>
      <c r="O194" s="371">
        <v>0</v>
      </c>
      <c r="P194" s="371">
        <v>0</v>
      </c>
      <c r="Q194" s="371">
        <v>0</v>
      </c>
      <c r="R194" s="378">
        <v>101</v>
      </c>
      <c r="S194" s="378">
        <v>63</v>
      </c>
      <c r="T194" s="378">
        <v>164</v>
      </c>
      <c r="U194" s="13"/>
      <c r="V194" s="13"/>
      <c r="W194" s="13"/>
      <c r="X194" s="13"/>
      <c r="Y194" s="13"/>
      <c r="Z194" s="13"/>
      <c r="AA194" s="13"/>
    </row>
    <row r="195" spans="2:27" x14ac:dyDescent="0.3">
      <c r="B195" s="136" t="s">
        <v>407</v>
      </c>
      <c r="C195" s="382">
        <v>63</v>
      </c>
      <c r="D195" s="382">
        <v>82</v>
      </c>
      <c r="E195" s="382">
        <v>145</v>
      </c>
      <c r="F195" s="382">
        <v>50</v>
      </c>
      <c r="G195" s="382">
        <v>37</v>
      </c>
      <c r="H195" s="382">
        <v>87</v>
      </c>
      <c r="I195" s="382">
        <v>20</v>
      </c>
      <c r="J195" s="382">
        <v>7</v>
      </c>
      <c r="K195" s="382">
        <v>27</v>
      </c>
      <c r="L195" s="382">
        <v>17</v>
      </c>
      <c r="M195" s="382">
        <v>14</v>
      </c>
      <c r="N195" s="383">
        <v>31</v>
      </c>
      <c r="O195" s="371">
        <v>1</v>
      </c>
      <c r="P195" s="371">
        <v>0</v>
      </c>
      <c r="Q195" s="371">
        <v>1</v>
      </c>
      <c r="R195" s="378">
        <v>151</v>
      </c>
      <c r="S195" s="378">
        <v>140</v>
      </c>
      <c r="T195" s="378">
        <v>291</v>
      </c>
      <c r="U195" s="13"/>
      <c r="V195" s="13"/>
      <c r="W195" s="13"/>
      <c r="X195" s="13"/>
      <c r="Y195" s="13"/>
      <c r="Z195" s="13"/>
      <c r="AA195" s="13"/>
    </row>
    <row r="196" spans="2:27" x14ac:dyDescent="0.3">
      <c r="B196" s="136" t="s">
        <v>408</v>
      </c>
      <c r="C196" s="382">
        <v>54</v>
      </c>
      <c r="D196" s="382">
        <v>56</v>
      </c>
      <c r="E196" s="382">
        <v>110</v>
      </c>
      <c r="F196" s="382">
        <v>62</v>
      </c>
      <c r="G196" s="382">
        <v>47</v>
      </c>
      <c r="H196" s="382">
        <v>109</v>
      </c>
      <c r="I196" s="382">
        <v>22</v>
      </c>
      <c r="J196" s="382">
        <v>7</v>
      </c>
      <c r="K196" s="382">
        <v>29</v>
      </c>
      <c r="L196" s="382">
        <v>19</v>
      </c>
      <c r="M196" s="382">
        <v>18</v>
      </c>
      <c r="N196" s="383">
        <v>37</v>
      </c>
      <c r="O196" s="371">
        <v>0</v>
      </c>
      <c r="P196" s="371">
        <v>0</v>
      </c>
      <c r="Q196" s="371">
        <v>0</v>
      </c>
      <c r="R196" s="378">
        <v>157</v>
      </c>
      <c r="S196" s="378">
        <v>128</v>
      </c>
      <c r="T196" s="378">
        <v>285</v>
      </c>
      <c r="U196" s="13"/>
      <c r="V196" s="13"/>
      <c r="W196" s="13"/>
      <c r="X196" s="13"/>
      <c r="Y196" s="13"/>
      <c r="Z196" s="13"/>
      <c r="AA196" s="13"/>
    </row>
    <row r="197" spans="2:27" x14ac:dyDescent="0.3">
      <c r="B197" s="136" t="s">
        <v>409</v>
      </c>
      <c r="C197" s="382">
        <v>75</v>
      </c>
      <c r="D197" s="382">
        <v>69</v>
      </c>
      <c r="E197" s="382">
        <v>144</v>
      </c>
      <c r="F197" s="382">
        <v>123</v>
      </c>
      <c r="G197" s="382">
        <v>88</v>
      </c>
      <c r="H197" s="382">
        <v>211</v>
      </c>
      <c r="I197" s="382">
        <v>15</v>
      </c>
      <c r="J197" s="382">
        <v>6</v>
      </c>
      <c r="K197" s="382">
        <v>21</v>
      </c>
      <c r="L197" s="382">
        <v>17</v>
      </c>
      <c r="M197" s="382">
        <v>19</v>
      </c>
      <c r="N197" s="383">
        <v>36</v>
      </c>
      <c r="O197" s="371">
        <v>0</v>
      </c>
      <c r="P197" s="371">
        <v>0</v>
      </c>
      <c r="Q197" s="371">
        <v>0</v>
      </c>
      <c r="R197" s="378">
        <v>230</v>
      </c>
      <c r="S197" s="378">
        <v>182</v>
      </c>
      <c r="T197" s="378">
        <v>412</v>
      </c>
      <c r="U197" s="13"/>
      <c r="V197" s="13"/>
      <c r="W197" s="13"/>
      <c r="X197" s="13"/>
      <c r="Y197" s="13"/>
      <c r="Z197" s="13"/>
      <c r="AA197" s="13"/>
    </row>
    <row r="198" spans="2:27" x14ac:dyDescent="0.3">
      <c r="B198" s="136" t="s">
        <v>410</v>
      </c>
      <c r="C198" s="382">
        <v>313</v>
      </c>
      <c r="D198" s="382">
        <v>330</v>
      </c>
      <c r="E198" s="382">
        <v>643</v>
      </c>
      <c r="F198" s="382">
        <v>411</v>
      </c>
      <c r="G198" s="382">
        <v>292</v>
      </c>
      <c r="H198" s="382">
        <v>703</v>
      </c>
      <c r="I198" s="382">
        <v>55</v>
      </c>
      <c r="J198" s="382">
        <v>18</v>
      </c>
      <c r="K198" s="382">
        <v>73</v>
      </c>
      <c r="L198" s="382">
        <v>65</v>
      </c>
      <c r="M198" s="382">
        <v>46</v>
      </c>
      <c r="N198" s="383">
        <v>111</v>
      </c>
      <c r="O198" s="371">
        <v>0</v>
      </c>
      <c r="P198" s="371">
        <v>0</v>
      </c>
      <c r="Q198" s="371">
        <v>0</v>
      </c>
      <c r="R198" s="378">
        <v>844</v>
      </c>
      <c r="S198" s="378">
        <v>686</v>
      </c>
      <c r="T198" s="378">
        <v>1530</v>
      </c>
      <c r="U198" s="13"/>
      <c r="V198" s="13"/>
      <c r="W198" s="13"/>
      <c r="X198" s="13"/>
      <c r="Y198" s="13"/>
      <c r="Z198" s="13"/>
      <c r="AA198" s="13"/>
    </row>
    <row r="199" spans="2:27" x14ac:dyDescent="0.3">
      <c r="B199" s="136" t="s">
        <v>411</v>
      </c>
      <c r="C199" s="382">
        <v>8</v>
      </c>
      <c r="D199" s="382">
        <v>11</v>
      </c>
      <c r="E199" s="382">
        <v>19</v>
      </c>
      <c r="F199" s="382">
        <v>14</v>
      </c>
      <c r="G199" s="382">
        <v>15</v>
      </c>
      <c r="H199" s="382">
        <v>29</v>
      </c>
      <c r="I199" s="382">
        <v>1</v>
      </c>
      <c r="J199" s="382">
        <v>0</v>
      </c>
      <c r="K199" s="382">
        <v>1</v>
      </c>
      <c r="L199" s="382">
        <v>2</v>
      </c>
      <c r="M199" s="382">
        <v>3</v>
      </c>
      <c r="N199" s="383">
        <v>5</v>
      </c>
      <c r="O199" s="371">
        <v>0</v>
      </c>
      <c r="P199" s="371">
        <v>0</v>
      </c>
      <c r="Q199" s="371">
        <v>0</v>
      </c>
      <c r="R199" s="378">
        <v>25</v>
      </c>
      <c r="S199" s="378">
        <v>29</v>
      </c>
      <c r="T199" s="378">
        <v>54</v>
      </c>
      <c r="U199" s="13"/>
      <c r="V199" s="13"/>
      <c r="W199" s="13"/>
      <c r="X199" s="13"/>
      <c r="Y199" s="13"/>
      <c r="Z199" s="13"/>
      <c r="AA199" s="13"/>
    </row>
    <row r="200" spans="2:27" x14ac:dyDescent="0.3">
      <c r="B200" s="136" t="s">
        <v>412</v>
      </c>
      <c r="C200" s="382">
        <v>97</v>
      </c>
      <c r="D200" s="382">
        <v>115</v>
      </c>
      <c r="E200" s="382">
        <v>212</v>
      </c>
      <c r="F200" s="382">
        <v>84</v>
      </c>
      <c r="G200" s="382">
        <v>89</v>
      </c>
      <c r="H200" s="382">
        <v>173</v>
      </c>
      <c r="I200" s="382">
        <v>40</v>
      </c>
      <c r="J200" s="382">
        <v>7</v>
      </c>
      <c r="K200" s="382">
        <v>47</v>
      </c>
      <c r="L200" s="382">
        <v>16</v>
      </c>
      <c r="M200" s="382">
        <v>11</v>
      </c>
      <c r="N200" s="383">
        <v>27</v>
      </c>
      <c r="O200" s="371">
        <v>0</v>
      </c>
      <c r="P200" s="371">
        <v>1</v>
      </c>
      <c r="Q200" s="371">
        <v>1</v>
      </c>
      <c r="R200" s="378">
        <v>237</v>
      </c>
      <c r="S200" s="378">
        <v>223</v>
      </c>
      <c r="T200" s="378">
        <v>460</v>
      </c>
      <c r="U200" s="13"/>
      <c r="V200" s="13"/>
      <c r="W200" s="13"/>
      <c r="X200" s="13"/>
      <c r="Y200" s="13"/>
      <c r="Z200" s="13"/>
      <c r="AA200" s="13"/>
    </row>
    <row r="201" spans="2:27" x14ac:dyDescent="0.3">
      <c r="B201" s="136" t="s">
        <v>413</v>
      </c>
      <c r="C201" s="382">
        <v>39</v>
      </c>
      <c r="D201" s="382">
        <v>52</v>
      </c>
      <c r="E201" s="382">
        <v>91</v>
      </c>
      <c r="F201" s="382">
        <v>35</v>
      </c>
      <c r="G201" s="382">
        <v>26</v>
      </c>
      <c r="H201" s="382">
        <v>61</v>
      </c>
      <c r="I201" s="382">
        <v>1</v>
      </c>
      <c r="J201" s="382">
        <v>4</v>
      </c>
      <c r="K201" s="382">
        <v>5</v>
      </c>
      <c r="L201" s="382">
        <v>11</v>
      </c>
      <c r="M201" s="382">
        <v>11</v>
      </c>
      <c r="N201" s="383">
        <v>22</v>
      </c>
      <c r="O201" s="371">
        <v>1</v>
      </c>
      <c r="P201" s="371">
        <v>0</v>
      </c>
      <c r="Q201" s="371">
        <v>1</v>
      </c>
      <c r="R201" s="378">
        <v>87</v>
      </c>
      <c r="S201" s="378">
        <v>93</v>
      </c>
      <c r="T201" s="378">
        <v>180</v>
      </c>
      <c r="U201" s="13"/>
      <c r="V201" s="13"/>
      <c r="W201" s="13"/>
      <c r="X201" s="13"/>
      <c r="Y201" s="13"/>
      <c r="Z201" s="13"/>
      <c r="AA201" s="13"/>
    </row>
    <row r="202" spans="2:27" x14ac:dyDescent="0.3">
      <c r="B202" s="136" t="s">
        <v>414</v>
      </c>
      <c r="C202" s="382">
        <v>58</v>
      </c>
      <c r="D202" s="382">
        <v>40</v>
      </c>
      <c r="E202" s="382">
        <v>98</v>
      </c>
      <c r="F202" s="382">
        <v>45</v>
      </c>
      <c r="G202" s="382">
        <v>37</v>
      </c>
      <c r="H202" s="382">
        <v>82</v>
      </c>
      <c r="I202" s="382">
        <v>16</v>
      </c>
      <c r="J202" s="382">
        <v>6</v>
      </c>
      <c r="K202" s="382">
        <v>22</v>
      </c>
      <c r="L202" s="382">
        <v>7</v>
      </c>
      <c r="M202" s="382">
        <v>15</v>
      </c>
      <c r="N202" s="383">
        <v>22</v>
      </c>
      <c r="O202" s="371">
        <v>0</v>
      </c>
      <c r="P202" s="371">
        <v>0</v>
      </c>
      <c r="Q202" s="371">
        <v>0</v>
      </c>
      <c r="R202" s="378">
        <v>126</v>
      </c>
      <c r="S202" s="378">
        <v>98</v>
      </c>
      <c r="T202" s="378">
        <v>224</v>
      </c>
      <c r="U202" s="13"/>
      <c r="V202" s="13"/>
      <c r="W202" s="13"/>
      <c r="X202" s="13"/>
      <c r="Y202" s="13"/>
      <c r="Z202" s="13"/>
      <c r="AA202" s="13"/>
    </row>
    <row r="203" spans="2:27" x14ac:dyDescent="0.3">
      <c r="B203" s="136" t="s">
        <v>415</v>
      </c>
      <c r="C203" s="382">
        <v>65</v>
      </c>
      <c r="D203" s="382">
        <v>88</v>
      </c>
      <c r="E203" s="382">
        <v>153</v>
      </c>
      <c r="F203" s="382">
        <v>75</v>
      </c>
      <c r="G203" s="382">
        <v>59</v>
      </c>
      <c r="H203" s="382">
        <v>134</v>
      </c>
      <c r="I203" s="382">
        <v>27</v>
      </c>
      <c r="J203" s="382">
        <v>15</v>
      </c>
      <c r="K203" s="382">
        <v>42</v>
      </c>
      <c r="L203" s="382">
        <v>15</v>
      </c>
      <c r="M203" s="382">
        <v>21</v>
      </c>
      <c r="N203" s="383">
        <v>36</v>
      </c>
      <c r="O203" s="371">
        <v>0</v>
      </c>
      <c r="P203" s="371">
        <v>0</v>
      </c>
      <c r="Q203" s="371">
        <v>0</v>
      </c>
      <c r="R203" s="378">
        <v>182</v>
      </c>
      <c r="S203" s="378">
        <v>183</v>
      </c>
      <c r="T203" s="378">
        <v>365</v>
      </c>
      <c r="U203" s="13"/>
      <c r="V203" s="13"/>
      <c r="W203" s="13"/>
      <c r="X203" s="13"/>
      <c r="Y203" s="13"/>
      <c r="Z203" s="13"/>
      <c r="AA203" s="13"/>
    </row>
    <row r="204" spans="2:27" x14ac:dyDescent="0.3">
      <c r="B204" s="136" t="s">
        <v>497</v>
      </c>
      <c r="C204" s="382">
        <v>49</v>
      </c>
      <c r="D204" s="382">
        <v>59</v>
      </c>
      <c r="E204" s="382">
        <v>108</v>
      </c>
      <c r="F204" s="382">
        <v>57</v>
      </c>
      <c r="G204" s="382">
        <v>35</v>
      </c>
      <c r="H204" s="382">
        <v>92</v>
      </c>
      <c r="I204" s="382">
        <v>9</v>
      </c>
      <c r="J204" s="382">
        <v>7</v>
      </c>
      <c r="K204" s="382">
        <v>16</v>
      </c>
      <c r="L204" s="382">
        <v>10</v>
      </c>
      <c r="M204" s="382">
        <v>12</v>
      </c>
      <c r="N204" s="383">
        <v>22</v>
      </c>
      <c r="O204" s="371">
        <v>0</v>
      </c>
      <c r="P204" s="371">
        <v>0</v>
      </c>
      <c r="Q204" s="371">
        <v>0</v>
      </c>
      <c r="R204" s="378">
        <v>125</v>
      </c>
      <c r="S204" s="378">
        <v>113</v>
      </c>
      <c r="T204" s="378">
        <v>238</v>
      </c>
      <c r="U204" s="13"/>
      <c r="V204" s="13"/>
      <c r="W204" s="13"/>
      <c r="X204" s="13"/>
      <c r="Y204" s="13"/>
      <c r="Z204" s="13"/>
      <c r="AA204" s="13"/>
    </row>
    <row r="205" spans="2:27" x14ac:dyDescent="0.3">
      <c r="B205" s="136" t="s">
        <v>832</v>
      </c>
      <c r="C205" s="382">
        <v>117</v>
      </c>
      <c r="D205" s="382">
        <v>112</v>
      </c>
      <c r="E205" s="382">
        <v>229</v>
      </c>
      <c r="F205" s="382">
        <v>156</v>
      </c>
      <c r="G205" s="382">
        <v>89</v>
      </c>
      <c r="H205" s="382">
        <v>245</v>
      </c>
      <c r="I205" s="382">
        <v>40</v>
      </c>
      <c r="J205" s="382">
        <v>22</v>
      </c>
      <c r="K205" s="382">
        <v>62</v>
      </c>
      <c r="L205" s="382">
        <v>37</v>
      </c>
      <c r="M205" s="382">
        <v>26</v>
      </c>
      <c r="N205" s="383">
        <v>63</v>
      </c>
      <c r="O205" s="371">
        <v>0</v>
      </c>
      <c r="P205" s="371">
        <v>0</v>
      </c>
      <c r="Q205" s="371">
        <v>0</v>
      </c>
      <c r="R205" s="378">
        <v>350</v>
      </c>
      <c r="S205" s="378">
        <v>249</v>
      </c>
      <c r="T205" s="378">
        <v>599</v>
      </c>
      <c r="U205" s="13"/>
      <c r="V205" s="13"/>
      <c r="W205" s="13"/>
      <c r="X205" s="13"/>
      <c r="Y205" s="13"/>
      <c r="Z205" s="13"/>
      <c r="AA205" s="13"/>
    </row>
    <row r="206" spans="2:27" x14ac:dyDescent="0.3">
      <c r="B206" s="136" t="s">
        <v>416</v>
      </c>
      <c r="C206" s="382">
        <v>16</v>
      </c>
      <c r="D206" s="382">
        <v>28</v>
      </c>
      <c r="E206" s="382">
        <v>44</v>
      </c>
      <c r="F206" s="382">
        <v>19</v>
      </c>
      <c r="G206" s="382">
        <v>18</v>
      </c>
      <c r="H206" s="382">
        <v>37</v>
      </c>
      <c r="I206" s="382">
        <v>4</v>
      </c>
      <c r="J206" s="382">
        <v>1</v>
      </c>
      <c r="K206" s="382">
        <v>5</v>
      </c>
      <c r="L206" s="382">
        <v>2</v>
      </c>
      <c r="M206" s="382">
        <v>4</v>
      </c>
      <c r="N206" s="383">
        <v>6</v>
      </c>
      <c r="O206" s="371">
        <v>0</v>
      </c>
      <c r="P206" s="371">
        <v>0</v>
      </c>
      <c r="Q206" s="371">
        <v>0</v>
      </c>
      <c r="R206" s="378">
        <v>41</v>
      </c>
      <c r="S206" s="378">
        <v>51</v>
      </c>
      <c r="T206" s="378">
        <v>92</v>
      </c>
      <c r="U206" s="13"/>
      <c r="V206" s="13"/>
      <c r="W206" s="13"/>
      <c r="X206" s="13"/>
      <c r="Y206" s="13"/>
      <c r="Z206" s="13"/>
      <c r="AA206" s="13"/>
    </row>
    <row r="207" spans="2:27" x14ac:dyDescent="0.3">
      <c r="B207" s="136" t="s">
        <v>417</v>
      </c>
      <c r="C207" s="382">
        <v>44</v>
      </c>
      <c r="D207" s="382">
        <v>40</v>
      </c>
      <c r="E207" s="382">
        <v>84</v>
      </c>
      <c r="F207" s="382">
        <v>173</v>
      </c>
      <c r="G207" s="382">
        <v>87</v>
      </c>
      <c r="H207" s="382">
        <v>260</v>
      </c>
      <c r="I207" s="382">
        <v>6</v>
      </c>
      <c r="J207" s="382">
        <v>3</v>
      </c>
      <c r="K207" s="382">
        <v>9</v>
      </c>
      <c r="L207" s="382">
        <v>3</v>
      </c>
      <c r="M207" s="382">
        <v>8</v>
      </c>
      <c r="N207" s="383">
        <v>11</v>
      </c>
      <c r="O207" s="371">
        <v>0</v>
      </c>
      <c r="P207" s="371">
        <v>0</v>
      </c>
      <c r="Q207" s="371">
        <v>0</v>
      </c>
      <c r="R207" s="378">
        <v>226</v>
      </c>
      <c r="S207" s="378">
        <v>138</v>
      </c>
      <c r="T207" s="378">
        <v>364</v>
      </c>
      <c r="U207" s="13"/>
      <c r="V207" s="13"/>
      <c r="W207" s="13"/>
      <c r="X207" s="13"/>
      <c r="Y207" s="13"/>
      <c r="Z207" s="13"/>
      <c r="AA207" s="13"/>
    </row>
    <row r="208" spans="2:27" x14ac:dyDescent="0.3">
      <c r="B208" s="136" t="s">
        <v>418</v>
      </c>
      <c r="C208" s="382">
        <v>153</v>
      </c>
      <c r="D208" s="382">
        <v>134</v>
      </c>
      <c r="E208" s="382">
        <v>287</v>
      </c>
      <c r="F208" s="382">
        <v>130</v>
      </c>
      <c r="G208" s="382">
        <v>95</v>
      </c>
      <c r="H208" s="382">
        <v>225</v>
      </c>
      <c r="I208" s="382">
        <v>43</v>
      </c>
      <c r="J208" s="382">
        <v>13</v>
      </c>
      <c r="K208" s="382">
        <v>56</v>
      </c>
      <c r="L208" s="382">
        <v>34</v>
      </c>
      <c r="M208" s="382">
        <v>32</v>
      </c>
      <c r="N208" s="383">
        <v>66</v>
      </c>
      <c r="O208" s="371">
        <v>1</v>
      </c>
      <c r="P208" s="371">
        <v>0</v>
      </c>
      <c r="Q208" s="371">
        <v>1</v>
      </c>
      <c r="R208" s="378">
        <v>361</v>
      </c>
      <c r="S208" s="378">
        <v>274</v>
      </c>
      <c r="T208" s="378">
        <v>635</v>
      </c>
      <c r="U208" s="13"/>
      <c r="V208" s="13"/>
      <c r="W208" s="13"/>
      <c r="X208" s="13"/>
      <c r="Y208" s="13"/>
      <c r="Z208" s="13"/>
      <c r="AA208" s="13"/>
    </row>
    <row r="209" spans="2:27" x14ac:dyDescent="0.3">
      <c r="B209" s="136" t="s">
        <v>419</v>
      </c>
      <c r="C209" s="382">
        <v>359</v>
      </c>
      <c r="D209" s="382">
        <v>349</v>
      </c>
      <c r="E209" s="382">
        <v>708</v>
      </c>
      <c r="F209" s="382">
        <v>401</v>
      </c>
      <c r="G209" s="382">
        <v>254</v>
      </c>
      <c r="H209" s="382">
        <v>655</v>
      </c>
      <c r="I209" s="382">
        <v>86</v>
      </c>
      <c r="J209" s="382">
        <v>33</v>
      </c>
      <c r="K209" s="382">
        <v>119</v>
      </c>
      <c r="L209" s="382">
        <v>77</v>
      </c>
      <c r="M209" s="382">
        <v>72</v>
      </c>
      <c r="N209" s="383">
        <v>149</v>
      </c>
      <c r="O209" s="371">
        <v>0</v>
      </c>
      <c r="P209" s="371">
        <v>0</v>
      </c>
      <c r="Q209" s="371">
        <v>0</v>
      </c>
      <c r="R209" s="378">
        <v>923</v>
      </c>
      <c r="S209" s="378">
        <v>708</v>
      </c>
      <c r="T209" s="378">
        <v>1631</v>
      </c>
      <c r="U209" s="13"/>
      <c r="V209" s="13"/>
      <c r="W209" s="13"/>
      <c r="X209" s="13"/>
      <c r="Y209" s="13"/>
      <c r="Z209" s="13"/>
      <c r="AA209" s="13"/>
    </row>
    <row r="210" spans="2:27" x14ac:dyDescent="0.3">
      <c r="B210" s="136" t="s">
        <v>420</v>
      </c>
      <c r="C210" s="382">
        <v>106</v>
      </c>
      <c r="D210" s="382">
        <v>84</v>
      </c>
      <c r="E210" s="382">
        <v>190</v>
      </c>
      <c r="F210" s="382">
        <v>100</v>
      </c>
      <c r="G210" s="382">
        <v>79</v>
      </c>
      <c r="H210" s="382">
        <v>179</v>
      </c>
      <c r="I210" s="382">
        <v>22</v>
      </c>
      <c r="J210" s="382">
        <v>10</v>
      </c>
      <c r="K210" s="382">
        <v>32</v>
      </c>
      <c r="L210" s="382">
        <v>18</v>
      </c>
      <c r="M210" s="382">
        <v>19</v>
      </c>
      <c r="N210" s="383">
        <v>37</v>
      </c>
      <c r="O210" s="371">
        <v>1</v>
      </c>
      <c r="P210" s="371">
        <v>0</v>
      </c>
      <c r="Q210" s="371">
        <v>1</v>
      </c>
      <c r="R210" s="378">
        <v>247</v>
      </c>
      <c r="S210" s="378">
        <v>192</v>
      </c>
      <c r="T210" s="378">
        <v>439</v>
      </c>
      <c r="U210" s="13"/>
      <c r="V210" s="13"/>
      <c r="W210" s="13"/>
      <c r="X210" s="13"/>
      <c r="Y210" s="13"/>
      <c r="Z210" s="13"/>
      <c r="AA210" s="13"/>
    </row>
    <row r="211" spans="2:27" x14ac:dyDescent="0.3">
      <c r="B211" s="136" t="s">
        <v>421</v>
      </c>
      <c r="C211" s="382">
        <v>78</v>
      </c>
      <c r="D211" s="382">
        <v>58</v>
      </c>
      <c r="E211" s="382">
        <v>136</v>
      </c>
      <c r="F211" s="382">
        <v>77</v>
      </c>
      <c r="G211" s="382">
        <v>72</v>
      </c>
      <c r="H211" s="382">
        <v>149</v>
      </c>
      <c r="I211" s="382">
        <v>9</v>
      </c>
      <c r="J211" s="382">
        <v>6</v>
      </c>
      <c r="K211" s="382">
        <v>15</v>
      </c>
      <c r="L211" s="382">
        <v>9</v>
      </c>
      <c r="M211" s="382">
        <v>15</v>
      </c>
      <c r="N211" s="383">
        <v>24</v>
      </c>
      <c r="O211" s="371">
        <v>0</v>
      </c>
      <c r="P211" s="371">
        <v>1</v>
      </c>
      <c r="Q211" s="371">
        <v>1</v>
      </c>
      <c r="R211" s="378">
        <v>173</v>
      </c>
      <c r="S211" s="378">
        <v>152</v>
      </c>
      <c r="T211" s="378">
        <v>325</v>
      </c>
      <c r="U211" s="13"/>
      <c r="V211" s="13"/>
      <c r="W211" s="13"/>
      <c r="X211" s="13"/>
      <c r="Y211" s="13"/>
      <c r="Z211" s="13"/>
      <c r="AA211" s="13"/>
    </row>
    <row r="212" spans="2:27" x14ac:dyDescent="0.3">
      <c r="B212" s="136" t="s">
        <v>422</v>
      </c>
      <c r="C212" s="382">
        <v>65</v>
      </c>
      <c r="D212" s="382">
        <v>83</v>
      </c>
      <c r="E212" s="382">
        <v>148</v>
      </c>
      <c r="F212" s="382">
        <v>99</v>
      </c>
      <c r="G212" s="382">
        <v>60</v>
      </c>
      <c r="H212" s="382">
        <v>159</v>
      </c>
      <c r="I212" s="382">
        <v>19</v>
      </c>
      <c r="J212" s="382">
        <v>13</v>
      </c>
      <c r="K212" s="382">
        <v>32</v>
      </c>
      <c r="L212" s="382">
        <v>23</v>
      </c>
      <c r="M212" s="382">
        <v>25</v>
      </c>
      <c r="N212" s="383">
        <v>48</v>
      </c>
      <c r="O212" s="371">
        <v>0</v>
      </c>
      <c r="P212" s="371">
        <v>0</v>
      </c>
      <c r="Q212" s="371">
        <v>0</v>
      </c>
      <c r="R212" s="378">
        <v>206</v>
      </c>
      <c r="S212" s="378">
        <v>181</v>
      </c>
      <c r="T212" s="378">
        <v>387</v>
      </c>
      <c r="U212" s="13"/>
      <c r="V212" s="13"/>
      <c r="W212" s="13"/>
      <c r="X212" s="13"/>
      <c r="Y212" s="13"/>
      <c r="Z212" s="13"/>
      <c r="AA212" s="13"/>
    </row>
    <row r="213" spans="2:27" x14ac:dyDescent="0.3">
      <c r="B213" s="136" t="s">
        <v>423</v>
      </c>
      <c r="C213" s="382">
        <v>75</v>
      </c>
      <c r="D213" s="382">
        <v>90</v>
      </c>
      <c r="E213" s="382">
        <v>165</v>
      </c>
      <c r="F213" s="382">
        <v>74</v>
      </c>
      <c r="G213" s="382">
        <v>48</v>
      </c>
      <c r="H213" s="382">
        <v>122</v>
      </c>
      <c r="I213" s="382">
        <v>23</v>
      </c>
      <c r="J213" s="382">
        <v>10</v>
      </c>
      <c r="K213" s="382">
        <v>33</v>
      </c>
      <c r="L213" s="382">
        <v>15</v>
      </c>
      <c r="M213" s="382">
        <v>20</v>
      </c>
      <c r="N213" s="383">
        <v>35</v>
      </c>
      <c r="O213" s="371">
        <v>0</v>
      </c>
      <c r="P213" s="371">
        <v>0</v>
      </c>
      <c r="Q213" s="371">
        <v>0</v>
      </c>
      <c r="R213" s="378">
        <v>187</v>
      </c>
      <c r="S213" s="378">
        <v>168</v>
      </c>
      <c r="T213" s="378">
        <v>355</v>
      </c>
      <c r="U213" s="13"/>
      <c r="V213" s="13"/>
      <c r="W213" s="13"/>
      <c r="X213" s="13"/>
      <c r="Y213" s="13"/>
      <c r="Z213" s="13"/>
      <c r="AA213" s="13"/>
    </row>
    <row r="214" spans="2:27" x14ac:dyDescent="0.3">
      <c r="B214" s="136" t="s">
        <v>424</v>
      </c>
      <c r="C214" s="382">
        <v>176</v>
      </c>
      <c r="D214" s="382">
        <v>160</v>
      </c>
      <c r="E214" s="382">
        <v>336</v>
      </c>
      <c r="F214" s="382">
        <v>177</v>
      </c>
      <c r="G214" s="382">
        <v>131</v>
      </c>
      <c r="H214" s="382">
        <v>308</v>
      </c>
      <c r="I214" s="382">
        <v>54</v>
      </c>
      <c r="J214" s="382">
        <v>22</v>
      </c>
      <c r="K214" s="382">
        <v>76</v>
      </c>
      <c r="L214" s="382">
        <v>59</v>
      </c>
      <c r="M214" s="382">
        <v>61</v>
      </c>
      <c r="N214" s="383">
        <v>120</v>
      </c>
      <c r="O214" s="371">
        <v>2</v>
      </c>
      <c r="P214" s="371">
        <v>0</v>
      </c>
      <c r="Q214" s="371">
        <v>2</v>
      </c>
      <c r="R214" s="378">
        <v>468</v>
      </c>
      <c r="S214" s="378">
        <v>374</v>
      </c>
      <c r="T214" s="378">
        <v>842</v>
      </c>
      <c r="U214" s="13"/>
      <c r="V214" s="13"/>
      <c r="W214" s="13"/>
      <c r="X214" s="13"/>
      <c r="Y214" s="13"/>
      <c r="Z214" s="13"/>
      <c r="AA214" s="13"/>
    </row>
    <row r="215" spans="2:27" x14ac:dyDescent="0.3">
      <c r="B215" s="136" t="s">
        <v>425</v>
      </c>
      <c r="C215" s="382">
        <v>58</v>
      </c>
      <c r="D215" s="382">
        <v>79</v>
      </c>
      <c r="E215" s="382">
        <v>137</v>
      </c>
      <c r="F215" s="382">
        <v>72</v>
      </c>
      <c r="G215" s="382">
        <v>56</v>
      </c>
      <c r="H215" s="382">
        <v>128</v>
      </c>
      <c r="I215" s="382">
        <v>12</v>
      </c>
      <c r="J215" s="382">
        <v>6</v>
      </c>
      <c r="K215" s="382">
        <v>18</v>
      </c>
      <c r="L215" s="382">
        <v>12</v>
      </c>
      <c r="M215" s="382">
        <v>18</v>
      </c>
      <c r="N215" s="383">
        <v>30</v>
      </c>
      <c r="O215" s="371">
        <v>0</v>
      </c>
      <c r="P215" s="371">
        <v>0</v>
      </c>
      <c r="Q215" s="371">
        <v>0</v>
      </c>
      <c r="R215" s="378">
        <v>154</v>
      </c>
      <c r="S215" s="378">
        <v>159</v>
      </c>
      <c r="T215" s="378">
        <v>313</v>
      </c>
      <c r="U215" s="13"/>
      <c r="V215" s="13"/>
      <c r="W215" s="13"/>
      <c r="X215" s="13"/>
      <c r="Y215" s="13"/>
      <c r="Z215" s="13"/>
      <c r="AA215" s="13"/>
    </row>
    <row r="216" spans="2:27" x14ac:dyDescent="0.3">
      <c r="B216" s="136" t="s">
        <v>426</v>
      </c>
      <c r="C216" s="382">
        <v>4</v>
      </c>
      <c r="D216" s="382">
        <v>11</v>
      </c>
      <c r="E216" s="382">
        <v>15</v>
      </c>
      <c r="F216" s="382">
        <v>14</v>
      </c>
      <c r="G216" s="382">
        <v>14</v>
      </c>
      <c r="H216" s="382">
        <v>28</v>
      </c>
      <c r="I216" s="382">
        <v>4</v>
      </c>
      <c r="J216" s="382">
        <v>2</v>
      </c>
      <c r="K216" s="382">
        <v>6</v>
      </c>
      <c r="L216" s="382">
        <v>2</v>
      </c>
      <c r="M216" s="382">
        <v>2</v>
      </c>
      <c r="N216" s="383">
        <v>4</v>
      </c>
      <c r="O216" s="371">
        <v>0</v>
      </c>
      <c r="P216" s="371">
        <v>0</v>
      </c>
      <c r="Q216" s="371">
        <v>0</v>
      </c>
      <c r="R216" s="378">
        <v>24</v>
      </c>
      <c r="S216" s="378">
        <v>29</v>
      </c>
      <c r="T216" s="378">
        <v>53</v>
      </c>
      <c r="U216" s="13"/>
      <c r="V216" s="13"/>
      <c r="W216" s="13"/>
      <c r="X216" s="13"/>
      <c r="Y216" s="13"/>
      <c r="Z216" s="13"/>
      <c r="AA216" s="13"/>
    </row>
    <row r="217" spans="2:27" x14ac:dyDescent="0.3">
      <c r="B217" s="136" t="s">
        <v>427</v>
      </c>
      <c r="C217" s="382">
        <v>58</v>
      </c>
      <c r="D217" s="382">
        <v>62</v>
      </c>
      <c r="E217" s="382">
        <v>120</v>
      </c>
      <c r="F217" s="382">
        <v>101</v>
      </c>
      <c r="G217" s="382">
        <v>72</v>
      </c>
      <c r="H217" s="382">
        <v>173</v>
      </c>
      <c r="I217" s="382">
        <v>11</v>
      </c>
      <c r="J217" s="382">
        <v>5</v>
      </c>
      <c r="K217" s="382">
        <v>16</v>
      </c>
      <c r="L217" s="382">
        <v>15</v>
      </c>
      <c r="M217" s="382">
        <v>11</v>
      </c>
      <c r="N217" s="383">
        <v>26</v>
      </c>
      <c r="O217" s="371">
        <v>0</v>
      </c>
      <c r="P217" s="371">
        <v>0</v>
      </c>
      <c r="Q217" s="371">
        <v>0</v>
      </c>
      <c r="R217" s="378">
        <v>185</v>
      </c>
      <c r="S217" s="378">
        <v>150</v>
      </c>
      <c r="T217" s="378">
        <v>335</v>
      </c>
      <c r="U217" s="13"/>
      <c r="V217" s="13"/>
      <c r="W217" s="13"/>
      <c r="X217" s="13"/>
      <c r="Y217" s="13"/>
      <c r="Z217" s="13"/>
      <c r="AA217" s="13"/>
    </row>
    <row r="218" spans="2:27" x14ac:dyDescent="0.3">
      <c r="B218" s="136" t="s">
        <v>428</v>
      </c>
      <c r="C218" s="382">
        <v>5</v>
      </c>
      <c r="D218" s="382">
        <v>8</v>
      </c>
      <c r="E218" s="382">
        <v>13</v>
      </c>
      <c r="F218" s="382">
        <v>4</v>
      </c>
      <c r="G218" s="382">
        <v>4</v>
      </c>
      <c r="H218" s="382">
        <v>8</v>
      </c>
      <c r="I218" s="382">
        <v>3</v>
      </c>
      <c r="J218" s="382">
        <v>2</v>
      </c>
      <c r="K218" s="382">
        <v>5</v>
      </c>
      <c r="L218" s="382">
        <v>1</v>
      </c>
      <c r="M218" s="382">
        <v>2</v>
      </c>
      <c r="N218" s="383">
        <v>3</v>
      </c>
      <c r="O218" s="371">
        <v>0</v>
      </c>
      <c r="P218" s="371">
        <v>0</v>
      </c>
      <c r="Q218" s="371">
        <v>0</v>
      </c>
      <c r="R218" s="378">
        <v>13</v>
      </c>
      <c r="S218" s="378">
        <v>16</v>
      </c>
      <c r="T218" s="378">
        <v>29</v>
      </c>
      <c r="U218" s="13"/>
      <c r="V218" s="13"/>
      <c r="W218" s="13"/>
      <c r="X218" s="13"/>
      <c r="Y218" s="13"/>
      <c r="Z218" s="13"/>
      <c r="AA218" s="13"/>
    </row>
    <row r="219" spans="2:27" x14ac:dyDescent="0.3">
      <c r="B219" s="136" t="s">
        <v>429</v>
      </c>
      <c r="C219" s="382">
        <v>52</v>
      </c>
      <c r="D219" s="382">
        <v>50</v>
      </c>
      <c r="E219" s="382">
        <v>102</v>
      </c>
      <c r="F219" s="382">
        <v>50</v>
      </c>
      <c r="G219" s="382">
        <v>49</v>
      </c>
      <c r="H219" s="382">
        <v>99</v>
      </c>
      <c r="I219" s="382">
        <v>21</v>
      </c>
      <c r="J219" s="382">
        <v>8</v>
      </c>
      <c r="K219" s="382">
        <v>29</v>
      </c>
      <c r="L219" s="382">
        <v>14</v>
      </c>
      <c r="M219" s="382">
        <v>20</v>
      </c>
      <c r="N219" s="383">
        <v>34</v>
      </c>
      <c r="O219" s="371">
        <v>0</v>
      </c>
      <c r="P219" s="371">
        <v>1</v>
      </c>
      <c r="Q219" s="371">
        <v>1</v>
      </c>
      <c r="R219" s="378">
        <v>137</v>
      </c>
      <c r="S219" s="378">
        <v>128</v>
      </c>
      <c r="T219" s="378">
        <v>265</v>
      </c>
      <c r="U219" s="13"/>
      <c r="V219" s="13"/>
      <c r="W219" s="13"/>
      <c r="X219" s="13"/>
      <c r="Y219" s="13"/>
      <c r="Z219" s="13"/>
      <c r="AA219" s="13"/>
    </row>
    <row r="220" spans="2:27" x14ac:dyDescent="0.3">
      <c r="B220" s="136" t="s">
        <v>430</v>
      </c>
      <c r="C220" s="382">
        <v>180</v>
      </c>
      <c r="D220" s="382">
        <v>211</v>
      </c>
      <c r="E220" s="382">
        <v>391</v>
      </c>
      <c r="F220" s="382">
        <v>255</v>
      </c>
      <c r="G220" s="382">
        <v>182</v>
      </c>
      <c r="H220" s="382">
        <v>437</v>
      </c>
      <c r="I220" s="382">
        <v>21</v>
      </c>
      <c r="J220" s="382">
        <v>20</v>
      </c>
      <c r="K220" s="382">
        <v>41</v>
      </c>
      <c r="L220" s="382">
        <v>33</v>
      </c>
      <c r="M220" s="382">
        <v>47</v>
      </c>
      <c r="N220" s="383">
        <v>80</v>
      </c>
      <c r="O220" s="371">
        <v>0</v>
      </c>
      <c r="P220" s="371">
        <v>0</v>
      </c>
      <c r="Q220" s="371">
        <v>0</v>
      </c>
      <c r="R220" s="378">
        <v>489</v>
      </c>
      <c r="S220" s="378">
        <v>460</v>
      </c>
      <c r="T220" s="378">
        <v>949</v>
      </c>
      <c r="U220" s="13"/>
      <c r="V220" s="13"/>
      <c r="W220" s="13"/>
      <c r="X220" s="13"/>
      <c r="Y220" s="13"/>
      <c r="Z220" s="13"/>
      <c r="AA220" s="13"/>
    </row>
    <row r="221" spans="2:27" x14ac:dyDescent="0.3">
      <c r="B221" s="136" t="s">
        <v>431</v>
      </c>
      <c r="C221" s="382">
        <v>53</v>
      </c>
      <c r="D221" s="382">
        <v>44</v>
      </c>
      <c r="E221" s="382">
        <v>97</v>
      </c>
      <c r="F221" s="382">
        <v>57</v>
      </c>
      <c r="G221" s="382">
        <v>42</v>
      </c>
      <c r="H221" s="382">
        <v>99</v>
      </c>
      <c r="I221" s="382">
        <v>21</v>
      </c>
      <c r="J221" s="382">
        <v>5</v>
      </c>
      <c r="K221" s="382">
        <v>26</v>
      </c>
      <c r="L221" s="382">
        <v>9</v>
      </c>
      <c r="M221" s="382">
        <v>5</v>
      </c>
      <c r="N221" s="383">
        <v>14</v>
      </c>
      <c r="O221" s="371">
        <v>0</v>
      </c>
      <c r="P221" s="371">
        <v>0</v>
      </c>
      <c r="Q221" s="371">
        <v>0</v>
      </c>
      <c r="R221" s="378">
        <v>140</v>
      </c>
      <c r="S221" s="378">
        <v>96</v>
      </c>
      <c r="T221" s="378">
        <v>236</v>
      </c>
      <c r="U221" s="13"/>
      <c r="V221" s="13"/>
      <c r="W221" s="13"/>
      <c r="X221" s="13"/>
      <c r="Y221" s="13"/>
      <c r="Z221" s="13"/>
      <c r="AA221" s="13"/>
    </row>
    <row r="222" spans="2:27" x14ac:dyDescent="0.3">
      <c r="B222" s="136" t="s">
        <v>432</v>
      </c>
      <c r="C222" s="382">
        <v>16</v>
      </c>
      <c r="D222" s="382">
        <v>12</v>
      </c>
      <c r="E222" s="382">
        <v>28</v>
      </c>
      <c r="F222" s="382">
        <v>4</v>
      </c>
      <c r="G222" s="382">
        <v>16</v>
      </c>
      <c r="H222" s="382">
        <v>20</v>
      </c>
      <c r="I222" s="382">
        <v>7</v>
      </c>
      <c r="J222" s="382">
        <v>1</v>
      </c>
      <c r="K222" s="382">
        <v>8</v>
      </c>
      <c r="L222" s="382">
        <v>3</v>
      </c>
      <c r="M222" s="382">
        <v>2</v>
      </c>
      <c r="N222" s="383">
        <v>5</v>
      </c>
      <c r="O222" s="371">
        <v>0</v>
      </c>
      <c r="P222" s="371">
        <v>0</v>
      </c>
      <c r="Q222" s="371">
        <v>0</v>
      </c>
      <c r="R222" s="378">
        <v>30</v>
      </c>
      <c r="S222" s="378">
        <v>31</v>
      </c>
      <c r="T222" s="378">
        <v>61</v>
      </c>
      <c r="U222" s="13"/>
      <c r="V222" s="13"/>
      <c r="W222" s="13"/>
      <c r="X222" s="13"/>
      <c r="Y222" s="13"/>
      <c r="Z222" s="13"/>
      <c r="AA222" s="13"/>
    </row>
    <row r="223" spans="2:27" x14ac:dyDescent="0.3">
      <c r="B223" s="136" t="s">
        <v>433</v>
      </c>
      <c r="C223" s="382">
        <v>30</v>
      </c>
      <c r="D223" s="382">
        <v>22</v>
      </c>
      <c r="E223" s="382">
        <v>52</v>
      </c>
      <c r="F223" s="382">
        <v>77</v>
      </c>
      <c r="G223" s="382">
        <v>31</v>
      </c>
      <c r="H223" s="382">
        <v>108</v>
      </c>
      <c r="I223" s="382">
        <v>1</v>
      </c>
      <c r="J223" s="382">
        <v>1</v>
      </c>
      <c r="K223" s="382">
        <v>2</v>
      </c>
      <c r="L223" s="382">
        <v>2</v>
      </c>
      <c r="M223" s="382">
        <v>2</v>
      </c>
      <c r="N223" s="383">
        <v>4</v>
      </c>
      <c r="O223" s="371">
        <v>0</v>
      </c>
      <c r="P223" s="371">
        <v>0</v>
      </c>
      <c r="Q223" s="371">
        <v>0</v>
      </c>
      <c r="R223" s="378">
        <v>110</v>
      </c>
      <c r="S223" s="378">
        <v>56</v>
      </c>
      <c r="T223" s="378">
        <v>166</v>
      </c>
      <c r="U223" s="13"/>
      <c r="V223" s="13"/>
      <c r="W223" s="13"/>
      <c r="X223" s="13"/>
      <c r="Y223" s="13"/>
      <c r="Z223" s="13"/>
      <c r="AA223" s="13"/>
    </row>
    <row r="224" spans="2:27" x14ac:dyDescent="0.3">
      <c r="B224" s="136" t="s">
        <v>499</v>
      </c>
      <c r="C224" s="382">
        <v>111</v>
      </c>
      <c r="D224" s="382">
        <v>87</v>
      </c>
      <c r="E224" s="382">
        <v>198</v>
      </c>
      <c r="F224" s="382">
        <v>265</v>
      </c>
      <c r="G224" s="382">
        <v>149</v>
      </c>
      <c r="H224" s="382">
        <v>414</v>
      </c>
      <c r="I224" s="382">
        <v>16</v>
      </c>
      <c r="J224" s="382">
        <v>6</v>
      </c>
      <c r="K224" s="382">
        <v>22</v>
      </c>
      <c r="L224" s="382">
        <v>10</v>
      </c>
      <c r="M224" s="382">
        <v>12</v>
      </c>
      <c r="N224" s="383">
        <v>22</v>
      </c>
      <c r="O224" s="371">
        <v>0</v>
      </c>
      <c r="P224" s="371">
        <v>0</v>
      </c>
      <c r="Q224" s="371">
        <v>0</v>
      </c>
      <c r="R224" s="378">
        <v>402</v>
      </c>
      <c r="S224" s="378">
        <v>254</v>
      </c>
      <c r="T224" s="378">
        <v>656</v>
      </c>
      <c r="U224" s="13"/>
      <c r="V224" s="13"/>
      <c r="W224" s="13"/>
      <c r="X224" s="13"/>
      <c r="Y224" s="13"/>
      <c r="Z224" s="13"/>
      <c r="AA224" s="13"/>
    </row>
    <row r="225" spans="2:27" x14ac:dyDescent="0.3">
      <c r="B225" s="391" t="s">
        <v>25</v>
      </c>
      <c r="C225" s="375">
        <v>3946</v>
      </c>
      <c r="D225" s="375">
        <v>3964</v>
      </c>
      <c r="E225" s="375">
        <v>7910</v>
      </c>
      <c r="F225" s="375">
        <v>5117</v>
      </c>
      <c r="G225" s="375">
        <v>3528</v>
      </c>
      <c r="H225" s="377">
        <v>8645</v>
      </c>
      <c r="I225" s="375">
        <v>1014</v>
      </c>
      <c r="J225" s="377">
        <v>460</v>
      </c>
      <c r="K225" s="375">
        <v>1474</v>
      </c>
      <c r="L225" s="377">
        <v>838</v>
      </c>
      <c r="M225" s="375">
        <v>922</v>
      </c>
      <c r="N225" s="386">
        <v>1760</v>
      </c>
      <c r="O225" s="377">
        <v>8</v>
      </c>
      <c r="P225" s="377">
        <v>8</v>
      </c>
      <c r="Q225" s="377">
        <v>16</v>
      </c>
      <c r="R225" s="378">
        <v>10923</v>
      </c>
      <c r="S225" s="378">
        <v>8882</v>
      </c>
      <c r="T225" s="378">
        <v>19805</v>
      </c>
      <c r="U225" s="13"/>
      <c r="V225" s="13"/>
      <c r="W225" s="13"/>
      <c r="X225" s="13"/>
      <c r="Y225" s="13"/>
      <c r="Z225" s="13"/>
      <c r="AA225" s="13"/>
    </row>
    <row r="226" spans="2:27" ht="76.2" customHeight="1" x14ac:dyDescent="0.3">
      <c r="B226" s="513" t="s">
        <v>836</v>
      </c>
      <c r="C226" s="513"/>
      <c r="D226" s="513"/>
      <c r="E226" s="513"/>
      <c r="F226" s="513"/>
      <c r="G226" s="513"/>
      <c r="H226" s="513"/>
      <c r="I226" s="513"/>
      <c r="J226" s="513"/>
      <c r="K226" s="513"/>
      <c r="L226" s="513"/>
      <c r="M226" s="513"/>
      <c r="N226" s="513"/>
      <c r="O226" s="513"/>
      <c r="P226" s="513"/>
      <c r="Q226" s="513"/>
      <c r="R226" s="13"/>
      <c r="S226" s="13"/>
      <c r="T226" s="13"/>
      <c r="U226" s="13"/>
      <c r="V226" s="13"/>
      <c r="W226" s="13"/>
    </row>
    <row r="227" spans="2:27" ht="13.95" customHeight="1" x14ac:dyDescent="0.3">
      <c r="B227" s="482" t="s">
        <v>925</v>
      </c>
      <c r="C227" s="482"/>
      <c r="D227" s="482"/>
      <c r="E227" s="482"/>
      <c r="F227" s="482"/>
      <c r="G227" s="482"/>
      <c r="H227" s="482"/>
      <c r="I227" s="482"/>
      <c r="J227" s="482"/>
      <c r="K227" s="482"/>
      <c r="L227" s="482"/>
      <c r="M227" s="13"/>
      <c r="N227" s="13"/>
      <c r="O227" s="13"/>
      <c r="P227" s="13"/>
      <c r="Q227" s="13"/>
      <c r="R227" s="13"/>
      <c r="S227" s="13"/>
      <c r="T227" s="13"/>
      <c r="U227" s="13"/>
      <c r="V227" s="13"/>
      <c r="W227" s="13"/>
    </row>
    <row r="228" spans="2:27" x14ac:dyDescent="0.3">
      <c r="B228" s="157"/>
      <c r="C228" s="157"/>
      <c r="D228" s="157"/>
      <c r="E228" s="157"/>
      <c r="F228" s="157"/>
      <c r="G228"/>
      <c r="H228" s="13"/>
      <c r="I228" s="13"/>
      <c r="J228" s="13"/>
      <c r="K228" s="13"/>
      <c r="L228" s="13"/>
      <c r="M228" s="13"/>
      <c r="N228" s="13"/>
      <c r="O228" s="13"/>
      <c r="P228" s="13"/>
      <c r="Q228" s="13"/>
      <c r="R228" s="13"/>
      <c r="S228" s="13"/>
      <c r="T228" s="13"/>
      <c r="U228" s="13"/>
      <c r="V228" s="13"/>
      <c r="W228" s="13"/>
    </row>
    <row r="229" spans="2:27" x14ac:dyDescent="0.3">
      <c r="B229" s="186" t="s">
        <v>510</v>
      </c>
      <c r="C229"/>
      <c r="D229"/>
      <c r="E229"/>
      <c r="F229"/>
      <c r="G229"/>
      <c r="H229" s="13"/>
      <c r="I229" s="13"/>
      <c r="J229" s="13"/>
      <c r="K229" s="13"/>
      <c r="L229" s="13"/>
      <c r="M229" s="13"/>
      <c r="N229" s="13"/>
      <c r="O229" s="13"/>
      <c r="P229" s="13"/>
      <c r="Q229" s="13"/>
      <c r="R229" s="13"/>
      <c r="S229" s="13"/>
      <c r="T229" s="13"/>
      <c r="U229" s="13"/>
      <c r="V229" s="13"/>
      <c r="W229" s="13"/>
    </row>
    <row r="230" spans="2:27" x14ac:dyDescent="0.3">
      <c r="B230" s="186"/>
      <c r="C230"/>
      <c r="D230"/>
      <c r="E230"/>
      <c r="F230"/>
      <c r="G230"/>
      <c r="H230" s="13"/>
      <c r="I230" s="13"/>
      <c r="J230" s="13"/>
      <c r="K230" s="13"/>
      <c r="L230" s="13"/>
      <c r="M230" s="13"/>
      <c r="N230" s="13"/>
      <c r="O230" s="13"/>
      <c r="P230" s="13"/>
      <c r="Q230" s="13"/>
      <c r="R230" s="13"/>
      <c r="S230" s="13"/>
      <c r="T230" s="13"/>
      <c r="U230" s="13"/>
      <c r="V230" s="13"/>
      <c r="W230" s="13"/>
    </row>
    <row r="231" spans="2:27" ht="15" customHeight="1" x14ac:dyDescent="0.3">
      <c r="B231" s="449" t="s">
        <v>521</v>
      </c>
      <c r="C231" s="488" t="s">
        <v>477</v>
      </c>
      <c r="D231" s="489"/>
      <c r="E231" s="489"/>
      <c r="F231" s="489"/>
      <c r="G231" s="489"/>
      <c r="H231" s="489"/>
      <c r="I231" s="489"/>
      <c r="J231" s="489"/>
      <c r="K231" s="489"/>
      <c r="L231" s="489"/>
      <c r="M231" s="489"/>
      <c r="N231" s="489"/>
      <c r="O231" s="489"/>
      <c r="P231" s="489"/>
      <c r="Q231" s="490"/>
      <c r="R231" s="514" t="s">
        <v>864</v>
      </c>
      <c r="S231" s="515"/>
      <c r="T231" s="516"/>
      <c r="U231" s="13"/>
      <c r="V231" s="13"/>
      <c r="W231" s="13"/>
    </row>
    <row r="232" spans="2:27" ht="15" customHeight="1" x14ac:dyDescent="0.3">
      <c r="B232" s="449"/>
      <c r="C232" s="475" t="s">
        <v>651</v>
      </c>
      <c r="D232" s="475"/>
      <c r="E232" s="475"/>
      <c r="F232" s="475" t="s">
        <v>485</v>
      </c>
      <c r="G232" s="475"/>
      <c r="H232" s="475"/>
      <c r="I232" s="475" t="s">
        <v>3</v>
      </c>
      <c r="J232" s="475"/>
      <c r="K232" s="475"/>
      <c r="L232" s="475" t="s">
        <v>5</v>
      </c>
      <c r="M232" s="475"/>
      <c r="N232" s="475"/>
      <c r="O232" s="475" t="s">
        <v>831</v>
      </c>
      <c r="P232" s="475"/>
      <c r="Q232" s="475"/>
      <c r="R232" s="517"/>
      <c r="S232" s="453"/>
      <c r="T232" s="478"/>
      <c r="U232" s="13"/>
      <c r="V232" s="13"/>
      <c r="W232" s="13"/>
    </row>
    <row r="233" spans="2:27" x14ac:dyDescent="0.3">
      <c r="B233" s="449"/>
      <c r="C233" s="278" t="s">
        <v>73</v>
      </c>
      <c r="D233" s="278" t="s">
        <v>74</v>
      </c>
      <c r="E233" s="278" t="s">
        <v>25</v>
      </c>
      <c r="F233" s="278" t="s">
        <v>73</v>
      </c>
      <c r="G233" s="278" t="s">
        <v>74</v>
      </c>
      <c r="H233" s="278" t="s">
        <v>25</v>
      </c>
      <c r="I233" s="278" t="s">
        <v>73</v>
      </c>
      <c r="J233" s="278" t="s">
        <v>74</v>
      </c>
      <c r="K233" s="278" t="s">
        <v>25</v>
      </c>
      <c r="L233" s="278" t="s">
        <v>73</v>
      </c>
      <c r="M233" s="278" t="s">
        <v>74</v>
      </c>
      <c r="N233" s="278" t="s">
        <v>25</v>
      </c>
      <c r="O233" s="278" t="s">
        <v>73</v>
      </c>
      <c r="P233" s="278" t="s">
        <v>74</v>
      </c>
      <c r="Q233" s="278" t="s">
        <v>25</v>
      </c>
      <c r="R233" s="278" t="s">
        <v>73</v>
      </c>
      <c r="S233" s="278" t="s">
        <v>74</v>
      </c>
      <c r="T233" s="278" t="s">
        <v>25</v>
      </c>
      <c r="U233" s="13"/>
      <c r="V233" s="13"/>
      <c r="W233" s="13"/>
    </row>
    <row r="234" spans="2:27" x14ac:dyDescent="0.3">
      <c r="B234" s="156" t="s">
        <v>207</v>
      </c>
      <c r="C234" s="379">
        <v>13</v>
      </c>
      <c r="D234" s="379">
        <v>10</v>
      </c>
      <c r="E234" s="379">
        <v>23</v>
      </c>
      <c r="F234" s="379">
        <v>6</v>
      </c>
      <c r="G234" s="379">
        <v>5</v>
      </c>
      <c r="H234" s="379">
        <v>11</v>
      </c>
      <c r="I234" s="379">
        <v>7</v>
      </c>
      <c r="J234" s="379">
        <v>0</v>
      </c>
      <c r="K234" s="379">
        <v>7</v>
      </c>
      <c r="L234" s="379">
        <v>6</v>
      </c>
      <c r="M234" s="379">
        <v>7</v>
      </c>
      <c r="N234" s="379">
        <v>13</v>
      </c>
      <c r="O234" s="379">
        <v>0</v>
      </c>
      <c r="P234" s="379">
        <v>0</v>
      </c>
      <c r="Q234" s="379">
        <v>0</v>
      </c>
      <c r="R234" s="378">
        <v>32</v>
      </c>
      <c r="S234" s="378">
        <v>22</v>
      </c>
      <c r="T234" s="378">
        <v>54</v>
      </c>
      <c r="U234" s="13"/>
      <c r="V234" s="13"/>
      <c r="W234" s="13"/>
      <c r="X234" s="13"/>
    </row>
    <row r="235" spans="2:27" x14ac:dyDescent="0.3">
      <c r="B235" s="136" t="s">
        <v>208</v>
      </c>
      <c r="C235" s="382">
        <v>33</v>
      </c>
      <c r="D235" s="382">
        <v>20</v>
      </c>
      <c r="E235" s="382">
        <v>53</v>
      </c>
      <c r="F235" s="382">
        <v>19</v>
      </c>
      <c r="G235" s="382">
        <v>21</v>
      </c>
      <c r="H235" s="382">
        <v>40</v>
      </c>
      <c r="I235" s="382">
        <v>9</v>
      </c>
      <c r="J235" s="382">
        <v>6</v>
      </c>
      <c r="K235" s="382">
        <v>15</v>
      </c>
      <c r="L235" s="382">
        <v>14</v>
      </c>
      <c r="M235" s="382">
        <v>17</v>
      </c>
      <c r="N235" s="382">
        <v>31</v>
      </c>
      <c r="O235" s="382">
        <v>0</v>
      </c>
      <c r="P235" s="382">
        <v>0</v>
      </c>
      <c r="Q235" s="382">
        <v>0</v>
      </c>
      <c r="R235" s="378">
        <v>75</v>
      </c>
      <c r="S235" s="378">
        <v>64</v>
      </c>
      <c r="T235" s="378">
        <v>139</v>
      </c>
      <c r="U235" s="13"/>
      <c r="V235" s="13"/>
      <c r="W235" s="13"/>
      <c r="X235" s="13"/>
    </row>
    <row r="236" spans="2:27" x14ac:dyDescent="0.3">
      <c r="B236" s="136" t="s">
        <v>209</v>
      </c>
      <c r="C236" s="382">
        <v>8</v>
      </c>
      <c r="D236" s="382">
        <v>7</v>
      </c>
      <c r="E236" s="382">
        <v>15</v>
      </c>
      <c r="F236" s="382">
        <v>16</v>
      </c>
      <c r="G236" s="382">
        <v>3</v>
      </c>
      <c r="H236" s="382">
        <v>19</v>
      </c>
      <c r="I236" s="382">
        <v>0</v>
      </c>
      <c r="J236" s="382">
        <v>0</v>
      </c>
      <c r="K236" s="382">
        <v>0</v>
      </c>
      <c r="L236" s="382">
        <v>5</v>
      </c>
      <c r="M236" s="382">
        <v>1</v>
      </c>
      <c r="N236" s="382">
        <v>6</v>
      </c>
      <c r="O236" s="382">
        <v>0</v>
      </c>
      <c r="P236" s="382">
        <v>0</v>
      </c>
      <c r="Q236" s="382">
        <v>0</v>
      </c>
      <c r="R236" s="378">
        <v>29</v>
      </c>
      <c r="S236" s="378">
        <v>11</v>
      </c>
      <c r="T236" s="378">
        <v>40</v>
      </c>
      <c r="U236" s="13"/>
      <c r="V236" s="13"/>
      <c r="W236" s="13"/>
      <c r="X236" s="13"/>
    </row>
    <row r="237" spans="2:27" x14ac:dyDescent="0.3">
      <c r="B237" s="136" t="s">
        <v>210</v>
      </c>
      <c r="C237" s="382">
        <v>7</v>
      </c>
      <c r="D237" s="382">
        <v>10</v>
      </c>
      <c r="E237" s="382">
        <v>17</v>
      </c>
      <c r="F237" s="382">
        <v>4</v>
      </c>
      <c r="G237" s="382">
        <v>7</v>
      </c>
      <c r="H237" s="382">
        <v>11</v>
      </c>
      <c r="I237" s="382">
        <v>2</v>
      </c>
      <c r="J237" s="382">
        <v>0</v>
      </c>
      <c r="K237" s="382">
        <v>2</v>
      </c>
      <c r="L237" s="382">
        <v>1</v>
      </c>
      <c r="M237" s="382">
        <v>2</v>
      </c>
      <c r="N237" s="382">
        <v>3</v>
      </c>
      <c r="O237" s="382">
        <v>0</v>
      </c>
      <c r="P237" s="382">
        <v>0</v>
      </c>
      <c r="Q237" s="382">
        <v>0</v>
      </c>
      <c r="R237" s="378">
        <v>14</v>
      </c>
      <c r="S237" s="378">
        <v>19</v>
      </c>
      <c r="T237" s="378">
        <v>33</v>
      </c>
      <c r="U237" s="13"/>
      <c r="V237" s="13"/>
      <c r="W237" s="13"/>
      <c r="X237" s="13"/>
    </row>
    <row r="238" spans="2:27" x14ac:dyDescent="0.3">
      <c r="B238" s="136" t="s">
        <v>211</v>
      </c>
      <c r="C238" s="382">
        <v>15</v>
      </c>
      <c r="D238" s="382">
        <v>14</v>
      </c>
      <c r="E238" s="382">
        <v>29</v>
      </c>
      <c r="F238" s="382">
        <v>14</v>
      </c>
      <c r="G238" s="382">
        <v>6</v>
      </c>
      <c r="H238" s="382">
        <v>20</v>
      </c>
      <c r="I238" s="382">
        <v>3</v>
      </c>
      <c r="J238" s="382">
        <v>1</v>
      </c>
      <c r="K238" s="382">
        <v>4</v>
      </c>
      <c r="L238" s="382">
        <v>4</v>
      </c>
      <c r="M238" s="382">
        <v>7</v>
      </c>
      <c r="N238" s="382">
        <v>11</v>
      </c>
      <c r="O238" s="382">
        <v>0</v>
      </c>
      <c r="P238" s="382">
        <v>0</v>
      </c>
      <c r="Q238" s="382">
        <v>0</v>
      </c>
      <c r="R238" s="378">
        <v>36</v>
      </c>
      <c r="S238" s="378">
        <v>28</v>
      </c>
      <c r="T238" s="378">
        <v>64</v>
      </c>
      <c r="U238" s="13"/>
      <c r="V238" s="13"/>
      <c r="W238" s="13"/>
      <c r="X238" s="13"/>
    </row>
    <row r="239" spans="2:27" x14ac:dyDescent="0.3">
      <c r="B239" s="136" t="s">
        <v>493</v>
      </c>
      <c r="C239" s="382">
        <v>12</v>
      </c>
      <c r="D239" s="382">
        <v>14</v>
      </c>
      <c r="E239" s="382">
        <v>26</v>
      </c>
      <c r="F239" s="382">
        <v>16</v>
      </c>
      <c r="G239" s="382">
        <v>12</v>
      </c>
      <c r="H239" s="382">
        <v>28</v>
      </c>
      <c r="I239" s="382">
        <v>4</v>
      </c>
      <c r="J239" s="382">
        <v>1</v>
      </c>
      <c r="K239" s="382">
        <v>5</v>
      </c>
      <c r="L239" s="382">
        <v>5</v>
      </c>
      <c r="M239" s="382">
        <v>10</v>
      </c>
      <c r="N239" s="382">
        <v>15</v>
      </c>
      <c r="O239" s="382">
        <v>0</v>
      </c>
      <c r="P239" s="382">
        <v>0</v>
      </c>
      <c r="Q239" s="382">
        <v>0</v>
      </c>
      <c r="R239" s="378">
        <v>37</v>
      </c>
      <c r="S239" s="378">
        <v>37</v>
      </c>
      <c r="T239" s="378">
        <v>74</v>
      </c>
      <c r="U239" s="13"/>
      <c r="V239" s="13"/>
      <c r="W239" s="13"/>
      <c r="X239" s="13"/>
    </row>
    <row r="240" spans="2:27" x14ac:dyDescent="0.3">
      <c r="B240" s="136" t="s">
        <v>212</v>
      </c>
      <c r="C240" s="382">
        <v>21</v>
      </c>
      <c r="D240" s="382">
        <v>15</v>
      </c>
      <c r="E240" s="382">
        <v>36</v>
      </c>
      <c r="F240" s="382">
        <v>19</v>
      </c>
      <c r="G240" s="382">
        <v>17</v>
      </c>
      <c r="H240" s="382">
        <v>36</v>
      </c>
      <c r="I240" s="382">
        <v>2</v>
      </c>
      <c r="J240" s="382">
        <v>1</v>
      </c>
      <c r="K240" s="382">
        <v>3</v>
      </c>
      <c r="L240" s="382">
        <v>8</v>
      </c>
      <c r="M240" s="382">
        <v>3</v>
      </c>
      <c r="N240" s="382">
        <v>11</v>
      </c>
      <c r="O240" s="382">
        <v>0</v>
      </c>
      <c r="P240" s="382">
        <v>0</v>
      </c>
      <c r="Q240" s="382">
        <v>0</v>
      </c>
      <c r="R240" s="378">
        <v>50</v>
      </c>
      <c r="S240" s="378">
        <v>36</v>
      </c>
      <c r="T240" s="378">
        <v>86</v>
      </c>
      <c r="U240" s="13"/>
      <c r="V240" s="13"/>
      <c r="W240" s="13"/>
      <c r="X240" s="13"/>
    </row>
    <row r="241" spans="2:24" x14ac:dyDescent="0.3">
      <c r="B241" s="136" t="s">
        <v>213</v>
      </c>
      <c r="C241" s="382">
        <v>6</v>
      </c>
      <c r="D241" s="382">
        <v>4</v>
      </c>
      <c r="E241" s="382">
        <v>10</v>
      </c>
      <c r="F241" s="382">
        <v>1</v>
      </c>
      <c r="G241" s="382">
        <v>4</v>
      </c>
      <c r="H241" s="382">
        <v>5</v>
      </c>
      <c r="I241" s="382">
        <v>1</v>
      </c>
      <c r="J241" s="382">
        <v>0</v>
      </c>
      <c r="K241" s="382">
        <v>1</v>
      </c>
      <c r="L241" s="382">
        <v>0</v>
      </c>
      <c r="M241" s="382">
        <v>1</v>
      </c>
      <c r="N241" s="382">
        <v>1</v>
      </c>
      <c r="O241" s="382">
        <v>0</v>
      </c>
      <c r="P241" s="382">
        <v>0</v>
      </c>
      <c r="Q241" s="382">
        <v>0</v>
      </c>
      <c r="R241" s="378">
        <v>8</v>
      </c>
      <c r="S241" s="378">
        <v>9</v>
      </c>
      <c r="T241" s="378">
        <v>17</v>
      </c>
      <c r="U241" s="13"/>
      <c r="V241" s="13"/>
      <c r="W241" s="13"/>
      <c r="X241" s="13"/>
    </row>
    <row r="242" spans="2:24" x14ac:dyDescent="0.3">
      <c r="B242" s="136" t="s">
        <v>214</v>
      </c>
      <c r="C242" s="382">
        <v>13</v>
      </c>
      <c r="D242" s="382">
        <v>24</v>
      </c>
      <c r="E242" s="382">
        <v>37</v>
      </c>
      <c r="F242" s="382">
        <v>17</v>
      </c>
      <c r="G242" s="382">
        <v>11</v>
      </c>
      <c r="H242" s="382">
        <v>28</v>
      </c>
      <c r="I242" s="382">
        <v>12</v>
      </c>
      <c r="J242" s="382">
        <v>4</v>
      </c>
      <c r="K242" s="382">
        <v>16</v>
      </c>
      <c r="L242" s="382">
        <v>6</v>
      </c>
      <c r="M242" s="382">
        <v>12</v>
      </c>
      <c r="N242" s="382">
        <v>18</v>
      </c>
      <c r="O242" s="382">
        <v>0</v>
      </c>
      <c r="P242" s="382">
        <v>0</v>
      </c>
      <c r="Q242" s="382">
        <v>0</v>
      </c>
      <c r="R242" s="378">
        <v>48</v>
      </c>
      <c r="S242" s="378">
        <v>51</v>
      </c>
      <c r="T242" s="378">
        <v>99</v>
      </c>
      <c r="U242" s="13"/>
      <c r="V242" s="13"/>
      <c r="W242" s="13"/>
      <c r="X242" s="13"/>
    </row>
    <row r="243" spans="2:24" x14ac:dyDescent="0.3">
      <c r="B243" s="136" t="s">
        <v>215</v>
      </c>
      <c r="C243" s="382">
        <v>2</v>
      </c>
      <c r="D243" s="382">
        <v>6</v>
      </c>
      <c r="E243" s="382">
        <v>8</v>
      </c>
      <c r="F243" s="382">
        <v>2</v>
      </c>
      <c r="G243" s="382">
        <v>9</v>
      </c>
      <c r="H243" s="382">
        <v>11</v>
      </c>
      <c r="I243" s="382">
        <v>5</v>
      </c>
      <c r="J243" s="382">
        <v>1</v>
      </c>
      <c r="K243" s="382">
        <v>6</v>
      </c>
      <c r="L243" s="382">
        <v>5</v>
      </c>
      <c r="M243" s="382">
        <v>1</v>
      </c>
      <c r="N243" s="382">
        <v>6</v>
      </c>
      <c r="O243" s="382">
        <v>0</v>
      </c>
      <c r="P243" s="382">
        <v>0</v>
      </c>
      <c r="Q243" s="382">
        <v>0</v>
      </c>
      <c r="R243" s="378">
        <v>14</v>
      </c>
      <c r="S243" s="378">
        <v>17</v>
      </c>
      <c r="T243" s="378">
        <v>31</v>
      </c>
      <c r="U243" s="13"/>
      <c r="V243" s="13"/>
      <c r="W243" s="13"/>
      <c r="X243" s="13"/>
    </row>
    <row r="244" spans="2:24" x14ac:dyDescent="0.3">
      <c r="B244" s="136" t="s">
        <v>216</v>
      </c>
      <c r="C244" s="382">
        <v>4</v>
      </c>
      <c r="D244" s="382">
        <v>8</v>
      </c>
      <c r="E244" s="382">
        <v>12</v>
      </c>
      <c r="F244" s="382">
        <v>2</v>
      </c>
      <c r="G244" s="382">
        <v>2</v>
      </c>
      <c r="H244" s="382">
        <v>4</v>
      </c>
      <c r="I244" s="382">
        <v>2</v>
      </c>
      <c r="J244" s="382">
        <v>0</v>
      </c>
      <c r="K244" s="382">
        <v>2</v>
      </c>
      <c r="L244" s="382">
        <v>2</v>
      </c>
      <c r="M244" s="382">
        <v>4</v>
      </c>
      <c r="N244" s="382">
        <v>6</v>
      </c>
      <c r="O244" s="382">
        <v>0</v>
      </c>
      <c r="P244" s="382">
        <v>0</v>
      </c>
      <c r="Q244" s="382">
        <v>0</v>
      </c>
      <c r="R244" s="378">
        <v>10</v>
      </c>
      <c r="S244" s="378">
        <v>14</v>
      </c>
      <c r="T244" s="378">
        <v>24</v>
      </c>
      <c r="U244" s="13"/>
      <c r="V244" s="13"/>
      <c r="W244" s="13"/>
      <c r="X244" s="13"/>
    </row>
    <row r="245" spans="2:24" x14ac:dyDescent="0.3">
      <c r="B245" s="136" t="s">
        <v>217</v>
      </c>
      <c r="C245" s="382">
        <v>36</v>
      </c>
      <c r="D245" s="382">
        <v>18</v>
      </c>
      <c r="E245" s="382">
        <v>54</v>
      </c>
      <c r="F245" s="382">
        <v>26</v>
      </c>
      <c r="G245" s="382">
        <v>25</v>
      </c>
      <c r="H245" s="382">
        <v>51</v>
      </c>
      <c r="I245" s="382">
        <v>5</v>
      </c>
      <c r="J245" s="382">
        <v>1</v>
      </c>
      <c r="K245" s="382">
        <v>6</v>
      </c>
      <c r="L245" s="382">
        <v>7</v>
      </c>
      <c r="M245" s="382">
        <v>5</v>
      </c>
      <c r="N245" s="382">
        <v>12</v>
      </c>
      <c r="O245" s="382">
        <v>0</v>
      </c>
      <c r="P245" s="382">
        <v>0</v>
      </c>
      <c r="Q245" s="382">
        <v>0</v>
      </c>
      <c r="R245" s="378">
        <v>74</v>
      </c>
      <c r="S245" s="378">
        <v>49</v>
      </c>
      <c r="T245" s="378">
        <v>123</v>
      </c>
      <c r="U245" s="13"/>
      <c r="V245" s="13"/>
      <c r="W245" s="13"/>
      <c r="X245" s="13"/>
    </row>
    <row r="246" spans="2:24" x14ac:dyDescent="0.3">
      <c r="B246" s="136" t="s">
        <v>218</v>
      </c>
      <c r="C246" s="382">
        <v>6</v>
      </c>
      <c r="D246" s="382">
        <v>13</v>
      </c>
      <c r="E246" s="382">
        <v>19</v>
      </c>
      <c r="F246" s="382">
        <v>6</v>
      </c>
      <c r="G246" s="382">
        <v>6</v>
      </c>
      <c r="H246" s="382">
        <v>12</v>
      </c>
      <c r="I246" s="382">
        <v>3</v>
      </c>
      <c r="J246" s="382">
        <v>1</v>
      </c>
      <c r="K246" s="382">
        <v>4</v>
      </c>
      <c r="L246" s="382">
        <v>0</v>
      </c>
      <c r="M246" s="382">
        <v>4</v>
      </c>
      <c r="N246" s="382">
        <v>4</v>
      </c>
      <c r="O246" s="382">
        <v>0</v>
      </c>
      <c r="P246" s="382">
        <v>0</v>
      </c>
      <c r="Q246" s="382">
        <v>0</v>
      </c>
      <c r="R246" s="378">
        <v>15</v>
      </c>
      <c r="S246" s="378">
        <v>24</v>
      </c>
      <c r="T246" s="378">
        <v>39</v>
      </c>
      <c r="U246" s="13"/>
      <c r="V246" s="13"/>
      <c r="W246" s="13"/>
      <c r="X246" s="13"/>
    </row>
    <row r="247" spans="2:24" x14ac:dyDescent="0.3">
      <c r="B247" s="136" t="s">
        <v>219</v>
      </c>
      <c r="C247" s="382">
        <v>12</v>
      </c>
      <c r="D247" s="382">
        <v>5</v>
      </c>
      <c r="E247" s="382">
        <v>17</v>
      </c>
      <c r="F247" s="382">
        <v>10</v>
      </c>
      <c r="G247" s="382">
        <v>3</v>
      </c>
      <c r="H247" s="382">
        <v>13</v>
      </c>
      <c r="I247" s="382">
        <v>2</v>
      </c>
      <c r="J247" s="382">
        <v>1</v>
      </c>
      <c r="K247" s="382">
        <v>3</v>
      </c>
      <c r="L247" s="382">
        <v>2</v>
      </c>
      <c r="M247" s="382">
        <v>3</v>
      </c>
      <c r="N247" s="382">
        <v>5</v>
      </c>
      <c r="O247" s="382">
        <v>0</v>
      </c>
      <c r="P247" s="382">
        <v>0</v>
      </c>
      <c r="Q247" s="382">
        <v>0</v>
      </c>
      <c r="R247" s="378">
        <v>26</v>
      </c>
      <c r="S247" s="378">
        <v>12</v>
      </c>
      <c r="T247" s="378">
        <v>38</v>
      </c>
      <c r="U247" s="13"/>
      <c r="V247" s="13"/>
      <c r="W247" s="13"/>
      <c r="X247" s="13"/>
    </row>
    <row r="248" spans="2:24" x14ac:dyDescent="0.3">
      <c r="B248" s="136" t="s">
        <v>220</v>
      </c>
      <c r="C248" s="382">
        <v>26</v>
      </c>
      <c r="D248" s="382">
        <v>18</v>
      </c>
      <c r="E248" s="382">
        <v>44</v>
      </c>
      <c r="F248" s="382">
        <v>17</v>
      </c>
      <c r="G248" s="382">
        <v>15</v>
      </c>
      <c r="H248" s="382">
        <v>32</v>
      </c>
      <c r="I248" s="382">
        <v>6</v>
      </c>
      <c r="J248" s="382">
        <v>1</v>
      </c>
      <c r="K248" s="382">
        <v>7</v>
      </c>
      <c r="L248" s="382">
        <v>9</v>
      </c>
      <c r="M248" s="382">
        <v>7</v>
      </c>
      <c r="N248" s="382">
        <v>16</v>
      </c>
      <c r="O248" s="382">
        <v>0</v>
      </c>
      <c r="P248" s="382">
        <v>0</v>
      </c>
      <c r="Q248" s="382">
        <v>0</v>
      </c>
      <c r="R248" s="378">
        <v>58</v>
      </c>
      <c r="S248" s="378">
        <v>41</v>
      </c>
      <c r="T248" s="378">
        <v>99</v>
      </c>
      <c r="U248" s="13"/>
      <c r="V248" s="13"/>
      <c r="W248" s="13"/>
      <c r="X248" s="13"/>
    </row>
    <row r="249" spans="2:24" x14ac:dyDescent="0.3">
      <c r="B249" s="136" t="s">
        <v>221</v>
      </c>
      <c r="C249" s="382">
        <v>17</v>
      </c>
      <c r="D249" s="382">
        <v>17</v>
      </c>
      <c r="E249" s="382">
        <v>34</v>
      </c>
      <c r="F249" s="382">
        <v>11</v>
      </c>
      <c r="G249" s="382">
        <v>9</v>
      </c>
      <c r="H249" s="382">
        <v>20</v>
      </c>
      <c r="I249" s="382">
        <v>2</v>
      </c>
      <c r="J249" s="382">
        <v>1</v>
      </c>
      <c r="K249" s="382">
        <v>3</v>
      </c>
      <c r="L249" s="382">
        <v>5</v>
      </c>
      <c r="M249" s="382">
        <v>6</v>
      </c>
      <c r="N249" s="382">
        <v>11</v>
      </c>
      <c r="O249" s="382">
        <v>0</v>
      </c>
      <c r="P249" s="382">
        <v>0</v>
      </c>
      <c r="Q249" s="382">
        <v>0</v>
      </c>
      <c r="R249" s="378">
        <v>35</v>
      </c>
      <c r="S249" s="378">
        <v>33</v>
      </c>
      <c r="T249" s="378">
        <v>68</v>
      </c>
      <c r="U249" s="13"/>
      <c r="V249" s="13"/>
      <c r="W249" s="13"/>
      <c r="X249" s="13"/>
    </row>
    <row r="250" spans="2:24" x14ac:dyDescent="0.3">
      <c r="B250" s="136" t="s">
        <v>222</v>
      </c>
      <c r="C250" s="382">
        <v>7</v>
      </c>
      <c r="D250" s="382">
        <v>11</v>
      </c>
      <c r="E250" s="382">
        <v>18</v>
      </c>
      <c r="F250" s="382">
        <v>7</v>
      </c>
      <c r="G250" s="382">
        <v>2</v>
      </c>
      <c r="H250" s="382">
        <v>9</v>
      </c>
      <c r="I250" s="382">
        <v>1</v>
      </c>
      <c r="J250" s="382">
        <v>0</v>
      </c>
      <c r="K250" s="382">
        <v>1</v>
      </c>
      <c r="L250" s="382">
        <v>1</v>
      </c>
      <c r="M250" s="382">
        <v>2</v>
      </c>
      <c r="N250" s="382">
        <v>3</v>
      </c>
      <c r="O250" s="382">
        <v>0</v>
      </c>
      <c r="P250" s="382">
        <v>0</v>
      </c>
      <c r="Q250" s="382">
        <v>0</v>
      </c>
      <c r="R250" s="378">
        <v>16</v>
      </c>
      <c r="S250" s="378">
        <v>15</v>
      </c>
      <c r="T250" s="378">
        <v>31</v>
      </c>
      <c r="U250" s="13"/>
      <c r="V250" s="13"/>
      <c r="W250" s="13"/>
      <c r="X250" s="13"/>
    </row>
    <row r="251" spans="2:24" x14ac:dyDescent="0.3">
      <c r="B251" s="136" t="s">
        <v>223</v>
      </c>
      <c r="C251" s="382">
        <v>9</v>
      </c>
      <c r="D251" s="382">
        <v>8</v>
      </c>
      <c r="E251" s="382">
        <v>17</v>
      </c>
      <c r="F251" s="382">
        <v>7</v>
      </c>
      <c r="G251" s="382">
        <v>9</v>
      </c>
      <c r="H251" s="382">
        <v>16</v>
      </c>
      <c r="I251" s="382">
        <v>1</v>
      </c>
      <c r="J251" s="382">
        <v>3</v>
      </c>
      <c r="K251" s="382">
        <v>4</v>
      </c>
      <c r="L251" s="382">
        <v>1</v>
      </c>
      <c r="M251" s="382">
        <v>3</v>
      </c>
      <c r="N251" s="382">
        <v>4</v>
      </c>
      <c r="O251" s="382">
        <v>0</v>
      </c>
      <c r="P251" s="382">
        <v>0</v>
      </c>
      <c r="Q251" s="382">
        <v>0</v>
      </c>
      <c r="R251" s="378">
        <v>18</v>
      </c>
      <c r="S251" s="378">
        <v>23</v>
      </c>
      <c r="T251" s="378">
        <v>41</v>
      </c>
      <c r="U251" s="13"/>
      <c r="V251" s="13"/>
      <c r="W251" s="13"/>
      <c r="X251" s="13"/>
    </row>
    <row r="252" spans="2:24" x14ac:dyDescent="0.3">
      <c r="B252" s="136" t="s">
        <v>224</v>
      </c>
      <c r="C252" s="382">
        <v>11</v>
      </c>
      <c r="D252" s="382">
        <v>15</v>
      </c>
      <c r="E252" s="382">
        <v>26</v>
      </c>
      <c r="F252" s="382">
        <v>10</v>
      </c>
      <c r="G252" s="382">
        <v>11</v>
      </c>
      <c r="H252" s="382">
        <v>21</v>
      </c>
      <c r="I252" s="382">
        <v>6</v>
      </c>
      <c r="J252" s="382">
        <v>1</v>
      </c>
      <c r="K252" s="382">
        <v>7</v>
      </c>
      <c r="L252" s="382">
        <v>2</v>
      </c>
      <c r="M252" s="382">
        <v>7</v>
      </c>
      <c r="N252" s="382">
        <v>9</v>
      </c>
      <c r="O252" s="382">
        <v>0</v>
      </c>
      <c r="P252" s="382">
        <v>0</v>
      </c>
      <c r="Q252" s="382">
        <v>0</v>
      </c>
      <c r="R252" s="378">
        <v>29</v>
      </c>
      <c r="S252" s="378">
        <v>34</v>
      </c>
      <c r="T252" s="378">
        <v>63</v>
      </c>
      <c r="U252" s="13"/>
      <c r="V252" s="13"/>
      <c r="W252" s="13"/>
      <c r="X252" s="13"/>
    </row>
    <row r="253" spans="2:24" x14ac:dyDescent="0.3">
      <c r="B253" s="136" t="s">
        <v>225</v>
      </c>
      <c r="C253" s="382">
        <v>5</v>
      </c>
      <c r="D253" s="382">
        <v>7</v>
      </c>
      <c r="E253" s="382">
        <v>12</v>
      </c>
      <c r="F253" s="382">
        <v>4</v>
      </c>
      <c r="G253" s="382">
        <v>1</v>
      </c>
      <c r="H253" s="382">
        <v>5</v>
      </c>
      <c r="I253" s="382">
        <v>4</v>
      </c>
      <c r="J253" s="382">
        <v>0</v>
      </c>
      <c r="K253" s="382">
        <v>4</v>
      </c>
      <c r="L253" s="382">
        <v>2</v>
      </c>
      <c r="M253" s="382">
        <v>0</v>
      </c>
      <c r="N253" s="382">
        <v>2</v>
      </c>
      <c r="O253" s="382">
        <v>0</v>
      </c>
      <c r="P253" s="382">
        <v>0</v>
      </c>
      <c r="Q253" s="382">
        <v>0</v>
      </c>
      <c r="R253" s="378">
        <v>15</v>
      </c>
      <c r="S253" s="378">
        <v>8</v>
      </c>
      <c r="T253" s="378">
        <v>23</v>
      </c>
      <c r="U253" s="13"/>
      <c r="V253" s="13"/>
      <c r="W253" s="13"/>
      <c r="X253" s="13"/>
    </row>
    <row r="254" spans="2:24" x14ac:dyDescent="0.3">
      <c r="B254" s="136" t="s">
        <v>226</v>
      </c>
      <c r="C254" s="382">
        <v>6</v>
      </c>
      <c r="D254" s="382">
        <v>11</v>
      </c>
      <c r="E254" s="382">
        <v>17</v>
      </c>
      <c r="F254" s="382">
        <v>8</v>
      </c>
      <c r="G254" s="382">
        <v>7</v>
      </c>
      <c r="H254" s="382">
        <v>15</v>
      </c>
      <c r="I254" s="382">
        <v>3</v>
      </c>
      <c r="J254" s="382">
        <v>2</v>
      </c>
      <c r="K254" s="382">
        <v>5</v>
      </c>
      <c r="L254" s="382">
        <v>3</v>
      </c>
      <c r="M254" s="382">
        <v>6</v>
      </c>
      <c r="N254" s="382">
        <v>9</v>
      </c>
      <c r="O254" s="382">
        <v>0</v>
      </c>
      <c r="P254" s="382">
        <v>0</v>
      </c>
      <c r="Q254" s="382">
        <v>0</v>
      </c>
      <c r="R254" s="378">
        <v>20</v>
      </c>
      <c r="S254" s="378">
        <v>26</v>
      </c>
      <c r="T254" s="378">
        <v>46</v>
      </c>
      <c r="U254" s="13"/>
      <c r="V254" s="13"/>
      <c r="W254" s="13"/>
      <c r="X254" s="13"/>
    </row>
    <row r="255" spans="2:24" x14ac:dyDescent="0.3">
      <c r="B255" s="136" t="s">
        <v>227</v>
      </c>
      <c r="C255" s="382">
        <v>14</v>
      </c>
      <c r="D255" s="382">
        <v>11</v>
      </c>
      <c r="E255" s="382">
        <v>25</v>
      </c>
      <c r="F255" s="382">
        <v>13</v>
      </c>
      <c r="G255" s="382">
        <v>6</v>
      </c>
      <c r="H255" s="382">
        <v>19</v>
      </c>
      <c r="I255" s="382">
        <v>2</v>
      </c>
      <c r="J255" s="382">
        <v>0</v>
      </c>
      <c r="K255" s="382">
        <v>2</v>
      </c>
      <c r="L255" s="382">
        <v>1</v>
      </c>
      <c r="M255" s="382">
        <v>4</v>
      </c>
      <c r="N255" s="382">
        <v>5</v>
      </c>
      <c r="O255" s="382">
        <v>0</v>
      </c>
      <c r="P255" s="382">
        <v>0</v>
      </c>
      <c r="Q255" s="382">
        <v>0</v>
      </c>
      <c r="R255" s="378">
        <v>30</v>
      </c>
      <c r="S255" s="378">
        <v>21</v>
      </c>
      <c r="T255" s="378">
        <v>51</v>
      </c>
      <c r="U255" s="13"/>
      <c r="V255" s="13"/>
      <c r="W255" s="13"/>
      <c r="X255" s="13"/>
    </row>
    <row r="256" spans="2:24" x14ac:dyDescent="0.3">
      <c r="B256" s="136" t="s">
        <v>228</v>
      </c>
      <c r="C256" s="382">
        <v>16</v>
      </c>
      <c r="D256" s="382">
        <v>18</v>
      </c>
      <c r="E256" s="382">
        <v>34</v>
      </c>
      <c r="F256" s="382">
        <v>12</v>
      </c>
      <c r="G256" s="382">
        <v>14</v>
      </c>
      <c r="H256" s="382">
        <v>26</v>
      </c>
      <c r="I256" s="382">
        <v>6</v>
      </c>
      <c r="J256" s="382">
        <v>1</v>
      </c>
      <c r="K256" s="382">
        <v>7</v>
      </c>
      <c r="L256" s="382">
        <v>5</v>
      </c>
      <c r="M256" s="382">
        <v>5</v>
      </c>
      <c r="N256" s="382">
        <v>10</v>
      </c>
      <c r="O256" s="382">
        <v>0</v>
      </c>
      <c r="P256" s="382">
        <v>0</v>
      </c>
      <c r="Q256" s="382">
        <v>0</v>
      </c>
      <c r="R256" s="378">
        <v>39</v>
      </c>
      <c r="S256" s="378">
        <v>38</v>
      </c>
      <c r="T256" s="378">
        <v>77</v>
      </c>
      <c r="U256" s="13"/>
      <c r="V256" s="13"/>
      <c r="W256" s="13"/>
      <c r="X256" s="13"/>
    </row>
    <row r="257" spans="1:24" x14ac:dyDescent="0.3">
      <c r="B257" s="136" t="s">
        <v>229</v>
      </c>
      <c r="C257" s="382">
        <v>18</v>
      </c>
      <c r="D257" s="382">
        <v>16</v>
      </c>
      <c r="E257" s="382">
        <v>34</v>
      </c>
      <c r="F257" s="382">
        <v>8</v>
      </c>
      <c r="G257" s="382">
        <v>22</v>
      </c>
      <c r="H257" s="382">
        <v>30</v>
      </c>
      <c r="I257" s="382">
        <v>2</v>
      </c>
      <c r="J257" s="382">
        <v>2</v>
      </c>
      <c r="K257" s="382">
        <v>4</v>
      </c>
      <c r="L257" s="382">
        <v>4</v>
      </c>
      <c r="M257" s="382">
        <v>4</v>
      </c>
      <c r="N257" s="382">
        <v>8</v>
      </c>
      <c r="O257" s="382">
        <v>0</v>
      </c>
      <c r="P257" s="382">
        <v>0</v>
      </c>
      <c r="Q257" s="382">
        <v>0</v>
      </c>
      <c r="R257" s="378">
        <v>32</v>
      </c>
      <c r="S257" s="378">
        <v>44</v>
      </c>
      <c r="T257" s="378">
        <v>76</v>
      </c>
      <c r="U257" s="13"/>
      <c r="V257" s="13"/>
      <c r="W257" s="13"/>
      <c r="X257" s="13"/>
    </row>
    <row r="258" spans="1:24" x14ac:dyDescent="0.3">
      <c r="B258" s="136" t="s">
        <v>230</v>
      </c>
      <c r="C258" s="382">
        <v>11</v>
      </c>
      <c r="D258" s="382">
        <v>7</v>
      </c>
      <c r="E258" s="382">
        <v>18</v>
      </c>
      <c r="F258" s="382">
        <v>5</v>
      </c>
      <c r="G258" s="382">
        <v>7</v>
      </c>
      <c r="H258" s="382">
        <v>12</v>
      </c>
      <c r="I258" s="382">
        <v>0</v>
      </c>
      <c r="J258" s="382">
        <v>1</v>
      </c>
      <c r="K258" s="382">
        <v>1</v>
      </c>
      <c r="L258" s="382">
        <v>6</v>
      </c>
      <c r="M258" s="382">
        <v>1</v>
      </c>
      <c r="N258" s="382">
        <v>7</v>
      </c>
      <c r="O258" s="382">
        <v>0</v>
      </c>
      <c r="P258" s="382">
        <v>0</v>
      </c>
      <c r="Q258" s="382">
        <v>0</v>
      </c>
      <c r="R258" s="378">
        <v>22</v>
      </c>
      <c r="S258" s="378">
        <v>16</v>
      </c>
      <c r="T258" s="378">
        <v>38</v>
      </c>
      <c r="U258" s="13"/>
      <c r="V258" s="13"/>
      <c r="W258" s="13"/>
      <c r="X258" s="13"/>
    </row>
    <row r="259" spans="1:24" x14ac:dyDescent="0.3">
      <c r="B259" s="136" t="s">
        <v>231</v>
      </c>
      <c r="C259" s="382">
        <v>4</v>
      </c>
      <c r="D259" s="382">
        <v>7</v>
      </c>
      <c r="E259" s="382">
        <v>11</v>
      </c>
      <c r="F259" s="382">
        <v>1</v>
      </c>
      <c r="G259" s="382">
        <v>4</v>
      </c>
      <c r="H259" s="382">
        <v>5</v>
      </c>
      <c r="I259" s="382">
        <v>2</v>
      </c>
      <c r="J259" s="382">
        <v>1</v>
      </c>
      <c r="K259" s="382">
        <v>3</v>
      </c>
      <c r="L259" s="382">
        <v>3</v>
      </c>
      <c r="M259" s="382">
        <v>1</v>
      </c>
      <c r="N259" s="382">
        <v>4</v>
      </c>
      <c r="O259" s="382">
        <v>0</v>
      </c>
      <c r="P259" s="382">
        <v>0</v>
      </c>
      <c r="Q259" s="382">
        <v>0</v>
      </c>
      <c r="R259" s="378">
        <v>10</v>
      </c>
      <c r="S259" s="378">
        <v>13</v>
      </c>
      <c r="T259" s="378">
        <v>23</v>
      </c>
      <c r="U259" s="13"/>
      <c r="V259" s="13"/>
      <c r="W259" s="13"/>
      <c r="X259" s="13"/>
    </row>
    <row r="260" spans="1:24" x14ac:dyDescent="0.3">
      <c r="B260" s="136" t="s">
        <v>232</v>
      </c>
      <c r="C260" s="382">
        <v>12</v>
      </c>
      <c r="D260" s="382">
        <v>16</v>
      </c>
      <c r="E260" s="382">
        <v>28</v>
      </c>
      <c r="F260" s="382">
        <v>7</v>
      </c>
      <c r="G260" s="382">
        <v>5</v>
      </c>
      <c r="H260" s="382">
        <v>12</v>
      </c>
      <c r="I260" s="382">
        <v>2</v>
      </c>
      <c r="J260" s="382">
        <v>1</v>
      </c>
      <c r="K260" s="382">
        <v>3</v>
      </c>
      <c r="L260" s="382">
        <v>2</v>
      </c>
      <c r="M260" s="382">
        <v>2</v>
      </c>
      <c r="N260" s="382">
        <v>4</v>
      </c>
      <c r="O260" s="382">
        <v>0</v>
      </c>
      <c r="P260" s="382">
        <v>0</v>
      </c>
      <c r="Q260" s="382">
        <v>0</v>
      </c>
      <c r="R260" s="378">
        <v>23</v>
      </c>
      <c r="S260" s="378">
        <v>24</v>
      </c>
      <c r="T260" s="378">
        <v>47</v>
      </c>
      <c r="U260" s="13"/>
      <c r="V260" s="13"/>
      <c r="W260" s="13"/>
      <c r="X260" s="13"/>
    </row>
    <row r="261" spans="1:24" x14ac:dyDescent="0.3">
      <c r="B261" s="136" t="s">
        <v>233</v>
      </c>
      <c r="C261" s="382">
        <v>167</v>
      </c>
      <c r="D261" s="382">
        <v>140</v>
      </c>
      <c r="E261" s="382">
        <v>307</v>
      </c>
      <c r="F261" s="382">
        <v>176</v>
      </c>
      <c r="G261" s="382">
        <v>177</v>
      </c>
      <c r="H261" s="382">
        <v>353</v>
      </c>
      <c r="I261" s="382">
        <v>50</v>
      </c>
      <c r="J261" s="382">
        <v>13</v>
      </c>
      <c r="K261" s="382">
        <v>63</v>
      </c>
      <c r="L261" s="382">
        <v>68</v>
      </c>
      <c r="M261" s="382">
        <v>58</v>
      </c>
      <c r="N261" s="382">
        <v>126</v>
      </c>
      <c r="O261" s="382">
        <v>2</v>
      </c>
      <c r="P261" s="382">
        <v>2</v>
      </c>
      <c r="Q261" s="382">
        <v>4</v>
      </c>
      <c r="R261" s="378">
        <v>463</v>
      </c>
      <c r="S261" s="378">
        <v>390</v>
      </c>
      <c r="T261" s="378">
        <v>853</v>
      </c>
      <c r="U261" s="13"/>
      <c r="V261" s="13"/>
      <c r="W261" s="13"/>
      <c r="X261" s="13"/>
    </row>
    <row r="262" spans="1:24" x14ac:dyDescent="0.3">
      <c r="B262" s="136" t="s">
        <v>234</v>
      </c>
      <c r="C262" s="382">
        <v>33</v>
      </c>
      <c r="D262" s="382">
        <v>43</v>
      </c>
      <c r="E262" s="382">
        <v>76</v>
      </c>
      <c r="F262" s="382">
        <v>39</v>
      </c>
      <c r="G262" s="382">
        <v>34</v>
      </c>
      <c r="H262" s="382">
        <v>73</v>
      </c>
      <c r="I262" s="382">
        <v>9</v>
      </c>
      <c r="J262" s="382">
        <v>2</v>
      </c>
      <c r="K262" s="382">
        <v>11</v>
      </c>
      <c r="L262" s="382">
        <v>18</v>
      </c>
      <c r="M262" s="382">
        <v>9</v>
      </c>
      <c r="N262" s="382">
        <v>27</v>
      </c>
      <c r="O262" s="382">
        <v>0</v>
      </c>
      <c r="P262" s="382">
        <v>0</v>
      </c>
      <c r="Q262" s="382">
        <v>0</v>
      </c>
      <c r="R262" s="378">
        <v>99</v>
      </c>
      <c r="S262" s="378">
        <v>88</v>
      </c>
      <c r="T262" s="378">
        <v>187</v>
      </c>
      <c r="U262" s="13"/>
      <c r="V262" s="13"/>
      <c r="W262" s="13"/>
      <c r="X262" s="13"/>
    </row>
    <row r="263" spans="1:24" x14ac:dyDescent="0.3">
      <c r="B263" s="136" t="s">
        <v>235</v>
      </c>
      <c r="C263" s="382">
        <v>16</v>
      </c>
      <c r="D263" s="382">
        <v>26</v>
      </c>
      <c r="E263" s="382">
        <v>42</v>
      </c>
      <c r="F263" s="382">
        <v>16</v>
      </c>
      <c r="G263" s="382">
        <v>13</v>
      </c>
      <c r="H263" s="382">
        <v>29</v>
      </c>
      <c r="I263" s="382">
        <v>4</v>
      </c>
      <c r="J263" s="382">
        <v>3</v>
      </c>
      <c r="K263" s="382">
        <v>7</v>
      </c>
      <c r="L263" s="382">
        <v>6</v>
      </c>
      <c r="M263" s="382">
        <v>9</v>
      </c>
      <c r="N263" s="382">
        <v>15</v>
      </c>
      <c r="O263" s="382">
        <v>0</v>
      </c>
      <c r="P263" s="382">
        <v>0</v>
      </c>
      <c r="Q263" s="382">
        <v>0</v>
      </c>
      <c r="R263" s="378">
        <v>42</v>
      </c>
      <c r="S263" s="378">
        <v>51</v>
      </c>
      <c r="T263" s="378">
        <v>93</v>
      </c>
      <c r="U263" s="13"/>
      <c r="V263" s="13"/>
      <c r="W263" s="13"/>
      <c r="X263" s="13"/>
    </row>
    <row r="264" spans="1:24" x14ac:dyDescent="0.3">
      <c r="B264" s="136" t="s">
        <v>236</v>
      </c>
      <c r="C264" s="382">
        <v>48</v>
      </c>
      <c r="D264" s="382">
        <v>40</v>
      </c>
      <c r="E264" s="382">
        <v>88</v>
      </c>
      <c r="F264" s="382">
        <v>60</v>
      </c>
      <c r="G264" s="382">
        <v>32</v>
      </c>
      <c r="H264" s="382">
        <v>92</v>
      </c>
      <c r="I264" s="382">
        <v>12</v>
      </c>
      <c r="J264" s="382">
        <v>8</v>
      </c>
      <c r="K264" s="382">
        <v>20</v>
      </c>
      <c r="L264" s="382">
        <v>41</v>
      </c>
      <c r="M264" s="382">
        <v>30</v>
      </c>
      <c r="N264" s="382">
        <v>71</v>
      </c>
      <c r="O264" s="382">
        <v>0</v>
      </c>
      <c r="P264" s="382">
        <v>1</v>
      </c>
      <c r="Q264" s="382">
        <v>1</v>
      </c>
      <c r="R264" s="378">
        <v>161</v>
      </c>
      <c r="S264" s="378">
        <v>111</v>
      </c>
      <c r="T264" s="378">
        <v>272</v>
      </c>
      <c r="U264" s="13"/>
      <c r="V264" s="13"/>
      <c r="W264" s="13"/>
      <c r="X264" s="13"/>
    </row>
    <row r="265" spans="1:24" x14ac:dyDescent="0.3">
      <c r="B265" s="136" t="s">
        <v>237</v>
      </c>
      <c r="C265" s="382">
        <v>44</v>
      </c>
      <c r="D265" s="382">
        <v>33</v>
      </c>
      <c r="E265" s="382">
        <v>77</v>
      </c>
      <c r="F265" s="382">
        <v>19</v>
      </c>
      <c r="G265" s="382">
        <v>33</v>
      </c>
      <c r="H265" s="382">
        <v>52</v>
      </c>
      <c r="I265" s="382">
        <v>9</v>
      </c>
      <c r="J265" s="382">
        <v>3</v>
      </c>
      <c r="K265" s="382">
        <v>12</v>
      </c>
      <c r="L265" s="382">
        <v>15</v>
      </c>
      <c r="M265" s="382">
        <v>20</v>
      </c>
      <c r="N265" s="382">
        <v>35</v>
      </c>
      <c r="O265" s="382">
        <v>0</v>
      </c>
      <c r="P265" s="382">
        <v>0</v>
      </c>
      <c r="Q265" s="382">
        <v>0</v>
      </c>
      <c r="R265" s="378">
        <v>87</v>
      </c>
      <c r="S265" s="378">
        <v>89</v>
      </c>
      <c r="T265" s="378">
        <v>176</v>
      </c>
      <c r="U265" s="13"/>
      <c r="V265" s="13"/>
      <c r="W265" s="13"/>
      <c r="X265" s="13"/>
    </row>
    <row r="266" spans="1:24" x14ac:dyDescent="0.3">
      <c r="B266" s="155" t="s">
        <v>238</v>
      </c>
      <c r="C266" s="384">
        <v>28</v>
      </c>
      <c r="D266" s="384">
        <v>24</v>
      </c>
      <c r="E266" s="384">
        <v>52</v>
      </c>
      <c r="F266" s="384">
        <v>24</v>
      </c>
      <c r="G266" s="384">
        <v>13</v>
      </c>
      <c r="H266" s="384">
        <v>37</v>
      </c>
      <c r="I266" s="384">
        <v>5</v>
      </c>
      <c r="J266" s="384">
        <v>6</v>
      </c>
      <c r="K266" s="384">
        <v>11</v>
      </c>
      <c r="L266" s="384">
        <v>19</v>
      </c>
      <c r="M266" s="384">
        <v>18</v>
      </c>
      <c r="N266" s="384">
        <v>37</v>
      </c>
      <c r="O266" s="384">
        <v>0</v>
      </c>
      <c r="P266" s="384">
        <v>0</v>
      </c>
      <c r="Q266" s="384">
        <v>0</v>
      </c>
      <c r="R266" s="378">
        <v>76</v>
      </c>
      <c r="S266" s="378">
        <v>61</v>
      </c>
      <c r="T266" s="378">
        <v>137</v>
      </c>
      <c r="U266" s="13"/>
      <c r="V266" s="13"/>
      <c r="W266" s="13"/>
      <c r="X266" s="13"/>
    </row>
    <row r="267" spans="1:24" x14ac:dyDescent="0.3">
      <c r="B267" s="391" t="s">
        <v>25</v>
      </c>
      <c r="C267" s="375">
        <v>680</v>
      </c>
      <c r="D267" s="375">
        <v>636</v>
      </c>
      <c r="E267" s="375">
        <v>1316</v>
      </c>
      <c r="F267" s="375">
        <v>602</v>
      </c>
      <c r="G267" s="375">
        <v>545</v>
      </c>
      <c r="H267" s="377">
        <v>1147</v>
      </c>
      <c r="I267" s="375">
        <v>183</v>
      </c>
      <c r="J267" s="377">
        <v>66</v>
      </c>
      <c r="K267" s="375">
        <v>249</v>
      </c>
      <c r="L267" s="377">
        <v>276</v>
      </c>
      <c r="M267" s="375">
        <v>269</v>
      </c>
      <c r="N267" s="377">
        <v>545</v>
      </c>
      <c r="O267" s="377">
        <v>2</v>
      </c>
      <c r="P267" s="375">
        <v>3</v>
      </c>
      <c r="Q267" s="377">
        <v>5</v>
      </c>
      <c r="R267" s="378">
        <v>1743</v>
      </c>
      <c r="S267" s="378">
        <v>1519</v>
      </c>
      <c r="T267" s="378">
        <v>3262</v>
      </c>
      <c r="U267" s="13"/>
      <c r="V267" s="13"/>
      <c r="W267" s="13"/>
      <c r="X267" s="13"/>
    </row>
    <row r="268" spans="1:24" ht="74.400000000000006" customHeight="1" x14ac:dyDescent="0.3">
      <c r="B268" s="513" t="s">
        <v>836</v>
      </c>
      <c r="C268" s="513"/>
      <c r="D268" s="513"/>
      <c r="E268" s="513"/>
      <c r="F268" s="513"/>
      <c r="G268" s="513"/>
      <c r="H268" s="513"/>
      <c r="I268" s="513"/>
      <c r="J268" s="513"/>
      <c r="K268" s="513"/>
      <c r="L268" s="513"/>
      <c r="M268" s="513"/>
      <c r="N268" s="513"/>
      <c r="O268" s="513"/>
      <c r="P268" s="513"/>
      <c r="Q268" s="513"/>
      <c r="R268" s="13"/>
      <c r="S268" s="13"/>
      <c r="T268" s="13"/>
      <c r="U268" s="13"/>
      <c r="V268" s="13"/>
      <c r="W268" s="13"/>
    </row>
    <row r="269" spans="1:24" ht="13.95" customHeight="1" x14ac:dyDescent="0.3">
      <c r="B269" s="482" t="s">
        <v>925</v>
      </c>
      <c r="C269" s="482"/>
      <c r="D269" s="482"/>
      <c r="E269" s="482"/>
      <c r="F269" s="482"/>
      <c r="G269" s="482"/>
      <c r="H269" s="482"/>
      <c r="I269" s="482"/>
      <c r="J269" s="482"/>
      <c r="K269" s="482"/>
      <c r="L269" s="482"/>
      <c r="M269" s="13"/>
      <c r="N269" s="13"/>
      <c r="O269" s="13"/>
      <c r="P269" s="13"/>
      <c r="Q269" s="13"/>
      <c r="R269" s="13"/>
      <c r="S269" s="13"/>
      <c r="T269" s="13"/>
      <c r="U269" s="13"/>
      <c r="V269" s="13"/>
      <c r="W269" s="13"/>
    </row>
    <row r="270" spans="1:24" x14ac:dyDescent="0.3">
      <c r="B270" s="157"/>
      <c r="C270" s="157"/>
      <c r="D270" s="157"/>
      <c r="E270"/>
      <c r="F270"/>
      <c r="G270"/>
      <c r="H270" s="13"/>
      <c r="I270" s="13"/>
      <c r="J270" s="13"/>
      <c r="K270" s="13"/>
      <c r="L270" s="13"/>
      <c r="M270" s="13"/>
      <c r="N270" s="13"/>
      <c r="O270" s="13"/>
      <c r="P270" s="13"/>
      <c r="Q270" s="13"/>
      <c r="R270" s="13"/>
      <c r="S270" s="13"/>
      <c r="T270" s="13"/>
      <c r="U270" s="13"/>
      <c r="V270" s="13"/>
      <c r="W270" s="13"/>
    </row>
    <row r="271" spans="1:24" x14ac:dyDescent="0.3">
      <c r="A271"/>
      <c r="B271" s="186" t="s">
        <v>511</v>
      </c>
      <c r="C271"/>
      <c r="D271"/>
      <c r="E271"/>
      <c r="F271"/>
      <c r="G271"/>
      <c r="H271" s="13"/>
      <c r="I271" s="13"/>
      <c r="J271" s="13"/>
      <c r="K271" s="13"/>
      <c r="L271" s="13"/>
      <c r="M271" s="13"/>
      <c r="N271" s="13"/>
      <c r="O271" s="13"/>
      <c r="P271" s="13"/>
      <c r="Q271" s="13"/>
      <c r="R271" s="13"/>
      <c r="S271" s="13"/>
      <c r="T271" s="13"/>
      <c r="U271" s="13"/>
      <c r="V271" s="13"/>
      <c r="W271" s="13"/>
    </row>
    <row r="272" spans="1:24" x14ac:dyDescent="0.3">
      <c r="A272"/>
      <c r="B272" s="186"/>
      <c r="C272"/>
      <c r="D272"/>
      <c r="E272"/>
      <c r="F272"/>
      <c r="G272"/>
      <c r="H272" s="13"/>
      <c r="I272" s="13"/>
      <c r="J272" s="13"/>
      <c r="K272" s="13"/>
      <c r="L272" s="13"/>
      <c r="M272" s="13"/>
      <c r="N272" s="13"/>
      <c r="O272" s="13"/>
      <c r="P272" s="13"/>
      <c r="Q272" s="13"/>
      <c r="R272" s="13"/>
      <c r="S272" s="13"/>
      <c r="T272" s="13"/>
      <c r="U272" s="13"/>
      <c r="V272" s="13"/>
      <c r="W272" s="13"/>
    </row>
    <row r="273" spans="1:24" ht="15" customHeight="1" x14ac:dyDescent="0.3">
      <c r="A273"/>
      <c r="B273" s="449" t="s">
        <v>521</v>
      </c>
      <c r="C273" s="488" t="s">
        <v>477</v>
      </c>
      <c r="D273" s="489"/>
      <c r="E273" s="489"/>
      <c r="F273" s="489"/>
      <c r="G273" s="489"/>
      <c r="H273" s="489"/>
      <c r="I273" s="489"/>
      <c r="J273" s="489"/>
      <c r="K273" s="489"/>
      <c r="L273" s="489"/>
      <c r="M273" s="489"/>
      <c r="N273" s="489"/>
      <c r="O273" s="489"/>
      <c r="P273" s="489"/>
      <c r="Q273" s="490"/>
      <c r="R273" s="514" t="s">
        <v>864</v>
      </c>
      <c r="S273" s="515"/>
      <c r="T273" s="516"/>
      <c r="U273" s="13"/>
      <c r="V273" s="13"/>
      <c r="W273" s="13"/>
    </row>
    <row r="274" spans="1:24" ht="15" customHeight="1" x14ac:dyDescent="0.3">
      <c r="B274" s="449"/>
      <c r="C274" s="475" t="s">
        <v>651</v>
      </c>
      <c r="D274" s="475"/>
      <c r="E274" s="475"/>
      <c r="F274" s="475" t="s">
        <v>485</v>
      </c>
      <c r="G274" s="475"/>
      <c r="H274" s="475"/>
      <c r="I274" s="475" t="s">
        <v>3</v>
      </c>
      <c r="J274" s="475"/>
      <c r="K274" s="475"/>
      <c r="L274" s="475" t="s">
        <v>5</v>
      </c>
      <c r="M274" s="475"/>
      <c r="N274" s="475"/>
      <c r="O274" s="475" t="s">
        <v>831</v>
      </c>
      <c r="P274" s="475"/>
      <c r="Q274" s="475"/>
      <c r="R274" s="517"/>
      <c r="S274" s="453"/>
      <c r="T274" s="478"/>
      <c r="U274" s="13"/>
      <c r="V274" s="13"/>
      <c r="W274" s="13"/>
    </row>
    <row r="275" spans="1:24" x14ac:dyDescent="0.3">
      <c r="B275" s="449"/>
      <c r="C275" s="278" t="s">
        <v>73</v>
      </c>
      <c r="D275" s="278" t="s">
        <v>74</v>
      </c>
      <c r="E275" s="278" t="s">
        <v>25</v>
      </c>
      <c r="F275" s="278" t="s">
        <v>73</v>
      </c>
      <c r="G275" s="278" t="s">
        <v>74</v>
      </c>
      <c r="H275" s="278" t="s">
        <v>25</v>
      </c>
      <c r="I275" s="278" t="s">
        <v>73</v>
      </c>
      <c r="J275" s="278" t="s">
        <v>74</v>
      </c>
      <c r="K275" s="278" t="s">
        <v>25</v>
      </c>
      <c r="L275" s="278" t="s">
        <v>73</v>
      </c>
      <c r="M275" s="278" t="s">
        <v>74</v>
      </c>
      <c r="N275" s="278" t="s">
        <v>25</v>
      </c>
      <c r="O275" s="278" t="s">
        <v>73</v>
      </c>
      <c r="P275" s="278" t="s">
        <v>74</v>
      </c>
      <c r="Q275" s="278" t="s">
        <v>25</v>
      </c>
      <c r="R275" s="278" t="s">
        <v>73</v>
      </c>
      <c r="S275" s="278" t="s">
        <v>74</v>
      </c>
      <c r="T275" s="278" t="s">
        <v>25</v>
      </c>
      <c r="U275" s="13"/>
      <c r="V275" s="13"/>
      <c r="W275" s="13"/>
    </row>
    <row r="276" spans="1:24" x14ac:dyDescent="0.3">
      <c r="B276" s="156" t="s">
        <v>239</v>
      </c>
      <c r="C276" s="382">
        <v>38</v>
      </c>
      <c r="D276" s="382">
        <v>39</v>
      </c>
      <c r="E276" s="382">
        <v>77</v>
      </c>
      <c r="F276" s="382">
        <v>19</v>
      </c>
      <c r="G276" s="382">
        <v>21</v>
      </c>
      <c r="H276" s="382">
        <v>40</v>
      </c>
      <c r="I276" s="382">
        <v>8</v>
      </c>
      <c r="J276" s="382">
        <v>8</v>
      </c>
      <c r="K276" s="382">
        <v>16</v>
      </c>
      <c r="L276" s="382">
        <v>9</v>
      </c>
      <c r="M276" s="382">
        <v>8</v>
      </c>
      <c r="N276" s="382">
        <v>17</v>
      </c>
      <c r="O276" s="382">
        <v>0</v>
      </c>
      <c r="P276" s="382">
        <v>0</v>
      </c>
      <c r="Q276" s="382">
        <v>0</v>
      </c>
      <c r="R276" s="378">
        <v>74</v>
      </c>
      <c r="S276" s="378">
        <v>76</v>
      </c>
      <c r="T276" s="378">
        <v>150</v>
      </c>
      <c r="U276" s="13"/>
      <c r="V276" s="13"/>
      <c r="W276" s="13"/>
      <c r="X276" s="13"/>
    </row>
    <row r="277" spans="1:24" x14ac:dyDescent="0.3">
      <c r="B277" s="136" t="s">
        <v>240</v>
      </c>
      <c r="C277" s="382">
        <v>11</v>
      </c>
      <c r="D277" s="382">
        <v>14</v>
      </c>
      <c r="E277" s="382">
        <v>25</v>
      </c>
      <c r="F277" s="382">
        <v>7</v>
      </c>
      <c r="G277" s="382">
        <v>3</v>
      </c>
      <c r="H277" s="382">
        <v>10</v>
      </c>
      <c r="I277" s="382">
        <v>4</v>
      </c>
      <c r="J277" s="382">
        <v>0</v>
      </c>
      <c r="K277" s="382">
        <v>4</v>
      </c>
      <c r="L277" s="382">
        <v>2</v>
      </c>
      <c r="M277" s="382">
        <v>2</v>
      </c>
      <c r="N277" s="382">
        <v>4</v>
      </c>
      <c r="O277" s="382">
        <v>0</v>
      </c>
      <c r="P277" s="382">
        <v>0</v>
      </c>
      <c r="Q277" s="382">
        <v>0</v>
      </c>
      <c r="R277" s="378">
        <v>24</v>
      </c>
      <c r="S277" s="378">
        <v>19</v>
      </c>
      <c r="T277" s="378">
        <v>43</v>
      </c>
      <c r="U277" s="13"/>
      <c r="V277" s="13"/>
      <c r="W277" s="13"/>
      <c r="X277" s="13"/>
    </row>
    <row r="278" spans="1:24" x14ac:dyDescent="0.3">
      <c r="B278" s="136" t="s">
        <v>241</v>
      </c>
      <c r="C278" s="382">
        <v>28</v>
      </c>
      <c r="D278" s="382">
        <v>18</v>
      </c>
      <c r="E278" s="382">
        <v>46</v>
      </c>
      <c r="F278" s="382">
        <v>8</v>
      </c>
      <c r="G278" s="382">
        <v>14</v>
      </c>
      <c r="H278" s="382">
        <v>22</v>
      </c>
      <c r="I278" s="382">
        <v>10</v>
      </c>
      <c r="J278" s="382">
        <v>3</v>
      </c>
      <c r="K278" s="382">
        <v>13</v>
      </c>
      <c r="L278" s="382">
        <v>7</v>
      </c>
      <c r="M278" s="382">
        <v>7</v>
      </c>
      <c r="N278" s="382">
        <v>14</v>
      </c>
      <c r="O278" s="382">
        <v>0</v>
      </c>
      <c r="P278" s="382">
        <v>0</v>
      </c>
      <c r="Q278" s="382">
        <v>0</v>
      </c>
      <c r="R278" s="378">
        <v>53</v>
      </c>
      <c r="S278" s="378">
        <v>42</v>
      </c>
      <c r="T278" s="378">
        <v>95</v>
      </c>
      <c r="U278" s="13"/>
      <c r="V278" s="13"/>
      <c r="W278" s="13"/>
      <c r="X278" s="13"/>
    </row>
    <row r="279" spans="1:24" x14ac:dyDescent="0.3">
      <c r="B279" s="136" t="s">
        <v>242</v>
      </c>
      <c r="C279" s="382">
        <v>31</v>
      </c>
      <c r="D279" s="382">
        <v>37</v>
      </c>
      <c r="E279" s="382">
        <v>68</v>
      </c>
      <c r="F279" s="382">
        <v>16</v>
      </c>
      <c r="G279" s="382">
        <v>20</v>
      </c>
      <c r="H279" s="382">
        <v>36</v>
      </c>
      <c r="I279" s="382">
        <v>12</v>
      </c>
      <c r="J279" s="382">
        <v>3</v>
      </c>
      <c r="K279" s="382">
        <v>15</v>
      </c>
      <c r="L279" s="382">
        <v>9</v>
      </c>
      <c r="M279" s="382">
        <v>14</v>
      </c>
      <c r="N279" s="382">
        <v>23</v>
      </c>
      <c r="O279" s="382">
        <v>0</v>
      </c>
      <c r="P279" s="382">
        <v>0</v>
      </c>
      <c r="Q279" s="382">
        <v>0</v>
      </c>
      <c r="R279" s="378">
        <v>68</v>
      </c>
      <c r="S279" s="378">
        <v>74</v>
      </c>
      <c r="T279" s="378">
        <v>142</v>
      </c>
      <c r="U279" s="13"/>
      <c r="V279" s="13"/>
      <c r="W279" s="13"/>
      <c r="X279" s="13"/>
    </row>
    <row r="280" spans="1:24" x14ac:dyDescent="0.3">
      <c r="B280" s="136" t="s">
        <v>243</v>
      </c>
      <c r="C280" s="382">
        <v>8</v>
      </c>
      <c r="D280" s="382">
        <v>12</v>
      </c>
      <c r="E280" s="382">
        <v>20</v>
      </c>
      <c r="F280" s="382">
        <v>2</v>
      </c>
      <c r="G280" s="382">
        <v>8</v>
      </c>
      <c r="H280" s="382">
        <v>10</v>
      </c>
      <c r="I280" s="382">
        <v>5</v>
      </c>
      <c r="J280" s="382">
        <v>4</v>
      </c>
      <c r="K280" s="382">
        <v>9</v>
      </c>
      <c r="L280" s="382">
        <v>2</v>
      </c>
      <c r="M280" s="382">
        <v>3</v>
      </c>
      <c r="N280" s="382">
        <v>5</v>
      </c>
      <c r="O280" s="382">
        <v>0</v>
      </c>
      <c r="P280" s="382">
        <v>0</v>
      </c>
      <c r="Q280" s="382">
        <v>0</v>
      </c>
      <c r="R280" s="378">
        <v>17</v>
      </c>
      <c r="S280" s="378">
        <v>27</v>
      </c>
      <c r="T280" s="378">
        <v>44</v>
      </c>
      <c r="U280" s="13"/>
      <c r="V280" s="13"/>
      <c r="W280" s="13"/>
      <c r="X280" s="13"/>
    </row>
    <row r="281" spans="1:24" x14ac:dyDescent="0.3">
      <c r="B281" s="136" t="s">
        <v>244</v>
      </c>
      <c r="C281" s="382">
        <v>113</v>
      </c>
      <c r="D281" s="382">
        <v>91</v>
      </c>
      <c r="E281" s="382">
        <v>204</v>
      </c>
      <c r="F281" s="382">
        <v>95</v>
      </c>
      <c r="G281" s="382">
        <v>107</v>
      </c>
      <c r="H281" s="382">
        <v>202</v>
      </c>
      <c r="I281" s="382">
        <v>23</v>
      </c>
      <c r="J281" s="382">
        <v>9</v>
      </c>
      <c r="K281" s="382">
        <v>32</v>
      </c>
      <c r="L281" s="382">
        <v>41</v>
      </c>
      <c r="M281" s="382">
        <v>32</v>
      </c>
      <c r="N281" s="382">
        <v>73</v>
      </c>
      <c r="O281" s="382">
        <v>0</v>
      </c>
      <c r="P281" s="382">
        <v>0</v>
      </c>
      <c r="Q281" s="382">
        <v>0</v>
      </c>
      <c r="R281" s="378">
        <v>272</v>
      </c>
      <c r="S281" s="378">
        <v>239</v>
      </c>
      <c r="T281" s="378">
        <v>511</v>
      </c>
      <c r="U281" s="13"/>
      <c r="V281" s="13"/>
      <c r="W281" s="13"/>
      <c r="X281" s="13"/>
    </row>
    <row r="282" spans="1:24" x14ac:dyDescent="0.3">
      <c r="B282" s="136" t="s">
        <v>245</v>
      </c>
      <c r="C282" s="382">
        <v>1</v>
      </c>
      <c r="D282" s="382">
        <v>5</v>
      </c>
      <c r="E282" s="382">
        <v>6</v>
      </c>
      <c r="F282" s="382">
        <v>1</v>
      </c>
      <c r="G282" s="382">
        <v>1</v>
      </c>
      <c r="H282" s="382">
        <v>2</v>
      </c>
      <c r="I282" s="382">
        <v>1</v>
      </c>
      <c r="J282" s="382">
        <v>0</v>
      </c>
      <c r="K282" s="382">
        <v>1</v>
      </c>
      <c r="L282" s="382">
        <v>1</v>
      </c>
      <c r="M282" s="382">
        <v>3</v>
      </c>
      <c r="N282" s="382">
        <v>4</v>
      </c>
      <c r="O282" s="382">
        <v>0</v>
      </c>
      <c r="P282" s="382">
        <v>0</v>
      </c>
      <c r="Q282" s="382">
        <v>0</v>
      </c>
      <c r="R282" s="378">
        <v>4</v>
      </c>
      <c r="S282" s="378">
        <v>9</v>
      </c>
      <c r="T282" s="378">
        <v>13</v>
      </c>
      <c r="U282" s="13"/>
      <c r="V282" s="13"/>
      <c r="W282" s="13"/>
      <c r="X282" s="13"/>
    </row>
    <row r="283" spans="1:24" x14ac:dyDescent="0.3">
      <c r="B283" s="136" t="s">
        <v>494</v>
      </c>
      <c r="C283" s="382">
        <v>14</v>
      </c>
      <c r="D283" s="382">
        <v>5</v>
      </c>
      <c r="E283" s="382">
        <v>19</v>
      </c>
      <c r="F283" s="382">
        <v>6</v>
      </c>
      <c r="G283" s="382">
        <v>6</v>
      </c>
      <c r="H283" s="382">
        <v>12</v>
      </c>
      <c r="I283" s="382">
        <v>1</v>
      </c>
      <c r="J283" s="382">
        <v>3</v>
      </c>
      <c r="K283" s="382">
        <v>4</v>
      </c>
      <c r="L283" s="382">
        <v>3</v>
      </c>
      <c r="M283" s="382">
        <v>2</v>
      </c>
      <c r="N283" s="382">
        <v>5</v>
      </c>
      <c r="O283" s="382">
        <v>0</v>
      </c>
      <c r="P283" s="382">
        <v>0</v>
      </c>
      <c r="Q283" s="382">
        <v>0</v>
      </c>
      <c r="R283" s="378">
        <v>24</v>
      </c>
      <c r="S283" s="378">
        <v>16</v>
      </c>
      <c r="T283" s="378">
        <v>40</v>
      </c>
      <c r="U283" s="13"/>
      <c r="V283" s="13"/>
      <c r="W283" s="13"/>
      <c r="X283" s="13"/>
    </row>
    <row r="284" spans="1:24" x14ac:dyDescent="0.3">
      <c r="B284" s="136" t="s">
        <v>246</v>
      </c>
      <c r="C284" s="382">
        <v>5</v>
      </c>
      <c r="D284" s="382">
        <v>6</v>
      </c>
      <c r="E284" s="382">
        <v>11</v>
      </c>
      <c r="F284" s="382">
        <v>2</v>
      </c>
      <c r="G284" s="382">
        <v>2</v>
      </c>
      <c r="H284" s="382">
        <v>4</v>
      </c>
      <c r="I284" s="382">
        <v>1</v>
      </c>
      <c r="J284" s="382">
        <v>0</v>
      </c>
      <c r="K284" s="382">
        <v>1</v>
      </c>
      <c r="L284" s="382">
        <v>3</v>
      </c>
      <c r="M284" s="382">
        <v>0</v>
      </c>
      <c r="N284" s="382">
        <v>3</v>
      </c>
      <c r="O284" s="382">
        <v>0</v>
      </c>
      <c r="P284" s="382">
        <v>0</v>
      </c>
      <c r="Q284" s="382">
        <v>0</v>
      </c>
      <c r="R284" s="378">
        <v>11</v>
      </c>
      <c r="S284" s="378">
        <v>8</v>
      </c>
      <c r="T284" s="378">
        <v>19</v>
      </c>
      <c r="U284" s="13"/>
      <c r="V284" s="13"/>
      <c r="W284" s="13"/>
      <c r="X284" s="13"/>
    </row>
    <row r="285" spans="1:24" x14ac:dyDescent="0.3">
      <c r="B285" s="136" t="s">
        <v>247</v>
      </c>
      <c r="C285" s="382">
        <v>61</v>
      </c>
      <c r="D285" s="382">
        <v>73</v>
      </c>
      <c r="E285" s="382">
        <v>134</v>
      </c>
      <c r="F285" s="382">
        <v>69</v>
      </c>
      <c r="G285" s="382">
        <v>51</v>
      </c>
      <c r="H285" s="382">
        <v>120</v>
      </c>
      <c r="I285" s="382">
        <v>24</v>
      </c>
      <c r="J285" s="382">
        <v>8</v>
      </c>
      <c r="K285" s="382">
        <v>32</v>
      </c>
      <c r="L285" s="382">
        <v>26</v>
      </c>
      <c r="M285" s="382">
        <v>25</v>
      </c>
      <c r="N285" s="382">
        <v>51</v>
      </c>
      <c r="O285" s="382">
        <v>0</v>
      </c>
      <c r="P285" s="382">
        <v>0</v>
      </c>
      <c r="Q285" s="382">
        <v>0</v>
      </c>
      <c r="R285" s="378">
        <v>180</v>
      </c>
      <c r="S285" s="378">
        <v>157</v>
      </c>
      <c r="T285" s="378">
        <v>337</v>
      </c>
      <c r="U285" s="13"/>
      <c r="V285" s="13"/>
      <c r="W285" s="13"/>
      <c r="X285" s="13"/>
    </row>
    <row r="286" spans="1:24" x14ac:dyDescent="0.3">
      <c r="B286" s="136" t="s">
        <v>248</v>
      </c>
      <c r="C286" s="382">
        <v>35</v>
      </c>
      <c r="D286" s="382">
        <v>21</v>
      </c>
      <c r="E286" s="382">
        <v>56</v>
      </c>
      <c r="F286" s="382">
        <v>18</v>
      </c>
      <c r="G286" s="382">
        <v>14</v>
      </c>
      <c r="H286" s="382">
        <v>32</v>
      </c>
      <c r="I286" s="382">
        <v>12</v>
      </c>
      <c r="J286" s="382">
        <v>3</v>
      </c>
      <c r="K286" s="382">
        <v>15</v>
      </c>
      <c r="L286" s="382">
        <v>5</v>
      </c>
      <c r="M286" s="382">
        <v>2</v>
      </c>
      <c r="N286" s="382">
        <v>7</v>
      </c>
      <c r="O286" s="382">
        <v>0</v>
      </c>
      <c r="P286" s="382">
        <v>0</v>
      </c>
      <c r="Q286" s="382">
        <v>0</v>
      </c>
      <c r="R286" s="378">
        <v>70</v>
      </c>
      <c r="S286" s="378">
        <v>40</v>
      </c>
      <c r="T286" s="378">
        <v>110</v>
      </c>
      <c r="U286" s="13"/>
      <c r="V286" s="13"/>
      <c r="W286" s="13"/>
      <c r="X286" s="13"/>
    </row>
    <row r="287" spans="1:24" x14ac:dyDescent="0.3">
      <c r="B287" s="136" t="s">
        <v>249</v>
      </c>
      <c r="C287" s="382">
        <v>25</v>
      </c>
      <c r="D287" s="382">
        <v>26</v>
      </c>
      <c r="E287" s="382">
        <v>51</v>
      </c>
      <c r="F287" s="382">
        <v>15</v>
      </c>
      <c r="G287" s="382">
        <v>24</v>
      </c>
      <c r="H287" s="382">
        <v>39</v>
      </c>
      <c r="I287" s="382">
        <v>17</v>
      </c>
      <c r="J287" s="382">
        <v>5</v>
      </c>
      <c r="K287" s="382">
        <v>22</v>
      </c>
      <c r="L287" s="382">
        <v>12</v>
      </c>
      <c r="M287" s="382">
        <v>7</v>
      </c>
      <c r="N287" s="382">
        <v>19</v>
      </c>
      <c r="O287" s="382">
        <v>0</v>
      </c>
      <c r="P287" s="382">
        <v>0</v>
      </c>
      <c r="Q287" s="382">
        <v>0</v>
      </c>
      <c r="R287" s="378">
        <v>69</v>
      </c>
      <c r="S287" s="378">
        <v>62</v>
      </c>
      <c r="T287" s="378">
        <v>131</v>
      </c>
      <c r="U287" s="13"/>
      <c r="V287" s="13"/>
      <c r="W287" s="13"/>
      <c r="X287" s="13"/>
    </row>
    <row r="288" spans="1:24" x14ac:dyDescent="0.3">
      <c r="B288" s="136" t="s">
        <v>250</v>
      </c>
      <c r="C288" s="382">
        <v>32</v>
      </c>
      <c r="D288" s="382">
        <v>21</v>
      </c>
      <c r="E288" s="382">
        <v>53</v>
      </c>
      <c r="F288" s="382">
        <v>28</v>
      </c>
      <c r="G288" s="382">
        <v>23</v>
      </c>
      <c r="H288" s="382">
        <v>51</v>
      </c>
      <c r="I288" s="382">
        <v>8</v>
      </c>
      <c r="J288" s="382">
        <v>2</v>
      </c>
      <c r="K288" s="382">
        <v>10</v>
      </c>
      <c r="L288" s="382">
        <v>15</v>
      </c>
      <c r="M288" s="382">
        <v>4</v>
      </c>
      <c r="N288" s="382">
        <v>19</v>
      </c>
      <c r="O288" s="382">
        <v>0</v>
      </c>
      <c r="P288" s="382">
        <v>0</v>
      </c>
      <c r="Q288" s="382">
        <v>0</v>
      </c>
      <c r="R288" s="378">
        <v>83</v>
      </c>
      <c r="S288" s="378">
        <v>50</v>
      </c>
      <c r="T288" s="378">
        <v>133</v>
      </c>
      <c r="U288" s="13"/>
      <c r="V288" s="13"/>
      <c r="W288" s="13"/>
      <c r="X288" s="13"/>
    </row>
    <row r="289" spans="2:24" x14ac:dyDescent="0.3">
      <c r="B289" s="136" t="s">
        <v>251</v>
      </c>
      <c r="C289" s="382">
        <v>36</v>
      </c>
      <c r="D289" s="382">
        <v>31</v>
      </c>
      <c r="E289" s="382">
        <v>67</v>
      </c>
      <c r="F289" s="382">
        <v>23</v>
      </c>
      <c r="G289" s="382">
        <v>25</v>
      </c>
      <c r="H289" s="382">
        <v>48</v>
      </c>
      <c r="I289" s="382">
        <v>5</v>
      </c>
      <c r="J289" s="382">
        <v>5</v>
      </c>
      <c r="K289" s="382">
        <v>10</v>
      </c>
      <c r="L289" s="382">
        <v>7</v>
      </c>
      <c r="M289" s="382">
        <v>7</v>
      </c>
      <c r="N289" s="382">
        <v>14</v>
      </c>
      <c r="O289" s="382">
        <v>0</v>
      </c>
      <c r="P289" s="382">
        <v>0</v>
      </c>
      <c r="Q289" s="382">
        <v>0</v>
      </c>
      <c r="R289" s="378">
        <v>71</v>
      </c>
      <c r="S289" s="378">
        <v>68</v>
      </c>
      <c r="T289" s="378">
        <v>139</v>
      </c>
      <c r="U289" s="13"/>
      <c r="V289" s="13"/>
      <c r="W289" s="13"/>
      <c r="X289" s="13"/>
    </row>
    <row r="290" spans="2:24" x14ac:dyDescent="0.3">
      <c r="B290" s="136" t="s">
        <v>252</v>
      </c>
      <c r="C290" s="382">
        <v>4</v>
      </c>
      <c r="D290" s="382">
        <v>12</v>
      </c>
      <c r="E290" s="382">
        <v>16</v>
      </c>
      <c r="F290" s="382">
        <v>5</v>
      </c>
      <c r="G290" s="382">
        <v>6</v>
      </c>
      <c r="H290" s="382">
        <v>11</v>
      </c>
      <c r="I290" s="382">
        <v>1</v>
      </c>
      <c r="J290" s="382">
        <v>1</v>
      </c>
      <c r="K290" s="382">
        <v>2</v>
      </c>
      <c r="L290" s="382">
        <v>2</v>
      </c>
      <c r="M290" s="382">
        <v>4</v>
      </c>
      <c r="N290" s="382">
        <v>6</v>
      </c>
      <c r="O290" s="382">
        <v>0</v>
      </c>
      <c r="P290" s="382">
        <v>0</v>
      </c>
      <c r="Q290" s="382">
        <v>0</v>
      </c>
      <c r="R290" s="378">
        <v>12</v>
      </c>
      <c r="S290" s="378">
        <v>23</v>
      </c>
      <c r="T290" s="378">
        <v>35</v>
      </c>
      <c r="U290" s="13"/>
      <c r="V290" s="13"/>
      <c r="W290" s="13"/>
      <c r="X290" s="13"/>
    </row>
    <row r="291" spans="2:24" x14ac:dyDescent="0.3">
      <c r="B291" s="136" t="s">
        <v>253</v>
      </c>
      <c r="C291" s="382">
        <v>4</v>
      </c>
      <c r="D291" s="382">
        <v>7</v>
      </c>
      <c r="E291" s="382">
        <v>11</v>
      </c>
      <c r="F291" s="382">
        <v>6</v>
      </c>
      <c r="G291" s="382">
        <v>2</v>
      </c>
      <c r="H291" s="382">
        <v>8</v>
      </c>
      <c r="I291" s="382">
        <v>4</v>
      </c>
      <c r="J291" s="382">
        <v>0</v>
      </c>
      <c r="K291" s="382">
        <v>4</v>
      </c>
      <c r="L291" s="382">
        <v>0</v>
      </c>
      <c r="M291" s="382">
        <v>0</v>
      </c>
      <c r="N291" s="382">
        <v>0</v>
      </c>
      <c r="O291" s="382">
        <v>0</v>
      </c>
      <c r="P291" s="382">
        <v>0</v>
      </c>
      <c r="Q291" s="382">
        <v>0</v>
      </c>
      <c r="R291" s="378">
        <v>14</v>
      </c>
      <c r="S291" s="378">
        <v>9</v>
      </c>
      <c r="T291" s="378">
        <v>23</v>
      </c>
      <c r="U291" s="13"/>
      <c r="V291" s="13"/>
      <c r="W291" s="13"/>
      <c r="X291" s="13"/>
    </row>
    <row r="292" spans="2:24" x14ac:dyDescent="0.3">
      <c r="B292" s="136" t="s">
        <v>254</v>
      </c>
      <c r="C292" s="382">
        <v>6</v>
      </c>
      <c r="D292" s="382">
        <v>15</v>
      </c>
      <c r="E292" s="382">
        <v>21</v>
      </c>
      <c r="F292" s="382">
        <v>6</v>
      </c>
      <c r="G292" s="382">
        <v>9</v>
      </c>
      <c r="H292" s="382">
        <v>15</v>
      </c>
      <c r="I292" s="382">
        <v>1</v>
      </c>
      <c r="J292" s="382">
        <v>1</v>
      </c>
      <c r="K292" s="382">
        <v>2</v>
      </c>
      <c r="L292" s="382">
        <v>3</v>
      </c>
      <c r="M292" s="382">
        <v>3</v>
      </c>
      <c r="N292" s="382">
        <v>6</v>
      </c>
      <c r="O292" s="382">
        <v>0</v>
      </c>
      <c r="P292" s="382">
        <v>0</v>
      </c>
      <c r="Q292" s="382">
        <v>0</v>
      </c>
      <c r="R292" s="378">
        <v>16</v>
      </c>
      <c r="S292" s="378">
        <v>28</v>
      </c>
      <c r="T292" s="378">
        <v>44</v>
      </c>
      <c r="U292" s="13"/>
      <c r="V292" s="13"/>
      <c r="W292" s="13"/>
      <c r="X292" s="13"/>
    </row>
    <row r="293" spans="2:24" x14ac:dyDescent="0.3">
      <c r="B293" s="136" t="s">
        <v>255</v>
      </c>
      <c r="C293" s="382">
        <v>2</v>
      </c>
      <c r="D293" s="382">
        <v>10</v>
      </c>
      <c r="E293" s="382">
        <v>12</v>
      </c>
      <c r="F293" s="382">
        <v>7</v>
      </c>
      <c r="G293" s="382">
        <v>4</v>
      </c>
      <c r="H293" s="382">
        <v>11</v>
      </c>
      <c r="I293" s="382">
        <v>1</v>
      </c>
      <c r="J293" s="382">
        <v>1</v>
      </c>
      <c r="K293" s="382">
        <v>2</v>
      </c>
      <c r="L293" s="382">
        <v>2</v>
      </c>
      <c r="M293" s="382">
        <v>1</v>
      </c>
      <c r="N293" s="382">
        <v>3</v>
      </c>
      <c r="O293" s="382">
        <v>0</v>
      </c>
      <c r="P293" s="382">
        <v>0</v>
      </c>
      <c r="Q293" s="382">
        <v>0</v>
      </c>
      <c r="R293" s="378">
        <v>12</v>
      </c>
      <c r="S293" s="378">
        <v>16</v>
      </c>
      <c r="T293" s="378">
        <v>28</v>
      </c>
      <c r="U293" s="13"/>
      <c r="V293" s="13"/>
      <c r="W293" s="13"/>
      <c r="X293" s="13"/>
    </row>
    <row r="294" spans="2:24" x14ac:dyDescent="0.3">
      <c r="B294" s="136" t="s">
        <v>256</v>
      </c>
      <c r="C294" s="382">
        <v>15</v>
      </c>
      <c r="D294" s="382">
        <v>17</v>
      </c>
      <c r="E294" s="382">
        <v>32</v>
      </c>
      <c r="F294" s="382">
        <v>9</v>
      </c>
      <c r="G294" s="382">
        <v>13</v>
      </c>
      <c r="H294" s="382">
        <v>22</v>
      </c>
      <c r="I294" s="382">
        <v>12</v>
      </c>
      <c r="J294" s="382">
        <v>5</v>
      </c>
      <c r="K294" s="382">
        <v>17</v>
      </c>
      <c r="L294" s="382">
        <v>3</v>
      </c>
      <c r="M294" s="382">
        <v>4</v>
      </c>
      <c r="N294" s="382">
        <v>7</v>
      </c>
      <c r="O294" s="382">
        <v>0</v>
      </c>
      <c r="P294" s="382">
        <v>0</v>
      </c>
      <c r="Q294" s="382">
        <v>0</v>
      </c>
      <c r="R294" s="378">
        <v>39</v>
      </c>
      <c r="S294" s="378">
        <v>39</v>
      </c>
      <c r="T294" s="378">
        <v>78</v>
      </c>
      <c r="U294" s="13"/>
      <c r="V294" s="13"/>
      <c r="W294" s="13"/>
      <c r="X294" s="13"/>
    </row>
    <row r="295" spans="2:24" x14ac:dyDescent="0.3">
      <c r="B295" s="136" t="s">
        <v>257</v>
      </c>
      <c r="C295" s="382">
        <v>13</v>
      </c>
      <c r="D295" s="382">
        <v>10</v>
      </c>
      <c r="E295" s="382">
        <v>23</v>
      </c>
      <c r="F295" s="382">
        <v>12</v>
      </c>
      <c r="G295" s="382">
        <v>5</v>
      </c>
      <c r="H295" s="382">
        <v>17</v>
      </c>
      <c r="I295" s="382">
        <v>1</v>
      </c>
      <c r="J295" s="382">
        <v>0</v>
      </c>
      <c r="K295" s="382">
        <v>1</v>
      </c>
      <c r="L295" s="382">
        <v>3</v>
      </c>
      <c r="M295" s="382">
        <v>3</v>
      </c>
      <c r="N295" s="382">
        <v>6</v>
      </c>
      <c r="O295" s="382">
        <v>0</v>
      </c>
      <c r="P295" s="382">
        <v>0</v>
      </c>
      <c r="Q295" s="382">
        <v>0</v>
      </c>
      <c r="R295" s="378">
        <v>29</v>
      </c>
      <c r="S295" s="378">
        <v>18</v>
      </c>
      <c r="T295" s="378">
        <v>47</v>
      </c>
      <c r="U295" s="13"/>
      <c r="V295" s="13"/>
      <c r="W295" s="13"/>
      <c r="X295" s="13"/>
    </row>
    <row r="296" spans="2:24" x14ac:dyDescent="0.3">
      <c r="B296" s="136" t="s">
        <v>258</v>
      </c>
      <c r="C296" s="382">
        <v>5</v>
      </c>
      <c r="D296" s="382">
        <v>1</v>
      </c>
      <c r="E296" s="382">
        <v>6</v>
      </c>
      <c r="F296" s="382">
        <v>11</v>
      </c>
      <c r="G296" s="382">
        <v>1</v>
      </c>
      <c r="H296" s="382">
        <v>12</v>
      </c>
      <c r="I296" s="382">
        <v>2</v>
      </c>
      <c r="J296" s="382">
        <v>0</v>
      </c>
      <c r="K296" s="382">
        <v>2</v>
      </c>
      <c r="L296" s="382">
        <v>6</v>
      </c>
      <c r="M296" s="382">
        <v>2</v>
      </c>
      <c r="N296" s="382">
        <v>8</v>
      </c>
      <c r="O296" s="382">
        <v>0</v>
      </c>
      <c r="P296" s="382">
        <v>0</v>
      </c>
      <c r="Q296" s="382">
        <v>0</v>
      </c>
      <c r="R296" s="378">
        <v>24</v>
      </c>
      <c r="S296" s="378">
        <v>4</v>
      </c>
      <c r="T296" s="378">
        <v>28</v>
      </c>
      <c r="U296" s="13"/>
      <c r="V296" s="13"/>
      <c r="W296" s="13"/>
      <c r="X296" s="13"/>
    </row>
    <row r="297" spans="2:24" x14ac:dyDescent="0.3">
      <c r="B297" s="136" t="s">
        <v>259</v>
      </c>
      <c r="C297" s="382">
        <v>12</v>
      </c>
      <c r="D297" s="382">
        <v>20</v>
      </c>
      <c r="E297" s="382">
        <v>32</v>
      </c>
      <c r="F297" s="382">
        <v>6</v>
      </c>
      <c r="G297" s="382">
        <v>8</v>
      </c>
      <c r="H297" s="382">
        <v>14</v>
      </c>
      <c r="I297" s="382">
        <v>3</v>
      </c>
      <c r="J297" s="382">
        <v>0</v>
      </c>
      <c r="K297" s="382">
        <v>3</v>
      </c>
      <c r="L297" s="382">
        <v>6</v>
      </c>
      <c r="M297" s="382">
        <v>3</v>
      </c>
      <c r="N297" s="382">
        <v>9</v>
      </c>
      <c r="O297" s="382">
        <v>0</v>
      </c>
      <c r="P297" s="382">
        <v>0</v>
      </c>
      <c r="Q297" s="382">
        <v>0</v>
      </c>
      <c r="R297" s="378">
        <v>27</v>
      </c>
      <c r="S297" s="378">
        <v>31</v>
      </c>
      <c r="T297" s="378">
        <v>58</v>
      </c>
      <c r="U297" s="13"/>
      <c r="V297" s="13"/>
      <c r="W297" s="13"/>
      <c r="X297" s="13"/>
    </row>
    <row r="298" spans="2:24" x14ac:dyDescent="0.3">
      <c r="B298" s="136" t="s">
        <v>260</v>
      </c>
      <c r="C298" s="382">
        <v>39</v>
      </c>
      <c r="D298" s="382">
        <v>32</v>
      </c>
      <c r="E298" s="382">
        <v>71</v>
      </c>
      <c r="F298" s="382">
        <v>24</v>
      </c>
      <c r="G298" s="382">
        <v>18</v>
      </c>
      <c r="H298" s="382">
        <v>42</v>
      </c>
      <c r="I298" s="382">
        <v>12</v>
      </c>
      <c r="J298" s="382">
        <v>3</v>
      </c>
      <c r="K298" s="382">
        <v>15</v>
      </c>
      <c r="L298" s="382">
        <v>9</v>
      </c>
      <c r="M298" s="382">
        <v>19</v>
      </c>
      <c r="N298" s="382">
        <v>28</v>
      </c>
      <c r="O298" s="382">
        <v>0</v>
      </c>
      <c r="P298" s="382">
        <v>0</v>
      </c>
      <c r="Q298" s="382">
        <v>0</v>
      </c>
      <c r="R298" s="378">
        <v>84</v>
      </c>
      <c r="S298" s="378">
        <v>72</v>
      </c>
      <c r="T298" s="378">
        <v>156</v>
      </c>
      <c r="U298" s="13"/>
      <c r="V298" s="13"/>
      <c r="W298" s="13"/>
      <c r="X298" s="13"/>
    </row>
    <row r="299" spans="2:24" x14ac:dyDescent="0.3">
      <c r="B299" s="136" t="s">
        <v>261</v>
      </c>
      <c r="C299" s="382">
        <v>33</v>
      </c>
      <c r="D299" s="382">
        <v>37</v>
      </c>
      <c r="E299" s="382">
        <v>70</v>
      </c>
      <c r="F299" s="382">
        <v>24</v>
      </c>
      <c r="G299" s="382">
        <v>23</v>
      </c>
      <c r="H299" s="382">
        <v>47</v>
      </c>
      <c r="I299" s="382">
        <v>12</v>
      </c>
      <c r="J299" s="382">
        <v>3</v>
      </c>
      <c r="K299" s="382">
        <v>15</v>
      </c>
      <c r="L299" s="382">
        <v>5</v>
      </c>
      <c r="M299" s="382">
        <v>7</v>
      </c>
      <c r="N299" s="382">
        <v>12</v>
      </c>
      <c r="O299" s="382">
        <v>0</v>
      </c>
      <c r="P299" s="382">
        <v>0</v>
      </c>
      <c r="Q299" s="382">
        <v>0</v>
      </c>
      <c r="R299" s="378">
        <v>74</v>
      </c>
      <c r="S299" s="378">
        <v>70</v>
      </c>
      <c r="T299" s="378">
        <v>144</v>
      </c>
      <c r="U299" s="13"/>
      <c r="V299" s="13"/>
      <c r="W299" s="13"/>
      <c r="X299" s="13"/>
    </row>
    <row r="300" spans="2:24" x14ac:dyDescent="0.3">
      <c r="B300" s="136" t="s">
        <v>262</v>
      </c>
      <c r="C300" s="382">
        <v>7</v>
      </c>
      <c r="D300" s="382">
        <v>5</v>
      </c>
      <c r="E300" s="382">
        <v>12</v>
      </c>
      <c r="F300" s="382">
        <v>1</v>
      </c>
      <c r="G300" s="382">
        <v>5</v>
      </c>
      <c r="H300" s="382">
        <v>6</v>
      </c>
      <c r="I300" s="382">
        <v>2</v>
      </c>
      <c r="J300" s="382">
        <v>0</v>
      </c>
      <c r="K300" s="382">
        <v>2</v>
      </c>
      <c r="L300" s="382">
        <v>5</v>
      </c>
      <c r="M300" s="382">
        <v>3</v>
      </c>
      <c r="N300" s="382">
        <v>8</v>
      </c>
      <c r="O300" s="382">
        <v>0</v>
      </c>
      <c r="P300" s="382">
        <v>0</v>
      </c>
      <c r="Q300" s="382">
        <v>0</v>
      </c>
      <c r="R300" s="378">
        <v>15</v>
      </c>
      <c r="S300" s="378">
        <v>13</v>
      </c>
      <c r="T300" s="378">
        <v>28</v>
      </c>
      <c r="U300" s="13"/>
      <c r="V300" s="13"/>
      <c r="W300" s="13"/>
      <c r="X300" s="13"/>
    </row>
    <row r="301" spans="2:24" x14ac:dyDescent="0.3">
      <c r="B301" s="136" t="s">
        <v>263</v>
      </c>
      <c r="C301" s="382">
        <v>166</v>
      </c>
      <c r="D301" s="382">
        <v>143</v>
      </c>
      <c r="E301" s="382">
        <v>309</v>
      </c>
      <c r="F301" s="382">
        <v>157</v>
      </c>
      <c r="G301" s="382">
        <v>170</v>
      </c>
      <c r="H301" s="382">
        <v>327</v>
      </c>
      <c r="I301" s="382">
        <v>63</v>
      </c>
      <c r="J301" s="382">
        <v>10</v>
      </c>
      <c r="K301" s="382">
        <v>73</v>
      </c>
      <c r="L301" s="382">
        <v>59</v>
      </c>
      <c r="M301" s="382">
        <v>43</v>
      </c>
      <c r="N301" s="382">
        <v>102</v>
      </c>
      <c r="O301" s="382">
        <v>0</v>
      </c>
      <c r="P301" s="382">
        <v>0</v>
      </c>
      <c r="Q301" s="382">
        <v>0</v>
      </c>
      <c r="R301" s="378">
        <v>445</v>
      </c>
      <c r="S301" s="378">
        <v>366</v>
      </c>
      <c r="T301" s="378">
        <v>811</v>
      </c>
      <c r="U301" s="13"/>
      <c r="V301" s="13"/>
      <c r="W301" s="13"/>
      <c r="X301" s="13"/>
    </row>
    <row r="302" spans="2:24" x14ac:dyDescent="0.3">
      <c r="B302" s="136" t="s">
        <v>264</v>
      </c>
      <c r="C302" s="382">
        <v>26</v>
      </c>
      <c r="D302" s="382">
        <v>19</v>
      </c>
      <c r="E302" s="382">
        <v>45</v>
      </c>
      <c r="F302" s="382">
        <v>18</v>
      </c>
      <c r="G302" s="382">
        <v>13</v>
      </c>
      <c r="H302" s="382">
        <v>31</v>
      </c>
      <c r="I302" s="382">
        <v>4</v>
      </c>
      <c r="J302" s="382">
        <v>2</v>
      </c>
      <c r="K302" s="382">
        <v>6</v>
      </c>
      <c r="L302" s="382">
        <v>4</v>
      </c>
      <c r="M302" s="382">
        <v>5</v>
      </c>
      <c r="N302" s="382">
        <v>9</v>
      </c>
      <c r="O302" s="382">
        <v>0</v>
      </c>
      <c r="P302" s="382">
        <v>0</v>
      </c>
      <c r="Q302" s="382">
        <v>0</v>
      </c>
      <c r="R302" s="378">
        <v>52</v>
      </c>
      <c r="S302" s="378">
        <v>39</v>
      </c>
      <c r="T302" s="378">
        <v>91</v>
      </c>
      <c r="U302" s="13"/>
      <c r="V302" s="13"/>
      <c r="W302" s="13"/>
      <c r="X302" s="13"/>
    </row>
    <row r="303" spans="2:24" x14ac:dyDescent="0.3">
      <c r="B303" s="136" t="s">
        <v>265</v>
      </c>
      <c r="C303" s="382">
        <v>2</v>
      </c>
      <c r="D303" s="382">
        <v>4</v>
      </c>
      <c r="E303" s="382">
        <v>6</v>
      </c>
      <c r="F303" s="382">
        <v>1</v>
      </c>
      <c r="G303" s="382">
        <v>1</v>
      </c>
      <c r="H303" s="382">
        <v>2</v>
      </c>
      <c r="I303" s="382">
        <v>1</v>
      </c>
      <c r="J303" s="382">
        <v>2</v>
      </c>
      <c r="K303" s="382">
        <v>3</v>
      </c>
      <c r="L303" s="382">
        <v>0</v>
      </c>
      <c r="M303" s="382">
        <v>1</v>
      </c>
      <c r="N303" s="382">
        <v>1</v>
      </c>
      <c r="O303" s="382">
        <v>0</v>
      </c>
      <c r="P303" s="382">
        <v>0</v>
      </c>
      <c r="Q303" s="382">
        <v>0</v>
      </c>
      <c r="R303" s="378">
        <v>4</v>
      </c>
      <c r="S303" s="378">
        <v>8</v>
      </c>
      <c r="T303" s="378">
        <v>12</v>
      </c>
      <c r="U303" s="13"/>
      <c r="V303" s="13"/>
      <c r="W303" s="13"/>
      <c r="X303" s="13"/>
    </row>
    <row r="304" spans="2:24" x14ac:dyDescent="0.3">
      <c r="B304" s="136" t="s">
        <v>266</v>
      </c>
      <c r="C304" s="382">
        <v>10</v>
      </c>
      <c r="D304" s="382">
        <v>13</v>
      </c>
      <c r="E304" s="382">
        <v>23</v>
      </c>
      <c r="F304" s="382">
        <v>7</v>
      </c>
      <c r="G304" s="382">
        <v>8</v>
      </c>
      <c r="H304" s="382">
        <v>15</v>
      </c>
      <c r="I304" s="382">
        <v>5</v>
      </c>
      <c r="J304" s="382">
        <v>0</v>
      </c>
      <c r="K304" s="382">
        <v>5</v>
      </c>
      <c r="L304" s="382">
        <v>2</v>
      </c>
      <c r="M304" s="382">
        <v>3</v>
      </c>
      <c r="N304" s="382">
        <v>5</v>
      </c>
      <c r="O304" s="382">
        <v>0</v>
      </c>
      <c r="P304" s="382">
        <v>0</v>
      </c>
      <c r="Q304" s="382">
        <v>0</v>
      </c>
      <c r="R304" s="378">
        <v>24</v>
      </c>
      <c r="S304" s="378">
        <v>24</v>
      </c>
      <c r="T304" s="378">
        <v>48</v>
      </c>
      <c r="U304" s="13"/>
      <c r="V304" s="13"/>
      <c r="W304" s="13"/>
      <c r="X304" s="13"/>
    </row>
    <row r="305" spans="2:24" x14ac:dyDescent="0.3">
      <c r="B305" s="155" t="s">
        <v>267</v>
      </c>
      <c r="C305" s="384">
        <v>24</v>
      </c>
      <c r="D305" s="384">
        <v>19</v>
      </c>
      <c r="E305" s="382">
        <v>43</v>
      </c>
      <c r="F305" s="382">
        <v>3</v>
      </c>
      <c r="G305" s="382">
        <v>6</v>
      </c>
      <c r="H305" s="382">
        <v>9</v>
      </c>
      <c r="I305" s="382">
        <v>7</v>
      </c>
      <c r="J305" s="382">
        <v>5</v>
      </c>
      <c r="K305" s="382">
        <v>12</v>
      </c>
      <c r="L305" s="382">
        <v>4</v>
      </c>
      <c r="M305" s="382">
        <v>5</v>
      </c>
      <c r="N305" s="382">
        <v>9</v>
      </c>
      <c r="O305" s="382">
        <v>0</v>
      </c>
      <c r="P305" s="382">
        <v>0</v>
      </c>
      <c r="Q305" s="382">
        <v>0</v>
      </c>
      <c r="R305" s="378">
        <v>38</v>
      </c>
      <c r="S305" s="378">
        <v>35</v>
      </c>
      <c r="T305" s="378">
        <v>73</v>
      </c>
      <c r="U305" s="13"/>
      <c r="V305" s="13"/>
      <c r="W305" s="13"/>
      <c r="X305" s="13"/>
    </row>
    <row r="306" spans="2:24" x14ac:dyDescent="0.3">
      <c r="B306" s="391" t="s">
        <v>25</v>
      </c>
      <c r="C306" s="375">
        <v>806</v>
      </c>
      <c r="D306" s="375">
        <v>763</v>
      </c>
      <c r="E306" s="375">
        <v>1569</v>
      </c>
      <c r="F306" s="375">
        <v>606</v>
      </c>
      <c r="G306" s="375">
        <v>611</v>
      </c>
      <c r="H306" s="377">
        <v>1217</v>
      </c>
      <c r="I306" s="375">
        <v>262</v>
      </c>
      <c r="J306" s="377">
        <v>86</v>
      </c>
      <c r="K306" s="375">
        <v>348</v>
      </c>
      <c r="L306" s="377">
        <v>255</v>
      </c>
      <c r="M306" s="375">
        <v>222</v>
      </c>
      <c r="N306" s="377">
        <v>477</v>
      </c>
      <c r="O306" s="377">
        <v>0</v>
      </c>
      <c r="P306" s="375">
        <v>0</v>
      </c>
      <c r="Q306" s="377">
        <v>0</v>
      </c>
      <c r="R306" s="378">
        <v>1929</v>
      </c>
      <c r="S306" s="378">
        <v>1682</v>
      </c>
      <c r="T306" s="378">
        <v>3611</v>
      </c>
      <c r="U306" s="13"/>
      <c r="V306" s="13"/>
      <c r="W306" s="13"/>
      <c r="X306" s="13"/>
    </row>
    <row r="307" spans="2:24" ht="75.599999999999994" customHeight="1" x14ac:dyDescent="0.3">
      <c r="B307" s="513" t="s">
        <v>836</v>
      </c>
      <c r="C307" s="513"/>
      <c r="D307" s="513"/>
      <c r="E307" s="513"/>
      <c r="F307" s="513"/>
      <c r="G307" s="513"/>
      <c r="H307" s="513"/>
      <c r="I307" s="513"/>
      <c r="J307" s="513"/>
      <c r="K307" s="513"/>
      <c r="L307" s="513"/>
      <c r="M307" s="513"/>
      <c r="N307" s="513"/>
      <c r="O307" s="513"/>
      <c r="P307" s="513"/>
      <c r="Q307" s="513"/>
      <c r="R307" s="13"/>
      <c r="S307" s="13"/>
      <c r="T307" s="13"/>
      <c r="U307" s="13"/>
      <c r="V307" s="13"/>
      <c r="W307" s="13"/>
    </row>
    <row r="308" spans="2:24" ht="13.95" customHeight="1" x14ac:dyDescent="0.3">
      <c r="B308" s="482" t="s">
        <v>925</v>
      </c>
      <c r="C308" s="482"/>
      <c r="D308" s="482"/>
      <c r="E308" s="482"/>
      <c r="F308" s="482"/>
      <c r="G308" s="482"/>
      <c r="H308" s="482"/>
      <c r="I308" s="482"/>
      <c r="J308" s="482"/>
      <c r="K308" s="482"/>
      <c r="L308" s="482"/>
      <c r="M308" s="13"/>
      <c r="N308" s="13"/>
      <c r="O308" s="13"/>
      <c r="P308" s="13"/>
      <c r="Q308" s="13"/>
      <c r="R308" s="13"/>
      <c r="S308" s="13"/>
      <c r="T308" s="13"/>
      <c r="U308" s="13"/>
      <c r="V308" s="13"/>
      <c r="W308" s="13"/>
    </row>
    <row r="309" spans="2:24" x14ac:dyDescent="0.3">
      <c r="B309" s="157"/>
      <c r="C309" s="157"/>
      <c r="D309" s="157"/>
      <c r="E309"/>
      <c r="F309"/>
      <c r="G309"/>
      <c r="H309" s="13"/>
      <c r="I309" s="13"/>
      <c r="J309" s="13"/>
      <c r="K309" s="13"/>
      <c r="L309" s="13"/>
      <c r="M309" s="13"/>
      <c r="N309" s="13"/>
      <c r="O309" s="13"/>
      <c r="P309" s="13"/>
      <c r="Q309" s="13"/>
      <c r="R309" s="13"/>
      <c r="S309" s="13"/>
      <c r="T309" s="13"/>
      <c r="U309" s="13"/>
      <c r="V309" s="13"/>
      <c r="W309" s="13"/>
    </row>
    <row r="310" spans="2:24" x14ac:dyDescent="0.3">
      <c r="B310" s="157"/>
      <c r="C310" s="157"/>
      <c r="D310" s="157"/>
      <c r="E310"/>
      <c r="F310"/>
      <c r="G310"/>
      <c r="H310" s="13"/>
      <c r="I310" s="13"/>
      <c r="J310" s="13"/>
      <c r="K310" s="13"/>
      <c r="L310" s="13"/>
      <c r="M310" s="13"/>
      <c r="N310" s="13"/>
      <c r="O310" s="13"/>
      <c r="P310" s="13"/>
      <c r="Q310" s="13"/>
      <c r="R310" s="13"/>
      <c r="S310" s="13"/>
      <c r="T310" s="13"/>
      <c r="U310" s="13"/>
      <c r="V310" s="13"/>
      <c r="W310" s="13"/>
    </row>
    <row r="311" spans="2:24" x14ac:dyDescent="0.3">
      <c r="B311" s="186" t="s">
        <v>520</v>
      </c>
      <c r="C311"/>
      <c r="D311"/>
      <c r="E311"/>
      <c r="F311"/>
      <c r="G311"/>
      <c r="H311" s="13"/>
      <c r="I311" s="13"/>
      <c r="J311" s="13"/>
      <c r="K311" s="13"/>
      <c r="L311" s="13"/>
      <c r="M311" s="13"/>
      <c r="N311" s="13"/>
      <c r="O311" s="13"/>
      <c r="P311" s="13"/>
      <c r="Q311" s="13"/>
      <c r="R311" s="13"/>
      <c r="S311" s="13"/>
      <c r="T311" s="13"/>
      <c r="U311" s="13"/>
      <c r="V311" s="13"/>
      <c r="W311" s="13"/>
    </row>
    <row r="312" spans="2:24" x14ac:dyDescent="0.3">
      <c r="B312" s="186"/>
      <c r="C312"/>
      <c r="D312"/>
      <c r="E312"/>
      <c r="F312"/>
      <c r="G312"/>
      <c r="H312" s="13"/>
      <c r="I312" s="13"/>
      <c r="J312" s="13"/>
      <c r="K312" s="13"/>
      <c r="L312" s="13"/>
      <c r="M312" s="13"/>
      <c r="N312" s="13"/>
      <c r="O312" s="13"/>
      <c r="P312" s="13"/>
      <c r="Q312" s="13"/>
      <c r="R312" s="13"/>
      <c r="S312" s="13"/>
      <c r="T312" s="13"/>
      <c r="U312" s="13"/>
      <c r="V312" s="13"/>
      <c r="W312" s="13"/>
    </row>
    <row r="313" spans="2:24" ht="15" customHeight="1" x14ac:dyDescent="0.3">
      <c r="B313" s="449" t="s">
        <v>521</v>
      </c>
      <c r="C313" s="488" t="s">
        <v>477</v>
      </c>
      <c r="D313" s="489"/>
      <c r="E313" s="489"/>
      <c r="F313" s="489"/>
      <c r="G313" s="489"/>
      <c r="H313" s="489"/>
      <c r="I313" s="489"/>
      <c r="J313" s="489"/>
      <c r="K313" s="489"/>
      <c r="L313" s="489"/>
      <c r="M313" s="489"/>
      <c r="N313" s="489"/>
      <c r="O313" s="489"/>
      <c r="P313" s="489"/>
      <c r="Q313" s="490"/>
      <c r="R313" s="514" t="s">
        <v>864</v>
      </c>
      <c r="S313" s="515"/>
      <c r="T313" s="516"/>
      <c r="U313" s="13"/>
      <c r="V313" s="13"/>
      <c r="W313" s="13"/>
    </row>
    <row r="314" spans="2:24" ht="15" customHeight="1" x14ac:dyDescent="0.3">
      <c r="B314" s="449"/>
      <c r="C314" s="475" t="s">
        <v>651</v>
      </c>
      <c r="D314" s="475"/>
      <c r="E314" s="475"/>
      <c r="F314" s="475" t="s">
        <v>485</v>
      </c>
      <c r="G314" s="475"/>
      <c r="H314" s="475"/>
      <c r="I314" s="475" t="s">
        <v>3</v>
      </c>
      <c r="J314" s="475"/>
      <c r="K314" s="475"/>
      <c r="L314" s="475" t="s">
        <v>5</v>
      </c>
      <c r="M314" s="475"/>
      <c r="N314" s="475"/>
      <c r="O314" s="475" t="s">
        <v>831</v>
      </c>
      <c r="P314" s="475"/>
      <c r="Q314" s="475"/>
      <c r="R314" s="517"/>
      <c r="S314" s="453"/>
      <c r="T314" s="478"/>
      <c r="U314" s="13"/>
      <c r="V314" s="13"/>
      <c r="W314" s="13"/>
    </row>
    <row r="315" spans="2:24" x14ac:dyDescent="0.3">
      <c r="B315" s="449"/>
      <c r="C315" s="278" t="s">
        <v>73</v>
      </c>
      <c r="D315" s="278" t="s">
        <v>74</v>
      </c>
      <c r="E315" s="278" t="s">
        <v>25</v>
      </c>
      <c r="F315" s="278" t="s">
        <v>73</v>
      </c>
      <c r="G315" s="278" t="s">
        <v>74</v>
      </c>
      <c r="H315" s="278" t="s">
        <v>25</v>
      </c>
      <c r="I315" s="278" t="s">
        <v>73</v>
      </c>
      <c r="J315" s="278" t="s">
        <v>74</v>
      </c>
      <c r="K315" s="278" t="s">
        <v>25</v>
      </c>
      <c r="L315" s="278" t="s">
        <v>73</v>
      </c>
      <c r="M315" s="278" t="s">
        <v>74</v>
      </c>
      <c r="N315" s="278" t="s">
        <v>25</v>
      </c>
      <c r="O315" s="278" t="s">
        <v>73</v>
      </c>
      <c r="P315" s="278" t="s">
        <v>74</v>
      </c>
      <c r="Q315" s="278" t="s">
        <v>25</v>
      </c>
      <c r="R315" s="278" t="s">
        <v>73</v>
      </c>
      <c r="S315" s="278" t="s">
        <v>74</v>
      </c>
      <c r="T315" s="278" t="s">
        <v>25</v>
      </c>
      <c r="U315" s="13"/>
      <c r="V315" s="13"/>
      <c r="W315" s="13"/>
    </row>
    <row r="316" spans="2:24" x14ac:dyDescent="0.3">
      <c r="B316" s="156" t="s">
        <v>451</v>
      </c>
      <c r="C316" s="379">
        <v>17</v>
      </c>
      <c r="D316" s="379">
        <v>17</v>
      </c>
      <c r="E316" s="379">
        <v>34</v>
      </c>
      <c r="F316" s="379">
        <v>9</v>
      </c>
      <c r="G316" s="379">
        <v>18</v>
      </c>
      <c r="H316" s="379">
        <v>27</v>
      </c>
      <c r="I316" s="379">
        <v>15</v>
      </c>
      <c r="J316" s="379">
        <v>5</v>
      </c>
      <c r="K316" s="379">
        <v>20</v>
      </c>
      <c r="L316" s="379">
        <v>8</v>
      </c>
      <c r="M316" s="379">
        <v>8</v>
      </c>
      <c r="N316" s="379">
        <v>16</v>
      </c>
      <c r="O316" s="379">
        <v>0</v>
      </c>
      <c r="P316" s="379">
        <v>0</v>
      </c>
      <c r="Q316" s="379">
        <v>0</v>
      </c>
      <c r="R316" s="378">
        <v>49</v>
      </c>
      <c r="S316" s="378">
        <v>48</v>
      </c>
      <c r="T316" s="378">
        <v>97</v>
      </c>
      <c r="U316" s="13"/>
      <c r="V316" s="13"/>
      <c r="W316" s="13"/>
      <c r="X316" s="13"/>
    </row>
    <row r="317" spans="2:24" x14ac:dyDescent="0.3">
      <c r="B317" s="136" t="s">
        <v>452</v>
      </c>
      <c r="C317" s="382">
        <v>135</v>
      </c>
      <c r="D317" s="382">
        <v>117</v>
      </c>
      <c r="E317" s="382">
        <v>252</v>
      </c>
      <c r="F317" s="382">
        <v>138</v>
      </c>
      <c r="G317" s="382">
        <v>117</v>
      </c>
      <c r="H317" s="382">
        <v>255</v>
      </c>
      <c r="I317" s="382">
        <v>55</v>
      </c>
      <c r="J317" s="382">
        <v>24</v>
      </c>
      <c r="K317" s="382">
        <v>79</v>
      </c>
      <c r="L317" s="382">
        <v>77</v>
      </c>
      <c r="M317" s="382">
        <v>99</v>
      </c>
      <c r="N317" s="382">
        <v>176</v>
      </c>
      <c r="O317" s="382">
        <v>0</v>
      </c>
      <c r="P317" s="382">
        <v>0</v>
      </c>
      <c r="Q317" s="382">
        <v>0</v>
      </c>
      <c r="R317" s="378">
        <v>405</v>
      </c>
      <c r="S317" s="378">
        <v>357</v>
      </c>
      <c r="T317" s="378">
        <v>762</v>
      </c>
      <c r="U317" s="13"/>
      <c r="V317" s="13"/>
      <c r="W317" s="13"/>
      <c r="X317" s="13"/>
    </row>
    <row r="318" spans="2:24" x14ac:dyDescent="0.3">
      <c r="B318" s="136" t="s">
        <v>453</v>
      </c>
      <c r="C318" s="382">
        <v>18</v>
      </c>
      <c r="D318" s="382">
        <v>17</v>
      </c>
      <c r="E318" s="382">
        <v>35</v>
      </c>
      <c r="F318" s="382">
        <v>5</v>
      </c>
      <c r="G318" s="382">
        <v>11</v>
      </c>
      <c r="H318" s="382">
        <v>16</v>
      </c>
      <c r="I318" s="382">
        <v>11</v>
      </c>
      <c r="J318" s="382">
        <v>2</v>
      </c>
      <c r="K318" s="382">
        <v>13</v>
      </c>
      <c r="L318" s="382">
        <v>5</v>
      </c>
      <c r="M318" s="382">
        <v>7</v>
      </c>
      <c r="N318" s="382">
        <v>12</v>
      </c>
      <c r="O318" s="382">
        <v>0</v>
      </c>
      <c r="P318" s="382">
        <v>0</v>
      </c>
      <c r="Q318" s="382">
        <v>0</v>
      </c>
      <c r="R318" s="378">
        <v>39</v>
      </c>
      <c r="S318" s="378">
        <v>37</v>
      </c>
      <c r="T318" s="378">
        <v>76</v>
      </c>
      <c r="U318" s="13"/>
      <c r="V318" s="13"/>
      <c r="W318" s="13"/>
      <c r="X318" s="13"/>
    </row>
    <row r="319" spans="2:24" x14ac:dyDescent="0.3">
      <c r="B319" s="136" t="s">
        <v>454</v>
      </c>
      <c r="C319" s="382">
        <v>3</v>
      </c>
      <c r="D319" s="382">
        <v>7</v>
      </c>
      <c r="E319" s="382">
        <v>10</v>
      </c>
      <c r="F319" s="382">
        <v>5</v>
      </c>
      <c r="G319" s="382">
        <v>4</v>
      </c>
      <c r="H319" s="382">
        <v>9</v>
      </c>
      <c r="I319" s="382">
        <v>1</v>
      </c>
      <c r="J319" s="382">
        <v>0</v>
      </c>
      <c r="K319" s="382">
        <v>1</v>
      </c>
      <c r="L319" s="382">
        <v>1</v>
      </c>
      <c r="M319" s="382">
        <v>2</v>
      </c>
      <c r="N319" s="382">
        <v>3</v>
      </c>
      <c r="O319" s="382">
        <v>0</v>
      </c>
      <c r="P319" s="382">
        <v>0</v>
      </c>
      <c r="Q319" s="382">
        <v>0</v>
      </c>
      <c r="R319" s="378">
        <v>10</v>
      </c>
      <c r="S319" s="378">
        <v>13</v>
      </c>
      <c r="T319" s="378">
        <v>23</v>
      </c>
      <c r="U319" s="13"/>
      <c r="V319" s="13"/>
      <c r="W319" s="13"/>
      <c r="X319" s="13"/>
    </row>
    <row r="320" spans="2:24" x14ac:dyDescent="0.3">
      <c r="B320" s="136" t="s">
        <v>455</v>
      </c>
      <c r="C320" s="382">
        <v>10</v>
      </c>
      <c r="D320" s="382">
        <v>11</v>
      </c>
      <c r="E320" s="382">
        <v>21</v>
      </c>
      <c r="F320" s="382">
        <v>11</v>
      </c>
      <c r="G320" s="382">
        <v>14</v>
      </c>
      <c r="H320" s="382">
        <v>25</v>
      </c>
      <c r="I320" s="382">
        <v>6</v>
      </c>
      <c r="J320" s="382">
        <v>2</v>
      </c>
      <c r="K320" s="382">
        <v>8</v>
      </c>
      <c r="L320" s="382">
        <v>3</v>
      </c>
      <c r="M320" s="382">
        <v>9</v>
      </c>
      <c r="N320" s="382">
        <v>12</v>
      </c>
      <c r="O320" s="382">
        <v>0</v>
      </c>
      <c r="P320" s="382">
        <v>0</v>
      </c>
      <c r="Q320" s="382">
        <v>0</v>
      </c>
      <c r="R320" s="378">
        <v>30</v>
      </c>
      <c r="S320" s="378">
        <v>36</v>
      </c>
      <c r="T320" s="378">
        <v>66</v>
      </c>
      <c r="U320" s="13"/>
      <c r="V320" s="13"/>
      <c r="W320" s="13"/>
      <c r="X320" s="13"/>
    </row>
    <row r="321" spans="2:24" x14ac:dyDescent="0.3">
      <c r="B321" s="136" t="s">
        <v>456</v>
      </c>
      <c r="C321" s="382">
        <v>14</v>
      </c>
      <c r="D321" s="382">
        <v>25</v>
      </c>
      <c r="E321" s="382">
        <v>39</v>
      </c>
      <c r="F321" s="382">
        <v>7</v>
      </c>
      <c r="G321" s="382">
        <v>15</v>
      </c>
      <c r="H321" s="382">
        <v>22</v>
      </c>
      <c r="I321" s="382">
        <v>16</v>
      </c>
      <c r="J321" s="382">
        <v>5</v>
      </c>
      <c r="K321" s="382">
        <v>21</v>
      </c>
      <c r="L321" s="382">
        <v>7</v>
      </c>
      <c r="M321" s="382">
        <v>12</v>
      </c>
      <c r="N321" s="382">
        <v>19</v>
      </c>
      <c r="O321" s="382">
        <v>0</v>
      </c>
      <c r="P321" s="382">
        <v>0</v>
      </c>
      <c r="Q321" s="382">
        <v>0</v>
      </c>
      <c r="R321" s="378">
        <v>44</v>
      </c>
      <c r="S321" s="378">
        <v>57</v>
      </c>
      <c r="T321" s="378">
        <v>101</v>
      </c>
      <c r="U321" s="13"/>
      <c r="V321" s="13"/>
      <c r="W321" s="13"/>
      <c r="X321" s="13"/>
    </row>
    <row r="322" spans="2:24" x14ac:dyDescent="0.3">
      <c r="B322" s="136" t="s">
        <v>457</v>
      </c>
      <c r="C322" s="382">
        <v>9</v>
      </c>
      <c r="D322" s="382">
        <v>10</v>
      </c>
      <c r="E322" s="382">
        <v>19</v>
      </c>
      <c r="F322" s="382">
        <v>3</v>
      </c>
      <c r="G322" s="382">
        <v>10</v>
      </c>
      <c r="H322" s="382">
        <v>13</v>
      </c>
      <c r="I322" s="382">
        <v>8</v>
      </c>
      <c r="J322" s="382">
        <v>2</v>
      </c>
      <c r="K322" s="382">
        <v>10</v>
      </c>
      <c r="L322" s="382">
        <v>5</v>
      </c>
      <c r="M322" s="382">
        <v>9</v>
      </c>
      <c r="N322" s="382">
        <v>14</v>
      </c>
      <c r="O322" s="382">
        <v>0</v>
      </c>
      <c r="P322" s="382">
        <v>0</v>
      </c>
      <c r="Q322" s="382">
        <v>0</v>
      </c>
      <c r="R322" s="378">
        <v>25</v>
      </c>
      <c r="S322" s="378">
        <v>31</v>
      </c>
      <c r="T322" s="378">
        <v>56</v>
      </c>
      <c r="U322" s="13"/>
      <c r="V322" s="13"/>
      <c r="W322" s="13"/>
      <c r="X322" s="13"/>
    </row>
    <row r="323" spans="2:24" x14ac:dyDescent="0.3">
      <c r="B323" s="136" t="s">
        <v>458</v>
      </c>
      <c r="C323" s="382">
        <v>9</v>
      </c>
      <c r="D323" s="382">
        <v>5</v>
      </c>
      <c r="E323" s="382">
        <v>14</v>
      </c>
      <c r="F323" s="382">
        <v>3</v>
      </c>
      <c r="G323" s="382">
        <v>7</v>
      </c>
      <c r="H323" s="382">
        <v>10</v>
      </c>
      <c r="I323" s="382">
        <v>2</v>
      </c>
      <c r="J323" s="382">
        <v>0</v>
      </c>
      <c r="K323" s="382">
        <v>2</v>
      </c>
      <c r="L323" s="382">
        <v>2</v>
      </c>
      <c r="M323" s="382">
        <v>1</v>
      </c>
      <c r="N323" s="382">
        <v>3</v>
      </c>
      <c r="O323" s="382">
        <v>0</v>
      </c>
      <c r="P323" s="382">
        <v>0</v>
      </c>
      <c r="Q323" s="382">
        <v>0</v>
      </c>
      <c r="R323" s="378">
        <v>16</v>
      </c>
      <c r="S323" s="378">
        <v>13</v>
      </c>
      <c r="T323" s="378">
        <v>29</v>
      </c>
      <c r="U323" s="13"/>
      <c r="V323" s="13"/>
      <c r="W323" s="13"/>
      <c r="X323" s="13"/>
    </row>
    <row r="324" spans="2:24" x14ac:dyDescent="0.3">
      <c r="B324" s="136" t="s">
        <v>459</v>
      </c>
      <c r="C324" s="382">
        <v>7</v>
      </c>
      <c r="D324" s="382">
        <v>10</v>
      </c>
      <c r="E324" s="382">
        <v>17</v>
      </c>
      <c r="F324" s="382">
        <v>8</v>
      </c>
      <c r="G324" s="382">
        <v>5</v>
      </c>
      <c r="H324" s="382">
        <v>13</v>
      </c>
      <c r="I324" s="382">
        <v>7</v>
      </c>
      <c r="J324" s="382">
        <v>3</v>
      </c>
      <c r="K324" s="382">
        <v>10</v>
      </c>
      <c r="L324" s="382">
        <v>3</v>
      </c>
      <c r="M324" s="382">
        <v>4</v>
      </c>
      <c r="N324" s="382">
        <v>7</v>
      </c>
      <c r="O324" s="382">
        <v>0</v>
      </c>
      <c r="P324" s="382">
        <v>0</v>
      </c>
      <c r="Q324" s="382">
        <v>0</v>
      </c>
      <c r="R324" s="378">
        <v>25</v>
      </c>
      <c r="S324" s="378">
        <v>22</v>
      </c>
      <c r="T324" s="378">
        <v>47</v>
      </c>
      <c r="U324" s="13"/>
      <c r="V324" s="13"/>
      <c r="W324" s="13"/>
      <c r="X324" s="13"/>
    </row>
    <row r="325" spans="2:24" x14ac:dyDescent="0.3">
      <c r="B325" s="136" t="s">
        <v>460</v>
      </c>
      <c r="C325" s="382">
        <v>12</v>
      </c>
      <c r="D325" s="382">
        <v>7</v>
      </c>
      <c r="E325" s="382">
        <v>19</v>
      </c>
      <c r="F325" s="382">
        <v>9</v>
      </c>
      <c r="G325" s="382">
        <v>6</v>
      </c>
      <c r="H325" s="382">
        <v>15</v>
      </c>
      <c r="I325" s="382">
        <v>7</v>
      </c>
      <c r="J325" s="382">
        <v>5</v>
      </c>
      <c r="K325" s="382">
        <v>12</v>
      </c>
      <c r="L325" s="382">
        <v>7</v>
      </c>
      <c r="M325" s="382">
        <v>4</v>
      </c>
      <c r="N325" s="382">
        <v>11</v>
      </c>
      <c r="O325" s="382">
        <v>0</v>
      </c>
      <c r="P325" s="382">
        <v>0</v>
      </c>
      <c r="Q325" s="382">
        <v>0</v>
      </c>
      <c r="R325" s="378">
        <v>35</v>
      </c>
      <c r="S325" s="378">
        <v>22</v>
      </c>
      <c r="T325" s="378">
        <v>57</v>
      </c>
      <c r="U325" s="13"/>
      <c r="V325" s="13"/>
      <c r="W325" s="13"/>
      <c r="X325" s="13"/>
    </row>
    <row r="326" spans="2:24" x14ac:dyDescent="0.3">
      <c r="B326" s="136" t="s">
        <v>461</v>
      </c>
      <c r="C326" s="382">
        <v>4</v>
      </c>
      <c r="D326" s="382">
        <v>3</v>
      </c>
      <c r="E326" s="382">
        <v>7</v>
      </c>
      <c r="F326" s="382">
        <v>3</v>
      </c>
      <c r="G326" s="382">
        <v>2</v>
      </c>
      <c r="H326" s="382">
        <v>5</v>
      </c>
      <c r="I326" s="382">
        <v>7</v>
      </c>
      <c r="J326" s="382">
        <v>3</v>
      </c>
      <c r="K326" s="382">
        <v>10</v>
      </c>
      <c r="L326" s="382">
        <v>4</v>
      </c>
      <c r="M326" s="382">
        <v>1</v>
      </c>
      <c r="N326" s="382">
        <v>5</v>
      </c>
      <c r="O326" s="382">
        <v>0</v>
      </c>
      <c r="P326" s="382">
        <v>0</v>
      </c>
      <c r="Q326" s="382">
        <v>0</v>
      </c>
      <c r="R326" s="378">
        <v>18</v>
      </c>
      <c r="S326" s="378">
        <v>9</v>
      </c>
      <c r="T326" s="378">
        <v>27</v>
      </c>
      <c r="U326" s="13"/>
      <c r="V326" s="13"/>
      <c r="W326" s="13"/>
      <c r="X326" s="13"/>
    </row>
    <row r="327" spans="2:24" x14ac:dyDescent="0.3">
      <c r="B327" s="136" t="s">
        <v>462</v>
      </c>
      <c r="C327" s="382">
        <v>22</v>
      </c>
      <c r="D327" s="382">
        <v>15</v>
      </c>
      <c r="E327" s="382">
        <v>37</v>
      </c>
      <c r="F327" s="382">
        <v>12</v>
      </c>
      <c r="G327" s="382">
        <v>18</v>
      </c>
      <c r="H327" s="382">
        <v>30</v>
      </c>
      <c r="I327" s="382">
        <v>10</v>
      </c>
      <c r="J327" s="382">
        <v>2</v>
      </c>
      <c r="K327" s="382">
        <v>12</v>
      </c>
      <c r="L327" s="382">
        <v>8</v>
      </c>
      <c r="M327" s="382">
        <v>9</v>
      </c>
      <c r="N327" s="382">
        <v>17</v>
      </c>
      <c r="O327" s="382">
        <v>0</v>
      </c>
      <c r="P327" s="382">
        <v>0</v>
      </c>
      <c r="Q327" s="382">
        <v>0</v>
      </c>
      <c r="R327" s="378">
        <v>52</v>
      </c>
      <c r="S327" s="378">
        <v>44</v>
      </c>
      <c r="T327" s="378">
        <v>96</v>
      </c>
      <c r="U327" s="13"/>
      <c r="V327" s="13"/>
      <c r="W327" s="13"/>
      <c r="X327" s="13"/>
    </row>
    <row r="328" spans="2:24" x14ac:dyDescent="0.3">
      <c r="B328" s="136" t="s">
        <v>463</v>
      </c>
      <c r="C328" s="382">
        <v>11</v>
      </c>
      <c r="D328" s="382">
        <v>11</v>
      </c>
      <c r="E328" s="382">
        <v>22</v>
      </c>
      <c r="F328" s="382">
        <v>9</v>
      </c>
      <c r="G328" s="382">
        <v>5</v>
      </c>
      <c r="H328" s="382">
        <v>14</v>
      </c>
      <c r="I328" s="382">
        <v>4</v>
      </c>
      <c r="J328" s="382">
        <v>0</v>
      </c>
      <c r="K328" s="382">
        <v>4</v>
      </c>
      <c r="L328" s="382">
        <v>3</v>
      </c>
      <c r="M328" s="382">
        <v>8</v>
      </c>
      <c r="N328" s="382">
        <v>11</v>
      </c>
      <c r="O328" s="382">
        <v>0</v>
      </c>
      <c r="P328" s="382">
        <v>0</v>
      </c>
      <c r="Q328" s="382">
        <v>0</v>
      </c>
      <c r="R328" s="378">
        <v>27</v>
      </c>
      <c r="S328" s="378">
        <v>24</v>
      </c>
      <c r="T328" s="378">
        <v>51</v>
      </c>
      <c r="U328" s="13"/>
      <c r="V328" s="13"/>
      <c r="W328" s="13"/>
      <c r="X328" s="13"/>
    </row>
    <row r="329" spans="2:24" x14ac:dyDescent="0.3">
      <c r="B329" s="136" t="s">
        <v>464</v>
      </c>
      <c r="C329" s="382">
        <v>6</v>
      </c>
      <c r="D329" s="382">
        <v>6</v>
      </c>
      <c r="E329" s="382">
        <v>12</v>
      </c>
      <c r="F329" s="382">
        <v>5</v>
      </c>
      <c r="G329" s="382">
        <v>2</v>
      </c>
      <c r="H329" s="382">
        <v>7</v>
      </c>
      <c r="I329" s="382">
        <v>5</v>
      </c>
      <c r="J329" s="382">
        <v>0</v>
      </c>
      <c r="K329" s="382">
        <v>5</v>
      </c>
      <c r="L329" s="382">
        <v>4</v>
      </c>
      <c r="M329" s="382">
        <v>2</v>
      </c>
      <c r="N329" s="382">
        <v>6</v>
      </c>
      <c r="O329" s="382">
        <v>0</v>
      </c>
      <c r="P329" s="382">
        <v>0</v>
      </c>
      <c r="Q329" s="382">
        <v>0</v>
      </c>
      <c r="R329" s="378">
        <v>20</v>
      </c>
      <c r="S329" s="378">
        <v>10</v>
      </c>
      <c r="T329" s="378">
        <v>30</v>
      </c>
      <c r="U329" s="13"/>
      <c r="V329" s="13"/>
      <c r="W329" s="13"/>
      <c r="X329" s="13"/>
    </row>
    <row r="330" spans="2:24" x14ac:dyDescent="0.3">
      <c r="B330" s="136" t="s">
        <v>465</v>
      </c>
      <c r="C330" s="382">
        <v>38</v>
      </c>
      <c r="D330" s="382">
        <v>36</v>
      </c>
      <c r="E330" s="382">
        <v>74</v>
      </c>
      <c r="F330" s="382">
        <v>29</v>
      </c>
      <c r="G330" s="382">
        <v>38</v>
      </c>
      <c r="H330" s="382">
        <v>67</v>
      </c>
      <c r="I330" s="382">
        <v>23</v>
      </c>
      <c r="J330" s="382">
        <v>8</v>
      </c>
      <c r="K330" s="382">
        <v>31</v>
      </c>
      <c r="L330" s="382">
        <v>22</v>
      </c>
      <c r="M330" s="382">
        <v>26</v>
      </c>
      <c r="N330" s="382">
        <v>48</v>
      </c>
      <c r="O330" s="382">
        <v>0</v>
      </c>
      <c r="P330" s="382">
        <v>0</v>
      </c>
      <c r="Q330" s="382">
        <v>0</v>
      </c>
      <c r="R330" s="378">
        <v>112</v>
      </c>
      <c r="S330" s="378">
        <v>108</v>
      </c>
      <c r="T330" s="378">
        <v>220</v>
      </c>
      <c r="U330" s="13"/>
      <c r="V330" s="13"/>
      <c r="W330" s="13"/>
      <c r="X330" s="13"/>
    </row>
    <row r="331" spans="2:24" x14ac:dyDescent="0.3">
      <c r="B331" s="136" t="s">
        <v>466</v>
      </c>
      <c r="C331" s="382">
        <v>6</v>
      </c>
      <c r="D331" s="382">
        <v>4</v>
      </c>
      <c r="E331" s="382">
        <v>10</v>
      </c>
      <c r="F331" s="382">
        <v>3</v>
      </c>
      <c r="G331" s="382">
        <v>4</v>
      </c>
      <c r="H331" s="382">
        <v>7</v>
      </c>
      <c r="I331" s="382">
        <v>2</v>
      </c>
      <c r="J331" s="382">
        <v>2</v>
      </c>
      <c r="K331" s="382">
        <v>4</v>
      </c>
      <c r="L331" s="382">
        <v>1</v>
      </c>
      <c r="M331" s="382">
        <v>3</v>
      </c>
      <c r="N331" s="382">
        <v>4</v>
      </c>
      <c r="O331" s="382">
        <v>0</v>
      </c>
      <c r="P331" s="382">
        <v>0</v>
      </c>
      <c r="Q331" s="382">
        <v>0</v>
      </c>
      <c r="R331" s="378">
        <v>12</v>
      </c>
      <c r="S331" s="378">
        <v>13</v>
      </c>
      <c r="T331" s="378">
        <v>25</v>
      </c>
      <c r="U331" s="13"/>
      <c r="V331" s="13"/>
      <c r="W331" s="13"/>
      <c r="X331" s="13"/>
    </row>
    <row r="332" spans="2:24" x14ac:dyDescent="0.3">
      <c r="B332" s="136" t="s">
        <v>467</v>
      </c>
      <c r="C332" s="382">
        <v>7</v>
      </c>
      <c r="D332" s="382">
        <v>18</v>
      </c>
      <c r="E332" s="382">
        <v>25</v>
      </c>
      <c r="F332" s="382">
        <v>5</v>
      </c>
      <c r="G332" s="382">
        <v>8</v>
      </c>
      <c r="H332" s="382">
        <v>13</v>
      </c>
      <c r="I332" s="382">
        <v>3</v>
      </c>
      <c r="J332" s="382">
        <v>3</v>
      </c>
      <c r="K332" s="382">
        <v>6</v>
      </c>
      <c r="L332" s="382">
        <v>5</v>
      </c>
      <c r="M332" s="382">
        <v>7</v>
      </c>
      <c r="N332" s="382">
        <v>12</v>
      </c>
      <c r="O332" s="382">
        <v>0</v>
      </c>
      <c r="P332" s="382">
        <v>0</v>
      </c>
      <c r="Q332" s="382">
        <v>0</v>
      </c>
      <c r="R332" s="378">
        <v>20</v>
      </c>
      <c r="S332" s="378">
        <v>36</v>
      </c>
      <c r="T332" s="378">
        <v>56</v>
      </c>
      <c r="U332" s="13"/>
      <c r="V332" s="13"/>
      <c r="W332" s="13"/>
      <c r="X332" s="13"/>
    </row>
    <row r="333" spans="2:24" x14ac:dyDescent="0.3">
      <c r="B333" s="136" t="s">
        <v>468</v>
      </c>
      <c r="C333" s="382">
        <v>18</v>
      </c>
      <c r="D333" s="382">
        <v>8</v>
      </c>
      <c r="E333" s="382">
        <v>26</v>
      </c>
      <c r="F333" s="382">
        <v>5</v>
      </c>
      <c r="G333" s="382">
        <v>5</v>
      </c>
      <c r="H333" s="382">
        <v>10</v>
      </c>
      <c r="I333" s="382">
        <v>6</v>
      </c>
      <c r="J333" s="382">
        <v>0</v>
      </c>
      <c r="K333" s="382">
        <v>6</v>
      </c>
      <c r="L333" s="382">
        <v>7</v>
      </c>
      <c r="M333" s="382">
        <v>6</v>
      </c>
      <c r="N333" s="382">
        <v>13</v>
      </c>
      <c r="O333" s="382">
        <v>0</v>
      </c>
      <c r="P333" s="382">
        <v>0</v>
      </c>
      <c r="Q333" s="382">
        <v>0</v>
      </c>
      <c r="R333" s="378">
        <v>36</v>
      </c>
      <c r="S333" s="378">
        <v>19</v>
      </c>
      <c r="T333" s="378">
        <v>55</v>
      </c>
      <c r="U333" s="13"/>
      <c r="V333" s="13"/>
      <c r="W333" s="13"/>
      <c r="X333" s="13"/>
    </row>
    <row r="334" spans="2:24" x14ac:dyDescent="0.3">
      <c r="B334" s="136" t="s">
        <v>469</v>
      </c>
      <c r="C334" s="382">
        <v>4</v>
      </c>
      <c r="D334" s="382">
        <v>3</v>
      </c>
      <c r="E334" s="382">
        <v>7</v>
      </c>
      <c r="F334" s="382">
        <v>3</v>
      </c>
      <c r="G334" s="382">
        <v>3</v>
      </c>
      <c r="H334" s="382">
        <v>6</v>
      </c>
      <c r="I334" s="382">
        <v>3</v>
      </c>
      <c r="J334" s="382">
        <v>1</v>
      </c>
      <c r="K334" s="382">
        <v>4</v>
      </c>
      <c r="L334" s="382">
        <v>0</v>
      </c>
      <c r="M334" s="382">
        <v>6</v>
      </c>
      <c r="N334" s="382">
        <v>6</v>
      </c>
      <c r="O334" s="382">
        <v>0</v>
      </c>
      <c r="P334" s="382">
        <v>0</v>
      </c>
      <c r="Q334" s="382">
        <v>0</v>
      </c>
      <c r="R334" s="378">
        <v>10</v>
      </c>
      <c r="S334" s="378">
        <v>13</v>
      </c>
      <c r="T334" s="378">
        <v>23</v>
      </c>
      <c r="U334" s="13"/>
      <c r="V334" s="13"/>
      <c r="W334" s="13"/>
      <c r="X334" s="13"/>
    </row>
    <row r="335" spans="2:24" x14ac:dyDescent="0.3">
      <c r="B335" s="136" t="s">
        <v>470</v>
      </c>
      <c r="C335" s="382">
        <v>14</v>
      </c>
      <c r="D335" s="382">
        <v>15</v>
      </c>
      <c r="E335" s="382">
        <v>29</v>
      </c>
      <c r="F335" s="382">
        <v>7</v>
      </c>
      <c r="G335" s="382">
        <v>11</v>
      </c>
      <c r="H335" s="382">
        <v>18</v>
      </c>
      <c r="I335" s="382">
        <v>8</v>
      </c>
      <c r="J335" s="382">
        <v>6</v>
      </c>
      <c r="K335" s="382">
        <v>14</v>
      </c>
      <c r="L335" s="382">
        <v>5</v>
      </c>
      <c r="M335" s="382">
        <v>9</v>
      </c>
      <c r="N335" s="382">
        <v>14</v>
      </c>
      <c r="O335" s="382">
        <v>0</v>
      </c>
      <c r="P335" s="382">
        <v>0</v>
      </c>
      <c r="Q335" s="382">
        <v>0</v>
      </c>
      <c r="R335" s="378">
        <v>34</v>
      </c>
      <c r="S335" s="378">
        <v>41</v>
      </c>
      <c r="T335" s="378">
        <v>75</v>
      </c>
      <c r="U335" s="13"/>
      <c r="V335" s="13"/>
      <c r="W335" s="13"/>
      <c r="X335" s="13"/>
    </row>
    <row r="336" spans="2:24" x14ac:dyDescent="0.3">
      <c r="B336" s="136" t="s">
        <v>471</v>
      </c>
      <c r="C336" s="382">
        <v>9</v>
      </c>
      <c r="D336" s="382">
        <v>16</v>
      </c>
      <c r="E336" s="382">
        <v>25</v>
      </c>
      <c r="F336" s="382">
        <v>10</v>
      </c>
      <c r="G336" s="382">
        <v>17</v>
      </c>
      <c r="H336" s="382">
        <v>27</v>
      </c>
      <c r="I336" s="382">
        <v>9</v>
      </c>
      <c r="J336" s="382">
        <v>3</v>
      </c>
      <c r="K336" s="382">
        <v>12</v>
      </c>
      <c r="L336" s="382">
        <v>4</v>
      </c>
      <c r="M336" s="382">
        <v>5</v>
      </c>
      <c r="N336" s="382">
        <v>9</v>
      </c>
      <c r="O336" s="382">
        <v>0</v>
      </c>
      <c r="P336" s="382">
        <v>0</v>
      </c>
      <c r="Q336" s="382">
        <v>0</v>
      </c>
      <c r="R336" s="378">
        <v>32</v>
      </c>
      <c r="S336" s="378">
        <v>41</v>
      </c>
      <c r="T336" s="378">
        <v>73</v>
      </c>
      <c r="U336" s="13"/>
      <c r="V336" s="13"/>
      <c r="W336" s="13"/>
      <c r="X336" s="13"/>
    </row>
    <row r="337" spans="2:27" x14ac:dyDescent="0.3">
      <c r="B337" s="391" t="s">
        <v>25</v>
      </c>
      <c r="C337" s="375">
        <v>373</v>
      </c>
      <c r="D337" s="375">
        <v>361</v>
      </c>
      <c r="E337" s="375">
        <v>734</v>
      </c>
      <c r="F337" s="375">
        <v>289</v>
      </c>
      <c r="G337" s="375">
        <v>320</v>
      </c>
      <c r="H337" s="377">
        <v>609</v>
      </c>
      <c r="I337" s="375">
        <v>208</v>
      </c>
      <c r="J337" s="377">
        <v>76</v>
      </c>
      <c r="K337" s="375">
        <v>284</v>
      </c>
      <c r="L337" s="377">
        <v>181</v>
      </c>
      <c r="M337" s="375">
        <v>237</v>
      </c>
      <c r="N337" s="377">
        <v>418</v>
      </c>
      <c r="O337" s="377">
        <v>0</v>
      </c>
      <c r="P337" s="375">
        <v>0</v>
      </c>
      <c r="Q337" s="377">
        <v>0</v>
      </c>
      <c r="R337" s="378">
        <v>1051</v>
      </c>
      <c r="S337" s="378">
        <v>994</v>
      </c>
      <c r="T337" s="378">
        <v>2045</v>
      </c>
      <c r="U337" s="13"/>
      <c r="V337" s="13"/>
      <c r="W337" s="13"/>
      <c r="X337" s="13"/>
    </row>
    <row r="338" spans="2:27" ht="76.2" customHeight="1" x14ac:dyDescent="0.3">
      <c r="B338" s="513" t="s">
        <v>836</v>
      </c>
      <c r="C338" s="513"/>
      <c r="D338" s="513"/>
      <c r="E338" s="513"/>
      <c r="F338" s="513"/>
      <c r="G338" s="513"/>
      <c r="H338" s="513"/>
      <c r="I338" s="513"/>
      <c r="J338" s="513"/>
      <c r="K338" s="513"/>
      <c r="L338" s="513"/>
      <c r="M338" s="513"/>
      <c r="N338" s="513"/>
      <c r="O338" s="513"/>
      <c r="P338" s="513"/>
      <c r="Q338" s="513"/>
      <c r="R338" s="13"/>
      <c r="S338" s="13"/>
      <c r="T338" s="13"/>
      <c r="U338" s="13"/>
      <c r="V338" s="13"/>
      <c r="W338" s="13"/>
    </row>
    <row r="339" spans="2:27" ht="13.95" customHeight="1" x14ac:dyDescent="0.3">
      <c r="B339" s="482" t="s">
        <v>925</v>
      </c>
      <c r="C339" s="482"/>
      <c r="D339" s="482"/>
      <c r="E339" s="482"/>
      <c r="F339" s="482"/>
      <c r="G339" s="482"/>
      <c r="H339" s="482"/>
      <c r="I339" s="482"/>
      <c r="J339" s="482"/>
      <c r="K339" s="482"/>
      <c r="L339" s="482"/>
      <c r="M339" s="13"/>
      <c r="N339" s="13"/>
      <c r="O339" s="13"/>
      <c r="P339" s="13"/>
      <c r="Q339" s="13"/>
      <c r="R339" s="13"/>
      <c r="S339" s="13"/>
      <c r="T339" s="13"/>
      <c r="U339" s="13"/>
      <c r="V339" s="13"/>
      <c r="W339" s="13"/>
    </row>
    <row r="340" spans="2:27" x14ac:dyDescent="0.3">
      <c r="B340" s="157"/>
      <c r="C340" s="157"/>
      <c r="D340" s="157"/>
      <c r="E340"/>
      <c r="F340"/>
      <c r="G340"/>
      <c r="H340" s="13"/>
      <c r="I340" s="13"/>
      <c r="J340" s="13"/>
      <c r="K340" s="13"/>
      <c r="L340" s="13"/>
      <c r="M340" s="13"/>
      <c r="N340" s="13"/>
      <c r="O340" s="13"/>
      <c r="P340" s="13"/>
      <c r="Q340" s="13"/>
      <c r="R340" s="13"/>
      <c r="S340" s="13"/>
      <c r="T340" s="13"/>
      <c r="U340" s="13"/>
      <c r="V340" s="13"/>
      <c r="W340" s="13"/>
    </row>
    <row r="341" spans="2:27" x14ac:dyDescent="0.3">
      <c r="B341" s="186" t="s">
        <v>842</v>
      </c>
      <c r="C341"/>
      <c r="D341"/>
      <c r="E341"/>
      <c r="F341"/>
      <c r="G341"/>
      <c r="H341" s="13"/>
      <c r="I341" s="13"/>
      <c r="J341" s="13"/>
      <c r="K341" s="13"/>
      <c r="L341" s="13"/>
      <c r="M341" s="13"/>
      <c r="N341" s="13"/>
      <c r="O341" s="13"/>
      <c r="P341" s="13"/>
      <c r="Q341" s="13"/>
      <c r="R341" s="13"/>
      <c r="S341" s="13"/>
      <c r="T341" s="13"/>
      <c r="U341" s="13"/>
      <c r="V341" s="13"/>
      <c r="W341" s="13"/>
    </row>
    <row r="342" spans="2:27" x14ac:dyDescent="0.3">
      <c r="B342" s="186"/>
      <c r="C342"/>
      <c r="D342"/>
      <c r="E342"/>
      <c r="F342"/>
      <c r="G342"/>
      <c r="H342" s="13"/>
      <c r="I342" s="13"/>
      <c r="J342" s="13"/>
      <c r="K342" s="13"/>
      <c r="L342" s="13"/>
      <c r="M342" s="13"/>
      <c r="N342" s="13"/>
      <c r="O342" s="13"/>
      <c r="P342" s="13"/>
      <c r="Q342" s="13"/>
      <c r="R342" s="13"/>
      <c r="S342" s="13"/>
      <c r="T342" s="13"/>
      <c r="U342" s="13"/>
      <c r="V342" s="13"/>
      <c r="W342" s="13"/>
    </row>
    <row r="343" spans="2:27" ht="15" customHeight="1" x14ac:dyDescent="0.3">
      <c r="B343" s="449" t="s">
        <v>521</v>
      </c>
      <c r="C343" s="488" t="s">
        <v>477</v>
      </c>
      <c r="D343" s="489"/>
      <c r="E343" s="489"/>
      <c r="F343" s="489"/>
      <c r="G343" s="489"/>
      <c r="H343" s="489"/>
      <c r="I343" s="489"/>
      <c r="J343" s="489"/>
      <c r="K343" s="489"/>
      <c r="L343" s="489"/>
      <c r="M343" s="489"/>
      <c r="N343" s="489"/>
      <c r="O343" s="489"/>
      <c r="P343" s="489"/>
      <c r="Q343" s="490"/>
      <c r="R343" s="514" t="s">
        <v>864</v>
      </c>
      <c r="S343" s="515"/>
      <c r="T343" s="516"/>
      <c r="U343" s="13"/>
      <c r="V343" s="13"/>
      <c r="W343" s="13"/>
      <c r="X343" s="13"/>
      <c r="Y343" s="13"/>
      <c r="Z343" s="13"/>
    </row>
    <row r="344" spans="2:27" ht="15" customHeight="1" x14ac:dyDescent="0.3">
      <c r="B344" s="449"/>
      <c r="C344" s="475" t="s">
        <v>651</v>
      </c>
      <c r="D344" s="475"/>
      <c r="E344" s="475"/>
      <c r="F344" s="475" t="s">
        <v>485</v>
      </c>
      <c r="G344" s="475"/>
      <c r="H344" s="475"/>
      <c r="I344" s="475" t="s">
        <v>3</v>
      </c>
      <c r="J344" s="475"/>
      <c r="K344" s="475"/>
      <c r="L344" s="475" t="s">
        <v>5</v>
      </c>
      <c r="M344" s="475"/>
      <c r="N344" s="475"/>
      <c r="O344" s="475" t="s">
        <v>831</v>
      </c>
      <c r="P344" s="475"/>
      <c r="Q344" s="475"/>
      <c r="R344" s="517"/>
      <c r="S344" s="453"/>
      <c r="T344" s="478"/>
      <c r="U344" s="13"/>
      <c r="V344" s="13"/>
      <c r="W344" s="13"/>
      <c r="X344" s="13"/>
      <c r="Y344" s="13"/>
      <c r="Z344" s="13"/>
    </row>
    <row r="345" spans="2:27" x14ac:dyDescent="0.3">
      <c r="B345" s="449"/>
      <c r="C345" s="278" t="s">
        <v>73</v>
      </c>
      <c r="D345" s="278" t="s">
        <v>74</v>
      </c>
      <c r="E345" s="278" t="s">
        <v>25</v>
      </c>
      <c r="F345" s="278" t="s">
        <v>73</v>
      </c>
      <c r="G345" s="278" t="s">
        <v>74</v>
      </c>
      <c r="H345" s="278" t="s">
        <v>25</v>
      </c>
      <c r="I345" s="278" t="s">
        <v>73</v>
      </c>
      <c r="J345" s="278" t="s">
        <v>74</v>
      </c>
      <c r="K345" s="278" t="s">
        <v>25</v>
      </c>
      <c r="L345" s="278" t="s">
        <v>73</v>
      </c>
      <c r="M345" s="278" t="s">
        <v>74</v>
      </c>
      <c r="N345" s="278" t="s">
        <v>25</v>
      </c>
      <c r="O345" s="278" t="s">
        <v>73</v>
      </c>
      <c r="P345" s="278" t="s">
        <v>74</v>
      </c>
      <c r="Q345" s="278" t="s">
        <v>25</v>
      </c>
      <c r="R345" s="278" t="s">
        <v>73</v>
      </c>
      <c r="S345" s="278" t="s">
        <v>74</v>
      </c>
      <c r="T345" s="278" t="s">
        <v>25</v>
      </c>
      <c r="U345" s="13"/>
      <c r="V345" s="13"/>
      <c r="W345" s="13"/>
      <c r="X345" s="13"/>
      <c r="Y345" s="13"/>
      <c r="Z345" s="13"/>
    </row>
    <row r="346" spans="2:27" x14ac:dyDescent="0.3">
      <c r="B346" s="156" t="s">
        <v>269</v>
      </c>
      <c r="C346" s="382">
        <v>5</v>
      </c>
      <c r="D346" s="382">
        <v>3</v>
      </c>
      <c r="E346" s="382">
        <v>8</v>
      </c>
      <c r="F346" s="382">
        <v>0</v>
      </c>
      <c r="G346" s="382">
        <v>3</v>
      </c>
      <c r="H346" s="382">
        <v>3</v>
      </c>
      <c r="I346" s="382">
        <v>7</v>
      </c>
      <c r="J346" s="382">
        <v>1</v>
      </c>
      <c r="K346" s="382">
        <v>8</v>
      </c>
      <c r="L346" s="382">
        <v>0</v>
      </c>
      <c r="M346" s="382">
        <v>2</v>
      </c>
      <c r="N346" s="383">
        <v>2</v>
      </c>
      <c r="O346" s="371">
        <v>0</v>
      </c>
      <c r="P346" s="371">
        <v>0</v>
      </c>
      <c r="Q346" s="371">
        <v>0</v>
      </c>
      <c r="R346" s="378">
        <v>12</v>
      </c>
      <c r="S346" s="378">
        <v>9</v>
      </c>
      <c r="T346" s="378">
        <v>21</v>
      </c>
      <c r="U346" s="13"/>
      <c r="V346" s="13"/>
      <c r="W346" s="13"/>
      <c r="X346" s="13"/>
      <c r="Y346" s="13"/>
      <c r="Z346" s="13"/>
      <c r="AA346" s="13"/>
    </row>
    <row r="347" spans="2:27" x14ac:dyDescent="0.3">
      <c r="B347" s="136" t="s">
        <v>270</v>
      </c>
      <c r="C347" s="382">
        <v>3</v>
      </c>
      <c r="D347" s="382">
        <v>3</v>
      </c>
      <c r="E347" s="382">
        <v>6</v>
      </c>
      <c r="F347" s="382">
        <v>1</v>
      </c>
      <c r="G347" s="382">
        <v>3</v>
      </c>
      <c r="H347" s="382">
        <v>4</v>
      </c>
      <c r="I347" s="382">
        <v>1</v>
      </c>
      <c r="J347" s="382">
        <v>0</v>
      </c>
      <c r="K347" s="382">
        <v>1</v>
      </c>
      <c r="L347" s="382">
        <v>2</v>
      </c>
      <c r="M347" s="382">
        <v>1</v>
      </c>
      <c r="N347" s="383">
        <v>3</v>
      </c>
      <c r="O347" s="371">
        <v>0</v>
      </c>
      <c r="P347" s="371">
        <v>0</v>
      </c>
      <c r="Q347" s="371">
        <v>0</v>
      </c>
      <c r="R347" s="378">
        <v>7</v>
      </c>
      <c r="S347" s="378">
        <v>7</v>
      </c>
      <c r="T347" s="378">
        <v>14</v>
      </c>
      <c r="U347" s="13"/>
      <c r="V347" s="13"/>
      <c r="W347" s="13"/>
      <c r="X347" s="13"/>
      <c r="Y347" s="13"/>
      <c r="Z347" s="13"/>
      <c r="AA347" s="13"/>
    </row>
    <row r="348" spans="2:27" x14ac:dyDescent="0.3">
      <c r="B348" s="136" t="s">
        <v>271</v>
      </c>
      <c r="C348" s="382">
        <v>22</v>
      </c>
      <c r="D348" s="382">
        <v>27</v>
      </c>
      <c r="E348" s="382">
        <v>49</v>
      </c>
      <c r="F348" s="382">
        <v>11</v>
      </c>
      <c r="G348" s="382">
        <v>21</v>
      </c>
      <c r="H348" s="382">
        <v>32</v>
      </c>
      <c r="I348" s="382">
        <v>8</v>
      </c>
      <c r="J348" s="382">
        <v>5</v>
      </c>
      <c r="K348" s="382">
        <v>13</v>
      </c>
      <c r="L348" s="382">
        <v>6</v>
      </c>
      <c r="M348" s="382">
        <v>10</v>
      </c>
      <c r="N348" s="383">
        <v>16</v>
      </c>
      <c r="O348" s="371">
        <v>0</v>
      </c>
      <c r="P348" s="371">
        <v>0</v>
      </c>
      <c r="Q348" s="371">
        <v>0</v>
      </c>
      <c r="R348" s="378">
        <v>47</v>
      </c>
      <c r="S348" s="378">
        <v>63</v>
      </c>
      <c r="T348" s="378">
        <v>110</v>
      </c>
      <c r="U348" s="13"/>
      <c r="V348" s="13"/>
      <c r="W348" s="13"/>
      <c r="X348" s="13"/>
      <c r="Y348" s="13"/>
      <c r="Z348" s="13"/>
      <c r="AA348" s="13"/>
    </row>
    <row r="349" spans="2:27" x14ac:dyDescent="0.3">
      <c r="B349" s="136" t="s">
        <v>272</v>
      </c>
      <c r="C349" s="382">
        <v>25</v>
      </c>
      <c r="D349" s="382">
        <v>24</v>
      </c>
      <c r="E349" s="382">
        <v>49</v>
      </c>
      <c r="F349" s="382">
        <v>13</v>
      </c>
      <c r="G349" s="382">
        <v>25</v>
      </c>
      <c r="H349" s="382">
        <v>38</v>
      </c>
      <c r="I349" s="382">
        <v>18</v>
      </c>
      <c r="J349" s="382">
        <v>5</v>
      </c>
      <c r="K349" s="382">
        <v>23</v>
      </c>
      <c r="L349" s="382">
        <v>10</v>
      </c>
      <c r="M349" s="382">
        <v>5</v>
      </c>
      <c r="N349" s="383">
        <v>15</v>
      </c>
      <c r="O349" s="371">
        <v>0</v>
      </c>
      <c r="P349" s="371">
        <v>0</v>
      </c>
      <c r="Q349" s="371">
        <v>0</v>
      </c>
      <c r="R349" s="378">
        <v>66</v>
      </c>
      <c r="S349" s="378">
        <v>59</v>
      </c>
      <c r="T349" s="378">
        <v>125</v>
      </c>
      <c r="U349" s="13"/>
      <c r="V349" s="13"/>
      <c r="W349" s="13"/>
      <c r="X349" s="13"/>
      <c r="Y349" s="13"/>
      <c r="Z349" s="13"/>
      <c r="AA349" s="13"/>
    </row>
    <row r="350" spans="2:27" x14ac:dyDescent="0.3">
      <c r="B350" s="136" t="s">
        <v>495</v>
      </c>
      <c r="C350" s="382">
        <v>21</v>
      </c>
      <c r="D350" s="382">
        <v>29</v>
      </c>
      <c r="E350" s="382">
        <v>50</v>
      </c>
      <c r="F350" s="382">
        <v>18</v>
      </c>
      <c r="G350" s="382">
        <v>16</v>
      </c>
      <c r="H350" s="382">
        <v>34</v>
      </c>
      <c r="I350" s="382">
        <v>12</v>
      </c>
      <c r="J350" s="382">
        <v>7</v>
      </c>
      <c r="K350" s="382">
        <v>19</v>
      </c>
      <c r="L350" s="382">
        <v>3</v>
      </c>
      <c r="M350" s="382">
        <v>8</v>
      </c>
      <c r="N350" s="383">
        <v>11</v>
      </c>
      <c r="O350" s="371">
        <v>0</v>
      </c>
      <c r="P350" s="371">
        <v>0</v>
      </c>
      <c r="Q350" s="371">
        <v>0</v>
      </c>
      <c r="R350" s="378">
        <v>54</v>
      </c>
      <c r="S350" s="378">
        <v>60</v>
      </c>
      <c r="T350" s="378">
        <v>114</v>
      </c>
      <c r="U350" s="13"/>
      <c r="V350" s="13"/>
      <c r="W350" s="13"/>
      <c r="X350" s="13"/>
      <c r="Y350" s="13"/>
      <c r="Z350" s="13"/>
      <c r="AA350" s="13"/>
    </row>
    <row r="351" spans="2:27" x14ac:dyDescent="0.3">
      <c r="B351" s="136" t="s">
        <v>273</v>
      </c>
      <c r="C351" s="382">
        <v>51</v>
      </c>
      <c r="D351" s="382">
        <v>44</v>
      </c>
      <c r="E351" s="382">
        <v>95</v>
      </c>
      <c r="F351" s="382">
        <v>63</v>
      </c>
      <c r="G351" s="382">
        <v>48</v>
      </c>
      <c r="H351" s="382">
        <v>111</v>
      </c>
      <c r="I351" s="382">
        <v>21</v>
      </c>
      <c r="J351" s="382">
        <v>2</v>
      </c>
      <c r="K351" s="382">
        <v>23</v>
      </c>
      <c r="L351" s="382">
        <v>8</v>
      </c>
      <c r="M351" s="382">
        <v>17</v>
      </c>
      <c r="N351" s="383">
        <v>25</v>
      </c>
      <c r="O351" s="371">
        <v>0</v>
      </c>
      <c r="P351" s="371">
        <v>0</v>
      </c>
      <c r="Q351" s="371">
        <v>0</v>
      </c>
      <c r="R351" s="378">
        <v>143</v>
      </c>
      <c r="S351" s="378">
        <v>111</v>
      </c>
      <c r="T351" s="378">
        <v>254</v>
      </c>
      <c r="U351" s="13"/>
      <c r="V351" s="13"/>
      <c r="W351" s="13"/>
      <c r="X351" s="13"/>
      <c r="Y351" s="13"/>
      <c r="Z351" s="13"/>
      <c r="AA351" s="13"/>
    </row>
    <row r="352" spans="2:27" x14ac:dyDescent="0.3">
      <c r="B352" s="136" t="s">
        <v>274</v>
      </c>
      <c r="C352" s="382">
        <v>163</v>
      </c>
      <c r="D352" s="382">
        <v>148</v>
      </c>
      <c r="E352" s="382">
        <v>311</v>
      </c>
      <c r="F352" s="382">
        <v>164</v>
      </c>
      <c r="G352" s="382">
        <v>132</v>
      </c>
      <c r="H352" s="382">
        <v>296</v>
      </c>
      <c r="I352" s="382">
        <v>37</v>
      </c>
      <c r="J352" s="382">
        <v>15</v>
      </c>
      <c r="K352" s="382">
        <v>52</v>
      </c>
      <c r="L352" s="382">
        <v>32</v>
      </c>
      <c r="M352" s="382">
        <v>29</v>
      </c>
      <c r="N352" s="383">
        <v>61</v>
      </c>
      <c r="O352" s="371">
        <v>0</v>
      </c>
      <c r="P352" s="371">
        <v>0</v>
      </c>
      <c r="Q352" s="371">
        <v>0</v>
      </c>
      <c r="R352" s="378">
        <v>396</v>
      </c>
      <c r="S352" s="378">
        <v>324</v>
      </c>
      <c r="T352" s="378">
        <v>720</v>
      </c>
      <c r="U352" s="13"/>
      <c r="V352" s="13"/>
      <c r="W352" s="13"/>
      <c r="X352" s="13"/>
      <c r="Y352" s="13"/>
      <c r="Z352" s="13"/>
      <c r="AA352" s="13"/>
    </row>
    <row r="353" spans="2:27" x14ac:dyDescent="0.3">
      <c r="B353" s="136" t="s">
        <v>275</v>
      </c>
      <c r="C353" s="382">
        <v>1</v>
      </c>
      <c r="D353" s="382">
        <v>11</v>
      </c>
      <c r="E353" s="382">
        <v>12</v>
      </c>
      <c r="F353" s="382">
        <v>5</v>
      </c>
      <c r="G353" s="382">
        <v>4</v>
      </c>
      <c r="H353" s="382">
        <v>9</v>
      </c>
      <c r="I353" s="382">
        <v>1</v>
      </c>
      <c r="J353" s="382">
        <v>1</v>
      </c>
      <c r="K353" s="382">
        <v>2</v>
      </c>
      <c r="L353" s="382">
        <v>0</v>
      </c>
      <c r="M353" s="382">
        <v>0</v>
      </c>
      <c r="N353" s="383">
        <v>0</v>
      </c>
      <c r="O353" s="371">
        <v>0</v>
      </c>
      <c r="P353" s="371">
        <v>0</v>
      </c>
      <c r="Q353" s="371">
        <v>0</v>
      </c>
      <c r="R353" s="378">
        <v>7</v>
      </c>
      <c r="S353" s="378">
        <v>16</v>
      </c>
      <c r="T353" s="378">
        <v>23</v>
      </c>
      <c r="U353" s="13"/>
      <c r="V353" s="13"/>
      <c r="W353" s="13"/>
      <c r="X353" s="13"/>
      <c r="Y353" s="13"/>
      <c r="Z353" s="13"/>
      <c r="AA353" s="13"/>
    </row>
    <row r="354" spans="2:27" x14ac:dyDescent="0.3">
      <c r="B354" s="136" t="s">
        <v>276</v>
      </c>
      <c r="C354" s="382">
        <v>82</v>
      </c>
      <c r="D354" s="382">
        <v>65</v>
      </c>
      <c r="E354" s="382">
        <v>147</v>
      </c>
      <c r="F354" s="382">
        <v>69</v>
      </c>
      <c r="G354" s="382">
        <v>72</v>
      </c>
      <c r="H354" s="382">
        <v>141</v>
      </c>
      <c r="I354" s="382">
        <v>32</v>
      </c>
      <c r="J354" s="382">
        <v>6</v>
      </c>
      <c r="K354" s="382">
        <v>38</v>
      </c>
      <c r="L354" s="382">
        <v>19</v>
      </c>
      <c r="M354" s="382">
        <v>21</v>
      </c>
      <c r="N354" s="383">
        <v>40</v>
      </c>
      <c r="O354" s="371">
        <v>0</v>
      </c>
      <c r="P354" s="371">
        <v>0</v>
      </c>
      <c r="Q354" s="371">
        <v>0</v>
      </c>
      <c r="R354" s="378">
        <v>202</v>
      </c>
      <c r="S354" s="378">
        <v>164</v>
      </c>
      <c r="T354" s="378">
        <v>366</v>
      </c>
      <c r="U354" s="13"/>
      <c r="V354" s="13"/>
      <c r="W354" s="13"/>
      <c r="X354" s="13"/>
      <c r="Y354" s="13"/>
      <c r="Z354" s="13"/>
      <c r="AA354" s="13"/>
    </row>
    <row r="355" spans="2:27" x14ac:dyDescent="0.3">
      <c r="B355" s="136" t="s">
        <v>277</v>
      </c>
      <c r="C355" s="382">
        <v>23</v>
      </c>
      <c r="D355" s="382">
        <v>24</v>
      </c>
      <c r="E355" s="382">
        <v>47</v>
      </c>
      <c r="F355" s="382">
        <v>21</v>
      </c>
      <c r="G355" s="382">
        <v>30</v>
      </c>
      <c r="H355" s="382">
        <v>51</v>
      </c>
      <c r="I355" s="382">
        <v>14</v>
      </c>
      <c r="J355" s="382">
        <v>4</v>
      </c>
      <c r="K355" s="382">
        <v>18</v>
      </c>
      <c r="L355" s="382">
        <v>5</v>
      </c>
      <c r="M355" s="382">
        <v>7</v>
      </c>
      <c r="N355" s="383">
        <v>12</v>
      </c>
      <c r="O355" s="371">
        <v>0</v>
      </c>
      <c r="P355" s="371">
        <v>0</v>
      </c>
      <c r="Q355" s="371">
        <v>0</v>
      </c>
      <c r="R355" s="378">
        <v>63</v>
      </c>
      <c r="S355" s="378">
        <v>65</v>
      </c>
      <c r="T355" s="378">
        <v>128</v>
      </c>
      <c r="U355" s="13"/>
      <c r="V355" s="13"/>
      <c r="W355" s="13"/>
      <c r="X355" s="13"/>
      <c r="Y355" s="13"/>
      <c r="Z355" s="13"/>
      <c r="AA355" s="13"/>
    </row>
    <row r="356" spans="2:27" x14ac:dyDescent="0.3">
      <c r="B356" s="136" t="s">
        <v>278</v>
      </c>
      <c r="C356" s="382">
        <v>10</v>
      </c>
      <c r="D356" s="382">
        <v>9</v>
      </c>
      <c r="E356" s="382">
        <v>19</v>
      </c>
      <c r="F356" s="382">
        <v>6</v>
      </c>
      <c r="G356" s="382">
        <v>9</v>
      </c>
      <c r="H356" s="382">
        <v>15</v>
      </c>
      <c r="I356" s="382">
        <v>3</v>
      </c>
      <c r="J356" s="382">
        <v>2</v>
      </c>
      <c r="K356" s="382">
        <v>5</v>
      </c>
      <c r="L356" s="382">
        <v>3</v>
      </c>
      <c r="M356" s="382">
        <v>3</v>
      </c>
      <c r="N356" s="383">
        <v>6</v>
      </c>
      <c r="O356" s="371">
        <v>0</v>
      </c>
      <c r="P356" s="371">
        <v>0</v>
      </c>
      <c r="Q356" s="371">
        <v>0</v>
      </c>
      <c r="R356" s="378">
        <v>22</v>
      </c>
      <c r="S356" s="378">
        <v>23</v>
      </c>
      <c r="T356" s="378">
        <v>45</v>
      </c>
      <c r="U356" s="13"/>
      <c r="V356" s="13"/>
      <c r="W356" s="13"/>
      <c r="X356" s="13"/>
      <c r="Y356" s="13"/>
      <c r="Z356" s="13"/>
      <c r="AA356" s="13"/>
    </row>
    <row r="357" spans="2:27" x14ac:dyDescent="0.3">
      <c r="B357" s="136" t="s">
        <v>279</v>
      </c>
      <c r="C357" s="382">
        <v>70</v>
      </c>
      <c r="D357" s="382">
        <v>53</v>
      </c>
      <c r="E357" s="382">
        <v>123</v>
      </c>
      <c r="F357" s="382">
        <v>61</v>
      </c>
      <c r="G357" s="382">
        <v>58</v>
      </c>
      <c r="H357" s="382">
        <v>119</v>
      </c>
      <c r="I357" s="382">
        <v>11</v>
      </c>
      <c r="J357" s="382">
        <v>7</v>
      </c>
      <c r="K357" s="382">
        <v>18</v>
      </c>
      <c r="L357" s="382">
        <v>10</v>
      </c>
      <c r="M357" s="382">
        <v>23</v>
      </c>
      <c r="N357" s="383">
        <v>33</v>
      </c>
      <c r="O357" s="371">
        <v>0</v>
      </c>
      <c r="P357" s="371">
        <v>0</v>
      </c>
      <c r="Q357" s="371">
        <v>0</v>
      </c>
      <c r="R357" s="378">
        <v>152</v>
      </c>
      <c r="S357" s="378">
        <v>141</v>
      </c>
      <c r="T357" s="378">
        <v>293</v>
      </c>
      <c r="U357" s="13"/>
      <c r="V357" s="13"/>
      <c r="W357" s="13"/>
      <c r="X357" s="13"/>
      <c r="Y357" s="13"/>
      <c r="Z357" s="13"/>
      <c r="AA357" s="13"/>
    </row>
    <row r="358" spans="2:27" x14ac:dyDescent="0.3">
      <c r="B358" s="136" t="s">
        <v>280</v>
      </c>
      <c r="C358" s="382">
        <v>18</v>
      </c>
      <c r="D358" s="382">
        <v>17</v>
      </c>
      <c r="E358" s="382">
        <v>35</v>
      </c>
      <c r="F358" s="382">
        <v>8</v>
      </c>
      <c r="G358" s="382">
        <v>8</v>
      </c>
      <c r="H358" s="382">
        <v>16</v>
      </c>
      <c r="I358" s="382">
        <v>11</v>
      </c>
      <c r="J358" s="382">
        <v>1</v>
      </c>
      <c r="K358" s="382">
        <v>12</v>
      </c>
      <c r="L358" s="382">
        <v>6</v>
      </c>
      <c r="M358" s="382">
        <v>2</v>
      </c>
      <c r="N358" s="383">
        <v>8</v>
      </c>
      <c r="O358" s="371">
        <v>0</v>
      </c>
      <c r="P358" s="371">
        <v>0</v>
      </c>
      <c r="Q358" s="371">
        <v>0</v>
      </c>
      <c r="R358" s="378">
        <v>43</v>
      </c>
      <c r="S358" s="378">
        <v>28</v>
      </c>
      <c r="T358" s="378">
        <v>71</v>
      </c>
      <c r="U358" s="13"/>
      <c r="V358" s="13"/>
      <c r="W358" s="13"/>
      <c r="X358" s="13"/>
      <c r="Y358" s="13"/>
      <c r="Z358" s="13"/>
      <c r="AA358" s="13"/>
    </row>
    <row r="359" spans="2:27" x14ac:dyDescent="0.3">
      <c r="B359" s="136" t="s">
        <v>281</v>
      </c>
      <c r="C359" s="382">
        <v>24</v>
      </c>
      <c r="D359" s="382">
        <v>23</v>
      </c>
      <c r="E359" s="382">
        <v>47</v>
      </c>
      <c r="F359" s="382">
        <v>9</v>
      </c>
      <c r="G359" s="382">
        <v>10</v>
      </c>
      <c r="H359" s="382">
        <v>19</v>
      </c>
      <c r="I359" s="382">
        <v>16</v>
      </c>
      <c r="J359" s="382">
        <v>3</v>
      </c>
      <c r="K359" s="382">
        <v>19</v>
      </c>
      <c r="L359" s="382">
        <v>16</v>
      </c>
      <c r="M359" s="382">
        <v>4</v>
      </c>
      <c r="N359" s="383">
        <v>20</v>
      </c>
      <c r="O359" s="371">
        <v>1</v>
      </c>
      <c r="P359" s="371">
        <v>0</v>
      </c>
      <c r="Q359" s="371">
        <v>1</v>
      </c>
      <c r="R359" s="378">
        <v>66</v>
      </c>
      <c r="S359" s="378">
        <v>40</v>
      </c>
      <c r="T359" s="378">
        <v>106</v>
      </c>
      <c r="U359" s="13"/>
      <c r="V359" s="13"/>
      <c r="W359" s="13"/>
      <c r="X359" s="13"/>
      <c r="Y359" s="13"/>
      <c r="Z359" s="13"/>
      <c r="AA359" s="13"/>
    </row>
    <row r="360" spans="2:27" x14ac:dyDescent="0.3">
      <c r="B360" s="136" t="s">
        <v>282</v>
      </c>
      <c r="C360" s="382">
        <v>16</v>
      </c>
      <c r="D360" s="382">
        <v>6</v>
      </c>
      <c r="E360" s="382">
        <v>22</v>
      </c>
      <c r="F360" s="382">
        <v>12</v>
      </c>
      <c r="G360" s="382">
        <v>16</v>
      </c>
      <c r="H360" s="382">
        <v>28</v>
      </c>
      <c r="I360" s="382">
        <v>13</v>
      </c>
      <c r="J360" s="382">
        <v>6</v>
      </c>
      <c r="K360" s="382">
        <v>19</v>
      </c>
      <c r="L360" s="382">
        <v>5</v>
      </c>
      <c r="M360" s="382">
        <v>1</v>
      </c>
      <c r="N360" s="383">
        <v>6</v>
      </c>
      <c r="O360" s="371">
        <v>0</v>
      </c>
      <c r="P360" s="371">
        <v>0</v>
      </c>
      <c r="Q360" s="371">
        <v>0</v>
      </c>
      <c r="R360" s="378">
        <v>46</v>
      </c>
      <c r="S360" s="378">
        <v>29</v>
      </c>
      <c r="T360" s="378">
        <v>75</v>
      </c>
      <c r="U360" s="13"/>
      <c r="V360" s="13"/>
      <c r="W360" s="13"/>
      <c r="X360" s="13"/>
      <c r="Y360" s="13"/>
      <c r="Z360" s="13"/>
      <c r="AA360" s="13"/>
    </row>
    <row r="361" spans="2:27" x14ac:dyDescent="0.3">
      <c r="B361" s="136" t="s">
        <v>283</v>
      </c>
      <c r="C361" s="382">
        <v>12</v>
      </c>
      <c r="D361" s="382">
        <v>16</v>
      </c>
      <c r="E361" s="382">
        <v>28</v>
      </c>
      <c r="F361" s="382">
        <v>6</v>
      </c>
      <c r="G361" s="382">
        <v>11</v>
      </c>
      <c r="H361" s="382">
        <v>17</v>
      </c>
      <c r="I361" s="382">
        <v>5</v>
      </c>
      <c r="J361" s="382">
        <v>2</v>
      </c>
      <c r="K361" s="382">
        <v>7</v>
      </c>
      <c r="L361" s="382">
        <v>2</v>
      </c>
      <c r="M361" s="382">
        <v>10</v>
      </c>
      <c r="N361" s="383">
        <v>12</v>
      </c>
      <c r="O361" s="371">
        <v>0</v>
      </c>
      <c r="P361" s="371">
        <v>0</v>
      </c>
      <c r="Q361" s="371">
        <v>0</v>
      </c>
      <c r="R361" s="378">
        <v>25</v>
      </c>
      <c r="S361" s="378">
        <v>39</v>
      </c>
      <c r="T361" s="378">
        <v>64</v>
      </c>
      <c r="U361" s="13"/>
      <c r="V361" s="13"/>
      <c r="W361" s="13"/>
      <c r="X361" s="13"/>
      <c r="Y361" s="13"/>
      <c r="Z361" s="13"/>
      <c r="AA361" s="13"/>
    </row>
    <row r="362" spans="2:27" x14ac:dyDescent="0.3">
      <c r="B362" s="136" t="s">
        <v>284</v>
      </c>
      <c r="C362" s="382">
        <v>141</v>
      </c>
      <c r="D362" s="382">
        <v>143</v>
      </c>
      <c r="E362" s="382">
        <v>284</v>
      </c>
      <c r="F362" s="382">
        <v>136</v>
      </c>
      <c r="G362" s="382">
        <v>122</v>
      </c>
      <c r="H362" s="382">
        <v>258</v>
      </c>
      <c r="I362" s="382">
        <v>66</v>
      </c>
      <c r="J362" s="382">
        <v>23</v>
      </c>
      <c r="K362" s="382">
        <v>89</v>
      </c>
      <c r="L362" s="382">
        <v>57</v>
      </c>
      <c r="M362" s="382">
        <v>60</v>
      </c>
      <c r="N362" s="383">
        <v>117</v>
      </c>
      <c r="O362" s="371">
        <v>0</v>
      </c>
      <c r="P362" s="371">
        <v>0</v>
      </c>
      <c r="Q362" s="371">
        <v>0</v>
      </c>
      <c r="R362" s="378">
        <v>400</v>
      </c>
      <c r="S362" s="378">
        <v>348</v>
      </c>
      <c r="T362" s="378">
        <v>748</v>
      </c>
      <c r="U362" s="13"/>
      <c r="V362" s="13"/>
      <c r="W362" s="13"/>
      <c r="X362" s="13"/>
      <c r="Y362" s="13"/>
      <c r="Z362" s="13"/>
      <c r="AA362" s="13"/>
    </row>
    <row r="363" spans="2:27" x14ac:dyDescent="0.3">
      <c r="B363" s="136" t="s">
        <v>285</v>
      </c>
      <c r="C363" s="382">
        <v>36</v>
      </c>
      <c r="D363" s="382">
        <v>25</v>
      </c>
      <c r="E363" s="382">
        <v>61</v>
      </c>
      <c r="F363" s="382">
        <v>31</v>
      </c>
      <c r="G363" s="382">
        <v>33</v>
      </c>
      <c r="H363" s="382">
        <v>64</v>
      </c>
      <c r="I363" s="382">
        <v>12</v>
      </c>
      <c r="J363" s="382">
        <v>8</v>
      </c>
      <c r="K363" s="382">
        <v>20</v>
      </c>
      <c r="L363" s="382">
        <v>11</v>
      </c>
      <c r="M363" s="382">
        <v>6</v>
      </c>
      <c r="N363" s="383">
        <v>17</v>
      </c>
      <c r="O363" s="371">
        <v>0</v>
      </c>
      <c r="P363" s="371">
        <v>0</v>
      </c>
      <c r="Q363" s="371">
        <v>0</v>
      </c>
      <c r="R363" s="378">
        <v>90</v>
      </c>
      <c r="S363" s="378">
        <v>72</v>
      </c>
      <c r="T363" s="378">
        <v>162</v>
      </c>
      <c r="U363" s="13"/>
      <c r="V363" s="13"/>
      <c r="W363" s="13"/>
      <c r="X363" s="13"/>
      <c r="Y363" s="13"/>
      <c r="Z363" s="13"/>
      <c r="AA363" s="13"/>
    </row>
    <row r="364" spans="2:27" x14ac:dyDescent="0.3">
      <c r="B364" s="136" t="s">
        <v>286</v>
      </c>
      <c r="C364" s="382">
        <v>9</v>
      </c>
      <c r="D364" s="382">
        <v>22</v>
      </c>
      <c r="E364" s="382">
        <v>31</v>
      </c>
      <c r="F364" s="382">
        <v>18</v>
      </c>
      <c r="G364" s="382">
        <v>17</v>
      </c>
      <c r="H364" s="382">
        <v>35</v>
      </c>
      <c r="I364" s="382">
        <v>14</v>
      </c>
      <c r="J364" s="382">
        <v>2</v>
      </c>
      <c r="K364" s="382">
        <v>16</v>
      </c>
      <c r="L364" s="382">
        <v>7</v>
      </c>
      <c r="M364" s="382">
        <v>7</v>
      </c>
      <c r="N364" s="383">
        <v>14</v>
      </c>
      <c r="O364" s="371">
        <v>0</v>
      </c>
      <c r="P364" s="371">
        <v>0</v>
      </c>
      <c r="Q364" s="371">
        <v>0</v>
      </c>
      <c r="R364" s="378">
        <v>48</v>
      </c>
      <c r="S364" s="378">
        <v>48</v>
      </c>
      <c r="T364" s="378">
        <v>96</v>
      </c>
      <c r="U364" s="13"/>
      <c r="V364" s="13"/>
      <c r="W364" s="13"/>
      <c r="X364" s="13"/>
      <c r="Y364" s="13"/>
      <c r="Z364" s="13"/>
      <c r="AA364" s="13"/>
    </row>
    <row r="365" spans="2:27" x14ac:dyDescent="0.3">
      <c r="B365" s="136" t="s">
        <v>287</v>
      </c>
      <c r="C365" s="382">
        <v>16</v>
      </c>
      <c r="D365" s="382">
        <v>13</v>
      </c>
      <c r="E365" s="382">
        <v>29</v>
      </c>
      <c r="F365" s="382">
        <v>11</v>
      </c>
      <c r="G365" s="382">
        <v>17</v>
      </c>
      <c r="H365" s="382">
        <v>28</v>
      </c>
      <c r="I365" s="382">
        <v>7</v>
      </c>
      <c r="J365" s="382">
        <v>6</v>
      </c>
      <c r="K365" s="382">
        <v>13</v>
      </c>
      <c r="L365" s="382">
        <v>8</v>
      </c>
      <c r="M365" s="382">
        <v>9</v>
      </c>
      <c r="N365" s="383">
        <v>17</v>
      </c>
      <c r="O365" s="371">
        <v>0</v>
      </c>
      <c r="P365" s="371">
        <v>0</v>
      </c>
      <c r="Q365" s="371">
        <v>0</v>
      </c>
      <c r="R365" s="378">
        <v>42</v>
      </c>
      <c r="S365" s="378">
        <v>45</v>
      </c>
      <c r="T365" s="378">
        <v>87</v>
      </c>
      <c r="U365" s="13"/>
      <c r="V365" s="13"/>
      <c r="W365" s="13"/>
      <c r="X365" s="13"/>
      <c r="Y365" s="13"/>
      <c r="Z365" s="13"/>
      <c r="AA365" s="13"/>
    </row>
    <row r="366" spans="2:27" x14ac:dyDescent="0.3">
      <c r="B366" s="136" t="s">
        <v>288</v>
      </c>
      <c r="C366" s="382">
        <v>4</v>
      </c>
      <c r="D366" s="382">
        <v>9</v>
      </c>
      <c r="E366" s="382">
        <v>13</v>
      </c>
      <c r="F366" s="382">
        <v>2</v>
      </c>
      <c r="G366" s="382">
        <v>6</v>
      </c>
      <c r="H366" s="382">
        <v>8</v>
      </c>
      <c r="I366" s="382">
        <v>1</v>
      </c>
      <c r="J366" s="382">
        <v>0</v>
      </c>
      <c r="K366" s="382">
        <v>1</v>
      </c>
      <c r="L366" s="382">
        <v>8</v>
      </c>
      <c r="M366" s="382">
        <v>4</v>
      </c>
      <c r="N366" s="383">
        <v>12</v>
      </c>
      <c r="O366" s="371">
        <v>0</v>
      </c>
      <c r="P366" s="371">
        <v>0</v>
      </c>
      <c r="Q366" s="371">
        <v>0</v>
      </c>
      <c r="R366" s="378">
        <v>15</v>
      </c>
      <c r="S366" s="378">
        <v>19</v>
      </c>
      <c r="T366" s="378">
        <v>34</v>
      </c>
      <c r="U366" s="13"/>
      <c r="V366" s="13"/>
      <c r="W366" s="13"/>
      <c r="X366" s="13"/>
      <c r="Y366" s="13"/>
      <c r="Z366" s="13"/>
      <c r="AA366" s="13"/>
    </row>
    <row r="367" spans="2:27" x14ac:dyDescent="0.3">
      <c r="B367" s="136" t="s">
        <v>289</v>
      </c>
      <c r="C367" s="382">
        <v>41</v>
      </c>
      <c r="D367" s="382">
        <v>39</v>
      </c>
      <c r="E367" s="382">
        <v>80</v>
      </c>
      <c r="F367" s="382">
        <v>30</v>
      </c>
      <c r="G367" s="382">
        <v>24</v>
      </c>
      <c r="H367" s="382">
        <v>54</v>
      </c>
      <c r="I367" s="382">
        <v>9</v>
      </c>
      <c r="J367" s="382">
        <v>2</v>
      </c>
      <c r="K367" s="382">
        <v>11</v>
      </c>
      <c r="L367" s="382">
        <v>3</v>
      </c>
      <c r="M367" s="382">
        <v>3</v>
      </c>
      <c r="N367" s="383">
        <v>6</v>
      </c>
      <c r="O367" s="371">
        <v>0</v>
      </c>
      <c r="P367" s="371">
        <v>0</v>
      </c>
      <c r="Q367" s="371">
        <v>0</v>
      </c>
      <c r="R367" s="378">
        <v>83</v>
      </c>
      <c r="S367" s="378">
        <v>68</v>
      </c>
      <c r="T367" s="378">
        <v>151</v>
      </c>
      <c r="U367" s="13"/>
      <c r="V367" s="13"/>
      <c r="W367" s="13"/>
      <c r="X367" s="13"/>
      <c r="Y367" s="13"/>
      <c r="Z367" s="13"/>
      <c r="AA367" s="13"/>
    </row>
    <row r="368" spans="2:27" x14ac:dyDescent="0.3">
      <c r="B368" s="136" t="s">
        <v>290</v>
      </c>
      <c r="C368" s="382">
        <v>3</v>
      </c>
      <c r="D368" s="382">
        <v>2</v>
      </c>
      <c r="E368" s="382">
        <v>5</v>
      </c>
      <c r="F368" s="382">
        <v>1</v>
      </c>
      <c r="G368" s="382">
        <v>4</v>
      </c>
      <c r="H368" s="382">
        <v>5</v>
      </c>
      <c r="I368" s="382">
        <v>1</v>
      </c>
      <c r="J368" s="382">
        <v>1</v>
      </c>
      <c r="K368" s="382">
        <v>2</v>
      </c>
      <c r="L368" s="382">
        <v>0</v>
      </c>
      <c r="M368" s="382">
        <v>1</v>
      </c>
      <c r="N368" s="383">
        <v>1</v>
      </c>
      <c r="O368" s="371">
        <v>0</v>
      </c>
      <c r="P368" s="371">
        <v>0</v>
      </c>
      <c r="Q368" s="371">
        <v>0</v>
      </c>
      <c r="R368" s="378">
        <v>5</v>
      </c>
      <c r="S368" s="378">
        <v>8</v>
      </c>
      <c r="T368" s="378">
        <v>13</v>
      </c>
      <c r="U368" s="13"/>
      <c r="V368" s="13"/>
      <c r="W368" s="13"/>
      <c r="X368" s="13"/>
      <c r="Y368" s="13"/>
      <c r="Z368" s="13"/>
      <c r="AA368" s="13"/>
    </row>
    <row r="369" spans="2:27" x14ac:dyDescent="0.3">
      <c r="B369" s="136" t="s">
        <v>291</v>
      </c>
      <c r="C369" s="382">
        <v>8</v>
      </c>
      <c r="D369" s="382">
        <v>2</v>
      </c>
      <c r="E369" s="382">
        <v>10</v>
      </c>
      <c r="F369" s="382">
        <v>6</v>
      </c>
      <c r="G369" s="382">
        <v>9</v>
      </c>
      <c r="H369" s="382">
        <v>15</v>
      </c>
      <c r="I369" s="382">
        <v>7</v>
      </c>
      <c r="J369" s="382">
        <v>0</v>
      </c>
      <c r="K369" s="382">
        <v>7</v>
      </c>
      <c r="L369" s="382">
        <v>3</v>
      </c>
      <c r="M369" s="382">
        <v>5</v>
      </c>
      <c r="N369" s="383">
        <v>8</v>
      </c>
      <c r="O369" s="371">
        <v>0</v>
      </c>
      <c r="P369" s="371">
        <v>0</v>
      </c>
      <c r="Q369" s="371">
        <v>0</v>
      </c>
      <c r="R369" s="378">
        <v>24</v>
      </c>
      <c r="S369" s="378">
        <v>16</v>
      </c>
      <c r="T369" s="378">
        <v>40</v>
      </c>
      <c r="U369" s="13"/>
      <c r="V369" s="13"/>
      <c r="W369" s="13"/>
      <c r="X369" s="13"/>
      <c r="Y369" s="13"/>
      <c r="Z369" s="13"/>
      <c r="AA369" s="13"/>
    </row>
    <row r="370" spans="2:27" x14ac:dyDescent="0.3">
      <c r="B370" s="136" t="s">
        <v>292</v>
      </c>
      <c r="C370" s="382">
        <v>74</v>
      </c>
      <c r="D370" s="382">
        <v>50</v>
      </c>
      <c r="E370" s="382">
        <v>124</v>
      </c>
      <c r="F370" s="382">
        <v>76</v>
      </c>
      <c r="G370" s="382">
        <v>54</v>
      </c>
      <c r="H370" s="382">
        <v>130</v>
      </c>
      <c r="I370" s="382">
        <v>18</v>
      </c>
      <c r="J370" s="382">
        <v>8</v>
      </c>
      <c r="K370" s="382">
        <v>26</v>
      </c>
      <c r="L370" s="382">
        <v>23</v>
      </c>
      <c r="M370" s="382">
        <v>15</v>
      </c>
      <c r="N370" s="383">
        <v>38</v>
      </c>
      <c r="O370" s="371">
        <v>0</v>
      </c>
      <c r="P370" s="371">
        <v>0</v>
      </c>
      <c r="Q370" s="371">
        <v>0</v>
      </c>
      <c r="R370" s="378">
        <v>191</v>
      </c>
      <c r="S370" s="378">
        <v>127</v>
      </c>
      <c r="T370" s="378">
        <v>318</v>
      </c>
      <c r="U370" s="13"/>
      <c r="V370" s="13"/>
      <c r="W370" s="13"/>
      <c r="X370" s="13"/>
      <c r="Y370" s="13"/>
      <c r="Z370" s="13"/>
      <c r="AA370" s="13"/>
    </row>
    <row r="371" spans="2:27" x14ac:dyDescent="0.3">
      <c r="B371" s="136" t="s">
        <v>293</v>
      </c>
      <c r="C371" s="382">
        <v>2</v>
      </c>
      <c r="D371" s="382">
        <v>3</v>
      </c>
      <c r="E371" s="382">
        <v>5</v>
      </c>
      <c r="F371" s="382">
        <v>1</v>
      </c>
      <c r="G371" s="382">
        <v>2</v>
      </c>
      <c r="H371" s="382">
        <v>3</v>
      </c>
      <c r="I371" s="382">
        <v>3</v>
      </c>
      <c r="J371" s="382">
        <v>0</v>
      </c>
      <c r="K371" s="382">
        <v>3</v>
      </c>
      <c r="L371" s="382">
        <v>0</v>
      </c>
      <c r="M371" s="382">
        <v>0</v>
      </c>
      <c r="N371" s="383">
        <v>0</v>
      </c>
      <c r="O371" s="371">
        <v>0</v>
      </c>
      <c r="P371" s="371">
        <v>0</v>
      </c>
      <c r="Q371" s="371">
        <v>0</v>
      </c>
      <c r="R371" s="378">
        <v>6</v>
      </c>
      <c r="S371" s="378">
        <v>5</v>
      </c>
      <c r="T371" s="378">
        <v>11</v>
      </c>
      <c r="U371" s="13"/>
      <c r="V371" s="13"/>
      <c r="W371" s="13"/>
      <c r="X371" s="13"/>
      <c r="Y371" s="13"/>
      <c r="Z371" s="13"/>
      <c r="AA371" s="13"/>
    </row>
    <row r="372" spans="2:27" x14ac:dyDescent="0.3">
      <c r="B372" s="136" t="s">
        <v>294</v>
      </c>
      <c r="C372" s="382">
        <v>7</v>
      </c>
      <c r="D372" s="382">
        <v>11</v>
      </c>
      <c r="E372" s="382">
        <v>18</v>
      </c>
      <c r="F372" s="382">
        <v>6</v>
      </c>
      <c r="G372" s="382">
        <v>5</v>
      </c>
      <c r="H372" s="382">
        <v>11</v>
      </c>
      <c r="I372" s="382">
        <v>7</v>
      </c>
      <c r="J372" s="382">
        <v>2</v>
      </c>
      <c r="K372" s="382">
        <v>9</v>
      </c>
      <c r="L372" s="382">
        <v>2</v>
      </c>
      <c r="M372" s="382">
        <v>5</v>
      </c>
      <c r="N372" s="383">
        <v>7</v>
      </c>
      <c r="O372" s="371">
        <v>0</v>
      </c>
      <c r="P372" s="371">
        <v>0</v>
      </c>
      <c r="Q372" s="371">
        <v>0</v>
      </c>
      <c r="R372" s="378">
        <v>22</v>
      </c>
      <c r="S372" s="378">
        <v>23</v>
      </c>
      <c r="T372" s="378">
        <v>45</v>
      </c>
      <c r="U372" s="13"/>
      <c r="V372" s="13"/>
      <c r="W372" s="13"/>
      <c r="X372" s="13"/>
      <c r="Y372" s="13"/>
      <c r="Z372" s="13"/>
      <c r="AA372" s="13"/>
    </row>
    <row r="373" spans="2:27" x14ac:dyDescent="0.3">
      <c r="B373" s="136" t="s">
        <v>295</v>
      </c>
      <c r="C373" s="382">
        <v>9</v>
      </c>
      <c r="D373" s="382">
        <v>10</v>
      </c>
      <c r="E373" s="382">
        <v>19</v>
      </c>
      <c r="F373" s="382">
        <v>4</v>
      </c>
      <c r="G373" s="382">
        <v>5</v>
      </c>
      <c r="H373" s="382">
        <v>9</v>
      </c>
      <c r="I373" s="382">
        <v>3</v>
      </c>
      <c r="J373" s="382">
        <v>0</v>
      </c>
      <c r="K373" s="382">
        <v>3</v>
      </c>
      <c r="L373" s="382">
        <v>5</v>
      </c>
      <c r="M373" s="382">
        <v>6</v>
      </c>
      <c r="N373" s="383">
        <v>11</v>
      </c>
      <c r="O373" s="371">
        <v>0</v>
      </c>
      <c r="P373" s="371">
        <v>0</v>
      </c>
      <c r="Q373" s="371">
        <v>0</v>
      </c>
      <c r="R373" s="378">
        <v>21</v>
      </c>
      <c r="S373" s="378">
        <v>21</v>
      </c>
      <c r="T373" s="378">
        <v>42</v>
      </c>
      <c r="U373" s="13"/>
      <c r="V373" s="13"/>
      <c r="W373" s="13"/>
      <c r="X373" s="13"/>
      <c r="Y373" s="13"/>
      <c r="Z373" s="13"/>
      <c r="AA373" s="13"/>
    </row>
    <row r="374" spans="2:27" x14ac:dyDescent="0.3">
      <c r="B374" s="136" t="s">
        <v>296</v>
      </c>
      <c r="C374" s="382">
        <v>131</v>
      </c>
      <c r="D374" s="382">
        <v>96</v>
      </c>
      <c r="E374" s="382">
        <v>227</v>
      </c>
      <c r="F374" s="382">
        <v>100</v>
      </c>
      <c r="G374" s="382">
        <v>108</v>
      </c>
      <c r="H374" s="382">
        <v>208</v>
      </c>
      <c r="I374" s="382">
        <v>37</v>
      </c>
      <c r="J374" s="382">
        <v>9</v>
      </c>
      <c r="K374" s="382">
        <v>46</v>
      </c>
      <c r="L374" s="382">
        <v>32</v>
      </c>
      <c r="M374" s="382">
        <v>29</v>
      </c>
      <c r="N374" s="383">
        <v>61</v>
      </c>
      <c r="O374" s="371">
        <v>0</v>
      </c>
      <c r="P374" s="371">
        <v>0</v>
      </c>
      <c r="Q374" s="371">
        <v>0</v>
      </c>
      <c r="R374" s="378">
        <v>300</v>
      </c>
      <c r="S374" s="378">
        <v>242</v>
      </c>
      <c r="T374" s="378">
        <v>542</v>
      </c>
      <c r="U374" s="13"/>
      <c r="V374" s="13"/>
      <c r="W374" s="13"/>
      <c r="X374" s="13"/>
      <c r="Y374" s="13"/>
      <c r="Z374" s="13"/>
      <c r="AA374" s="13"/>
    </row>
    <row r="375" spans="2:27" x14ac:dyDescent="0.3">
      <c r="B375" s="136" t="s">
        <v>297</v>
      </c>
      <c r="C375" s="382">
        <v>5</v>
      </c>
      <c r="D375" s="382">
        <v>8</v>
      </c>
      <c r="E375" s="382">
        <v>13</v>
      </c>
      <c r="F375" s="382">
        <v>8</v>
      </c>
      <c r="G375" s="382">
        <v>16</v>
      </c>
      <c r="H375" s="382">
        <v>24</v>
      </c>
      <c r="I375" s="382">
        <v>4</v>
      </c>
      <c r="J375" s="382">
        <v>2</v>
      </c>
      <c r="K375" s="382">
        <v>6</v>
      </c>
      <c r="L375" s="382">
        <v>0</v>
      </c>
      <c r="M375" s="382">
        <v>1</v>
      </c>
      <c r="N375" s="383">
        <v>1</v>
      </c>
      <c r="O375" s="371">
        <v>0</v>
      </c>
      <c r="P375" s="371">
        <v>0</v>
      </c>
      <c r="Q375" s="371">
        <v>0</v>
      </c>
      <c r="R375" s="378">
        <v>17</v>
      </c>
      <c r="S375" s="378">
        <v>27</v>
      </c>
      <c r="T375" s="378">
        <v>44</v>
      </c>
      <c r="U375" s="13"/>
      <c r="V375" s="13"/>
      <c r="W375" s="13"/>
      <c r="X375" s="13"/>
      <c r="Y375" s="13"/>
      <c r="Z375" s="13"/>
      <c r="AA375" s="13"/>
    </row>
    <row r="376" spans="2:27" x14ac:dyDescent="0.3">
      <c r="B376" s="136" t="s">
        <v>298</v>
      </c>
      <c r="C376" s="382">
        <v>49</v>
      </c>
      <c r="D376" s="382">
        <v>41</v>
      </c>
      <c r="E376" s="382">
        <v>90</v>
      </c>
      <c r="F376" s="382">
        <v>56</v>
      </c>
      <c r="G376" s="382">
        <v>56</v>
      </c>
      <c r="H376" s="382">
        <v>112</v>
      </c>
      <c r="I376" s="382">
        <v>8</v>
      </c>
      <c r="J376" s="382">
        <v>4</v>
      </c>
      <c r="K376" s="382">
        <v>12</v>
      </c>
      <c r="L376" s="382">
        <v>7</v>
      </c>
      <c r="M376" s="382">
        <v>13</v>
      </c>
      <c r="N376" s="383">
        <v>20</v>
      </c>
      <c r="O376" s="371">
        <v>0</v>
      </c>
      <c r="P376" s="371">
        <v>0</v>
      </c>
      <c r="Q376" s="371">
        <v>0</v>
      </c>
      <c r="R376" s="378">
        <v>120</v>
      </c>
      <c r="S376" s="378">
        <v>114</v>
      </c>
      <c r="T376" s="378">
        <v>234</v>
      </c>
      <c r="U376" s="13"/>
      <c r="V376" s="13"/>
      <c r="W376" s="13"/>
      <c r="X376" s="13"/>
      <c r="Y376" s="13"/>
      <c r="Z376" s="13"/>
      <c r="AA376" s="13"/>
    </row>
    <row r="377" spans="2:27" x14ac:dyDescent="0.3">
      <c r="B377" s="155" t="s">
        <v>299</v>
      </c>
      <c r="C377" s="384">
        <v>11</v>
      </c>
      <c r="D377" s="384">
        <v>12</v>
      </c>
      <c r="E377" s="384">
        <v>23</v>
      </c>
      <c r="F377" s="384">
        <v>6</v>
      </c>
      <c r="G377" s="384">
        <v>6</v>
      </c>
      <c r="H377" s="384">
        <v>12</v>
      </c>
      <c r="I377" s="384">
        <v>3</v>
      </c>
      <c r="J377" s="384">
        <v>5</v>
      </c>
      <c r="K377" s="384">
        <v>8</v>
      </c>
      <c r="L377" s="384">
        <v>7</v>
      </c>
      <c r="M377" s="384">
        <v>7</v>
      </c>
      <c r="N377" s="385">
        <v>14</v>
      </c>
      <c r="O377" s="371">
        <v>0</v>
      </c>
      <c r="P377" s="371">
        <v>0</v>
      </c>
      <c r="Q377" s="371">
        <v>0</v>
      </c>
      <c r="R377" s="378">
        <v>27</v>
      </c>
      <c r="S377" s="378">
        <v>30</v>
      </c>
      <c r="T377" s="378">
        <v>57</v>
      </c>
      <c r="U377" s="13"/>
      <c r="V377" s="13"/>
      <c r="W377" s="13"/>
      <c r="X377" s="13"/>
      <c r="Y377" s="13"/>
      <c r="Z377" s="13"/>
      <c r="AA377" s="13"/>
    </row>
    <row r="378" spans="2:27" x14ac:dyDescent="0.3">
      <c r="B378" s="158" t="s">
        <v>300</v>
      </c>
      <c r="C378" s="371">
        <v>17</v>
      </c>
      <c r="D378" s="371">
        <v>17</v>
      </c>
      <c r="E378" s="371">
        <v>34</v>
      </c>
      <c r="F378" s="371">
        <v>11</v>
      </c>
      <c r="G378" s="371">
        <v>8</v>
      </c>
      <c r="H378" s="371">
        <v>19</v>
      </c>
      <c r="I378" s="371">
        <v>16</v>
      </c>
      <c r="J378" s="371">
        <v>2</v>
      </c>
      <c r="K378" s="371">
        <v>18</v>
      </c>
      <c r="L378" s="371">
        <v>8</v>
      </c>
      <c r="M378" s="371">
        <v>4</v>
      </c>
      <c r="N378" s="433">
        <v>12</v>
      </c>
      <c r="O378" s="371">
        <v>0</v>
      </c>
      <c r="P378" s="371">
        <v>0</v>
      </c>
      <c r="Q378" s="371">
        <v>0</v>
      </c>
      <c r="R378" s="378">
        <v>52</v>
      </c>
      <c r="S378" s="378">
        <v>31</v>
      </c>
      <c r="T378" s="378">
        <v>83</v>
      </c>
      <c r="U378" s="13"/>
      <c r="V378" s="13"/>
      <c r="W378" s="13"/>
      <c r="X378" s="13"/>
      <c r="Y378" s="13"/>
      <c r="Z378" s="13"/>
      <c r="AA378" s="13"/>
    </row>
    <row r="379" spans="2:27" x14ac:dyDescent="0.3">
      <c r="B379" s="391" t="s">
        <v>25</v>
      </c>
      <c r="C379" s="375">
        <v>1109</v>
      </c>
      <c r="D379" s="375">
        <v>1005</v>
      </c>
      <c r="E379" s="375">
        <v>2114</v>
      </c>
      <c r="F379" s="375">
        <v>970</v>
      </c>
      <c r="G379" s="375">
        <v>958</v>
      </c>
      <c r="H379" s="377">
        <v>1928</v>
      </c>
      <c r="I379" s="375">
        <v>426</v>
      </c>
      <c r="J379" s="377">
        <v>141</v>
      </c>
      <c r="K379" s="375">
        <v>567</v>
      </c>
      <c r="L379" s="377">
        <v>308</v>
      </c>
      <c r="M379" s="375">
        <v>318</v>
      </c>
      <c r="N379" s="386">
        <v>626</v>
      </c>
      <c r="O379" s="377">
        <v>1</v>
      </c>
      <c r="P379" s="377">
        <v>0</v>
      </c>
      <c r="Q379" s="377">
        <v>1</v>
      </c>
      <c r="R379" s="378">
        <v>2814</v>
      </c>
      <c r="S379" s="378">
        <v>2422</v>
      </c>
      <c r="T379" s="378">
        <v>5236</v>
      </c>
      <c r="U379" s="13"/>
      <c r="V379" s="13"/>
      <c r="W379" s="13"/>
      <c r="X379" s="13"/>
      <c r="Y379" s="13"/>
      <c r="Z379" s="13"/>
      <c r="AA379" s="13"/>
    </row>
    <row r="380" spans="2:27" ht="75.599999999999994" customHeight="1" x14ac:dyDescent="0.3">
      <c r="B380" s="513" t="s">
        <v>836</v>
      </c>
      <c r="C380" s="513"/>
      <c r="D380" s="513"/>
      <c r="E380" s="513"/>
      <c r="F380" s="513"/>
      <c r="G380" s="513"/>
      <c r="H380" s="513"/>
      <c r="I380" s="513"/>
      <c r="J380" s="513"/>
      <c r="K380" s="513"/>
      <c r="L380" s="513"/>
      <c r="M380" s="513"/>
      <c r="N380" s="513"/>
      <c r="O380" s="513"/>
      <c r="P380" s="513"/>
      <c r="Q380" s="513"/>
      <c r="R380" s="13"/>
      <c r="S380" s="13"/>
      <c r="T380" s="13"/>
      <c r="U380" s="13"/>
      <c r="V380" s="13"/>
      <c r="W380" s="13"/>
    </row>
    <row r="381" spans="2:27" ht="13.95" customHeight="1" x14ac:dyDescent="0.3">
      <c r="B381" s="482" t="s">
        <v>925</v>
      </c>
      <c r="C381" s="482"/>
      <c r="D381" s="482"/>
      <c r="E381" s="482"/>
      <c r="F381" s="482"/>
      <c r="G381" s="482"/>
      <c r="H381" s="482"/>
      <c r="I381" s="482"/>
      <c r="J381" s="482"/>
      <c r="K381" s="482"/>
      <c r="L381" s="482"/>
      <c r="M381" s="13"/>
      <c r="N381" s="13"/>
      <c r="O381" s="13"/>
      <c r="P381" s="13"/>
      <c r="Q381" s="13"/>
      <c r="R381" s="13"/>
      <c r="S381" s="13"/>
      <c r="T381" s="13"/>
      <c r="U381" s="13"/>
      <c r="V381" s="13"/>
      <c r="W381" s="13"/>
    </row>
    <row r="382" spans="2:27" x14ac:dyDescent="0.3">
      <c r="B382" s="157"/>
      <c r="C382" s="157"/>
      <c r="D382" s="157"/>
      <c r="E382"/>
      <c r="F382"/>
      <c r="G382"/>
      <c r="H382" s="13"/>
      <c r="I382" s="13"/>
      <c r="J382" s="13"/>
      <c r="K382" s="13"/>
      <c r="L382" s="13"/>
      <c r="M382" s="13"/>
      <c r="N382" s="13"/>
      <c r="O382" s="13"/>
      <c r="P382" s="13"/>
      <c r="Q382" s="13"/>
      <c r="R382" s="13"/>
      <c r="S382" s="13"/>
      <c r="T382" s="13"/>
      <c r="U382" s="13"/>
      <c r="V382" s="13"/>
      <c r="W382" s="13"/>
    </row>
    <row r="383" spans="2:27" x14ac:dyDescent="0.3">
      <c r="B383" s="186" t="s">
        <v>513</v>
      </c>
      <c r="C383"/>
      <c r="D383"/>
      <c r="E383"/>
      <c r="F383"/>
      <c r="G383"/>
      <c r="H383" s="13"/>
      <c r="I383" s="13"/>
      <c r="J383" s="13"/>
      <c r="K383" s="13"/>
      <c r="L383" s="13"/>
      <c r="M383" s="13"/>
      <c r="N383" s="13"/>
      <c r="O383" s="13"/>
      <c r="P383" s="13"/>
      <c r="Q383" s="13"/>
      <c r="R383" s="13"/>
      <c r="S383" s="13"/>
      <c r="T383" s="13"/>
      <c r="U383" s="13"/>
      <c r="V383" s="13"/>
      <c r="W383" s="13"/>
    </row>
    <row r="384" spans="2:27" x14ac:dyDescent="0.3">
      <c r="B384" s="186"/>
      <c r="C384"/>
      <c r="D384"/>
      <c r="E384"/>
      <c r="F384"/>
      <c r="G384"/>
      <c r="H384" s="13"/>
      <c r="I384" s="13"/>
      <c r="J384" s="13"/>
      <c r="K384" s="13"/>
      <c r="L384" s="13"/>
      <c r="M384" s="13"/>
      <c r="N384" s="13"/>
      <c r="O384" s="13"/>
      <c r="P384" s="13"/>
      <c r="Q384" s="13"/>
      <c r="R384" s="13"/>
      <c r="S384" s="13"/>
      <c r="T384" s="13"/>
      <c r="U384" s="13"/>
      <c r="V384" s="13"/>
      <c r="W384" s="13"/>
    </row>
    <row r="385" spans="2:27" ht="15" customHeight="1" x14ac:dyDescent="0.3">
      <c r="B385" s="449" t="s">
        <v>521</v>
      </c>
      <c r="C385" s="488" t="s">
        <v>477</v>
      </c>
      <c r="D385" s="489"/>
      <c r="E385" s="489"/>
      <c r="F385" s="489"/>
      <c r="G385" s="489"/>
      <c r="H385" s="489"/>
      <c r="I385" s="489"/>
      <c r="J385" s="489"/>
      <c r="K385" s="489"/>
      <c r="L385" s="489"/>
      <c r="M385" s="489"/>
      <c r="N385" s="489"/>
      <c r="O385" s="489"/>
      <c r="P385" s="489"/>
      <c r="Q385" s="490"/>
      <c r="R385" s="514" t="s">
        <v>864</v>
      </c>
      <c r="S385" s="515"/>
      <c r="T385" s="516"/>
      <c r="U385" s="13"/>
      <c r="V385" s="13"/>
      <c r="W385" s="13"/>
      <c r="X385" s="13"/>
      <c r="Y385" s="13"/>
      <c r="Z385" s="13"/>
    </row>
    <row r="386" spans="2:27" ht="15" customHeight="1" x14ac:dyDescent="0.3">
      <c r="B386" s="449"/>
      <c r="C386" s="475" t="s">
        <v>651</v>
      </c>
      <c r="D386" s="475"/>
      <c r="E386" s="475"/>
      <c r="F386" s="475" t="s">
        <v>485</v>
      </c>
      <c r="G386" s="475"/>
      <c r="H386" s="475"/>
      <c r="I386" s="475" t="s">
        <v>3</v>
      </c>
      <c r="J386" s="475"/>
      <c r="K386" s="475"/>
      <c r="L386" s="475" t="s">
        <v>5</v>
      </c>
      <c r="M386" s="475"/>
      <c r="N386" s="475"/>
      <c r="O386" s="475" t="s">
        <v>831</v>
      </c>
      <c r="P386" s="475"/>
      <c r="Q386" s="475"/>
      <c r="R386" s="517"/>
      <c r="S386" s="453"/>
      <c r="T386" s="478"/>
      <c r="U386" s="13"/>
      <c r="V386" s="13"/>
      <c r="W386" s="13"/>
      <c r="X386" s="13"/>
      <c r="Y386" s="13"/>
      <c r="Z386" s="13"/>
    </row>
    <row r="387" spans="2:27" x14ac:dyDescent="0.3">
      <c r="B387" s="449"/>
      <c r="C387" s="278" t="s">
        <v>73</v>
      </c>
      <c r="D387" s="278" t="s">
        <v>74</v>
      </c>
      <c r="E387" s="278" t="s">
        <v>25</v>
      </c>
      <c r="F387" s="278" t="s">
        <v>73</v>
      </c>
      <c r="G387" s="278" t="s">
        <v>74</v>
      </c>
      <c r="H387" s="278" t="s">
        <v>25</v>
      </c>
      <c r="I387" s="278" t="s">
        <v>73</v>
      </c>
      <c r="J387" s="278" t="s">
        <v>74</v>
      </c>
      <c r="K387" s="278" t="s">
        <v>25</v>
      </c>
      <c r="L387" s="278" t="s">
        <v>73</v>
      </c>
      <c r="M387" s="278" t="s">
        <v>74</v>
      </c>
      <c r="N387" s="278" t="s">
        <v>25</v>
      </c>
      <c r="O387" s="278" t="s">
        <v>73</v>
      </c>
      <c r="P387" s="278" t="s">
        <v>74</v>
      </c>
      <c r="Q387" s="278" t="s">
        <v>25</v>
      </c>
      <c r="R387" s="278" t="s">
        <v>73</v>
      </c>
      <c r="S387" s="278" t="s">
        <v>74</v>
      </c>
      <c r="T387" s="278" t="s">
        <v>25</v>
      </c>
      <c r="U387" s="13"/>
      <c r="V387" s="13"/>
      <c r="W387" s="13"/>
      <c r="X387" s="13"/>
      <c r="Y387" s="13"/>
      <c r="Z387" s="13"/>
    </row>
    <row r="388" spans="2:27" x14ac:dyDescent="0.3">
      <c r="B388" s="156" t="s">
        <v>301</v>
      </c>
      <c r="C388" s="379">
        <v>38</v>
      </c>
      <c r="D388" s="379">
        <v>29</v>
      </c>
      <c r="E388" s="379">
        <v>67</v>
      </c>
      <c r="F388" s="379">
        <v>35</v>
      </c>
      <c r="G388" s="379">
        <v>34</v>
      </c>
      <c r="H388" s="379">
        <v>69</v>
      </c>
      <c r="I388" s="379">
        <v>10</v>
      </c>
      <c r="J388" s="379">
        <v>5</v>
      </c>
      <c r="K388" s="379">
        <v>15</v>
      </c>
      <c r="L388" s="379">
        <v>8</v>
      </c>
      <c r="M388" s="379">
        <v>6</v>
      </c>
      <c r="N388" s="434">
        <v>14</v>
      </c>
      <c r="O388" s="379">
        <v>0</v>
      </c>
      <c r="P388" s="379">
        <v>0</v>
      </c>
      <c r="Q388" s="434">
        <v>0</v>
      </c>
      <c r="R388" s="378">
        <v>91</v>
      </c>
      <c r="S388" s="378">
        <v>74</v>
      </c>
      <c r="T388" s="378">
        <v>165</v>
      </c>
      <c r="U388" s="13"/>
      <c r="V388" s="13"/>
      <c r="W388" s="13"/>
      <c r="X388" s="13"/>
      <c r="Y388" s="13"/>
      <c r="Z388" s="13"/>
      <c r="AA388" s="13"/>
    </row>
    <row r="389" spans="2:27" x14ac:dyDescent="0.3">
      <c r="B389" s="136" t="s">
        <v>302</v>
      </c>
      <c r="C389" s="382">
        <v>15</v>
      </c>
      <c r="D389" s="382">
        <v>22</v>
      </c>
      <c r="E389" s="382">
        <v>37</v>
      </c>
      <c r="F389" s="382">
        <v>8</v>
      </c>
      <c r="G389" s="382">
        <v>11</v>
      </c>
      <c r="H389" s="382">
        <v>19</v>
      </c>
      <c r="I389" s="382">
        <v>15</v>
      </c>
      <c r="J389" s="382">
        <v>6</v>
      </c>
      <c r="K389" s="382">
        <v>21</v>
      </c>
      <c r="L389" s="382">
        <v>4</v>
      </c>
      <c r="M389" s="382">
        <v>8</v>
      </c>
      <c r="N389" s="383">
        <v>12</v>
      </c>
      <c r="O389" s="382">
        <v>0</v>
      </c>
      <c r="P389" s="382">
        <v>0</v>
      </c>
      <c r="Q389" s="383">
        <v>0</v>
      </c>
      <c r="R389" s="378">
        <v>42</v>
      </c>
      <c r="S389" s="378">
        <v>47</v>
      </c>
      <c r="T389" s="378">
        <v>89</v>
      </c>
      <c r="U389" s="13"/>
      <c r="V389" s="13"/>
      <c r="W389" s="13"/>
      <c r="X389" s="13"/>
      <c r="Y389" s="13"/>
      <c r="Z389" s="13"/>
      <c r="AA389" s="13"/>
    </row>
    <row r="390" spans="2:27" x14ac:dyDescent="0.3">
      <c r="B390" s="136" t="s">
        <v>303</v>
      </c>
      <c r="C390" s="382">
        <v>8</v>
      </c>
      <c r="D390" s="382">
        <v>9</v>
      </c>
      <c r="E390" s="382">
        <v>17</v>
      </c>
      <c r="F390" s="382">
        <v>3</v>
      </c>
      <c r="G390" s="382">
        <v>3</v>
      </c>
      <c r="H390" s="382">
        <v>6</v>
      </c>
      <c r="I390" s="382">
        <v>7</v>
      </c>
      <c r="J390" s="382">
        <v>2</v>
      </c>
      <c r="K390" s="382">
        <v>9</v>
      </c>
      <c r="L390" s="382">
        <v>3</v>
      </c>
      <c r="M390" s="382">
        <v>5</v>
      </c>
      <c r="N390" s="383">
        <v>8</v>
      </c>
      <c r="O390" s="382">
        <v>0</v>
      </c>
      <c r="P390" s="382">
        <v>0</v>
      </c>
      <c r="Q390" s="383">
        <v>0</v>
      </c>
      <c r="R390" s="378">
        <v>21</v>
      </c>
      <c r="S390" s="378">
        <v>19</v>
      </c>
      <c r="T390" s="378">
        <v>40</v>
      </c>
      <c r="U390" s="13"/>
      <c r="V390" s="13"/>
      <c r="W390" s="13"/>
      <c r="X390" s="13"/>
      <c r="Y390" s="13"/>
      <c r="Z390" s="13"/>
      <c r="AA390" s="13"/>
    </row>
    <row r="391" spans="2:27" x14ac:dyDescent="0.3">
      <c r="B391" s="136" t="s">
        <v>304</v>
      </c>
      <c r="C391" s="382">
        <v>22</v>
      </c>
      <c r="D391" s="382">
        <v>19</v>
      </c>
      <c r="E391" s="382">
        <v>41</v>
      </c>
      <c r="F391" s="382">
        <v>8</v>
      </c>
      <c r="G391" s="382">
        <v>15</v>
      </c>
      <c r="H391" s="382">
        <v>23</v>
      </c>
      <c r="I391" s="382">
        <v>7</v>
      </c>
      <c r="J391" s="382">
        <v>1</v>
      </c>
      <c r="K391" s="382">
        <v>8</v>
      </c>
      <c r="L391" s="382">
        <v>2</v>
      </c>
      <c r="M391" s="382">
        <v>4</v>
      </c>
      <c r="N391" s="383">
        <v>6</v>
      </c>
      <c r="O391" s="382">
        <v>0</v>
      </c>
      <c r="P391" s="382">
        <v>0</v>
      </c>
      <c r="Q391" s="383">
        <v>0</v>
      </c>
      <c r="R391" s="378">
        <v>39</v>
      </c>
      <c r="S391" s="378">
        <v>39</v>
      </c>
      <c r="T391" s="378">
        <v>78</v>
      </c>
      <c r="U391" s="13"/>
      <c r="V391" s="13"/>
      <c r="W391" s="13"/>
      <c r="X391" s="13"/>
      <c r="Y391" s="13"/>
      <c r="Z391" s="13"/>
      <c r="AA391" s="13"/>
    </row>
    <row r="392" spans="2:27" x14ac:dyDescent="0.3">
      <c r="B392" s="136" t="s">
        <v>305</v>
      </c>
      <c r="C392" s="382">
        <v>22</v>
      </c>
      <c r="D392" s="382">
        <v>15</v>
      </c>
      <c r="E392" s="382">
        <v>37</v>
      </c>
      <c r="F392" s="382">
        <v>8</v>
      </c>
      <c r="G392" s="382">
        <v>13</v>
      </c>
      <c r="H392" s="382">
        <v>21</v>
      </c>
      <c r="I392" s="382">
        <v>8</v>
      </c>
      <c r="J392" s="382">
        <v>2</v>
      </c>
      <c r="K392" s="382">
        <v>10</v>
      </c>
      <c r="L392" s="382">
        <v>3</v>
      </c>
      <c r="M392" s="382">
        <v>3</v>
      </c>
      <c r="N392" s="383">
        <v>6</v>
      </c>
      <c r="O392" s="382">
        <v>0</v>
      </c>
      <c r="P392" s="382">
        <v>0</v>
      </c>
      <c r="Q392" s="383">
        <v>0</v>
      </c>
      <c r="R392" s="378">
        <v>41</v>
      </c>
      <c r="S392" s="378">
        <v>33</v>
      </c>
      <c r="T392" s="378">
        <v>74</v>
      </c>
      <c r="U392" s="13"/>
      <c r="V392" s="13"/>
      <c r="W392" s="13"/>
      <c r="X392" s="13"/>
      <c r="Y392" s="13"/>
      <c r="Z392" s="13"/>
      <c r="AA392" s="13"/>
    </row>
    <row r="393" spans="2:27" x14ac:dyDescent="0.3">
      <c r="B393" s="136" t="s">
        <v>306</v>
      </c>
      <c r="C393" s="382">
        <v>14</v>
      </c>
      <c r="D393" s="382">
        <v>16</v>
      </c>
      <c r="E393" s="382">
        <v>30</v>
      </c>
      <c r="F393" s="382">
        <v>6</v>
      </c>
      <c r="G393" s="382">
        <v>15</v>
      </c>
      <c r="H393" s="382">
        <v>21</v>
      </c>
      <c r="I393" s="382">
        <v>6</v>
      </c>
      <c r="J393" s="382">
        <v>1</v>
      </c>
      <c r="K393" s="382">
        <v>7</v>
      </c>
      <c r="L393" s="382">
        <v>1</v>
      </c>
      <c r="M393" s="382">
        <v>6</v>
      </c>
      <c r="N393" s="383">
        <v>7</v>
      </c>
      <c r="O393" s="382">
        <v>0</v>
      </c>
      <c r="P393" s="382">
        <v>0</v>
      </c>
      <c r="Q393" s="383">
        <v>0</v>
      </c>
      <c r="R393" s="378">
        <v>27</v>
      </c>
      <c r="S393" s="378">
        <v>38</v>
      </c>
      <c r="T393" s="378">
        <v>65</v>
      </c>
      <c r="U393" s="13"/>
      <c r="V393" s="13"/>
      <c r="W393" s="13"/>
      <c r="X393" s="13"/>
      <c r="Y393" s="13"/>
      <c r="Z393" s="13"/>
      <c r="AA393" s="13"/>
    </row>
    <row r="394" spans="2:27" x14ac:dyDescent="0.3">
      <c r="B394" s="136" t="s">
        <v>307</v>
      </c>
      <c r="C394" s="382">
        <v>12</v>
      </c>
      <c r="D394" s="382">
        <v>8</v>
      </c>
      <c r="E394" s="382">
        <v>20</v>
      </c>
      <c r="F394" s="382">
        <v>2</v>
      </c>
      <c r="G394" s="382">
        <v>3</v>
      </c>
      <c r="H394" s="382">
        <v>5</v>
      </c>
      <c r="I394" s="382">
        <v>3</v>
      </c>
      <c r="J394" s="382">
        <v>3</v>
      </c>
      <c r="K394" s="382">
        <v>6</v>
      </c>
      <c r="L394" s="382">
        <v>2</v>
      </c>
      <c r="M394" s="382">
        <v>1</v>
      </c>
      <c r="N394" s="383">
        <v>3</v>
      </c>
      <c r="O394" s="382">
        <v>0</v>
      </c>
      <c r="P394" s="382">
        <v>0</v>
      </c>
      <c r="Q394" s="383">
        <v>0</v>
      </c>
      <c r="R394" s="378">
        <v>19</v>
      </c>
      <c r="S394" s="378">
        <v>15</v>
      </c>
      <c r="T394" s="378">
        <v>34</v>
      </c>
      <c r="U394" s="13"/>
      <c r="V394" s="13"/>
      <c r="W394" s="13"/>
      <c r="X394" s="13"/>
      <c r="Y394" s="13"/>
      <c r="Z394" s="13"/>
      <c r="AA394" s="13"/>
    </row>
    <row r="395" spans="2:27" x14ac:dyDescent="0.3">
      <c r="B395" s="136" t="s">
        <v>308</v>
      </c>
      <c r="C395" s="382">
        <v>2</v>
      </c>
      <c r="D395" s="382">
        <v>3</v>
      </c>
      <c r="E395" s="382">
        <v>5</v>
      </c>
      <c r="F395" s="382">
        <v>6</v>
      </c>
      <c r="G395" s="382">
        <v>5</v>
      </c>
      <c r="H395" s="382">
        <v>11</v>
      </c>
      <c r="I395" s="382">
        <v>2</v>
      </c>
      <c r="J395" s="382">
        <v>0</v>
      </c>
      <c r="K395" s="382">
        <v>2</v>
      </c>
      <c r="L395" s="382">
        <v>2</v>
      </c>
      <c r="M395" s="382">
        <v>2</v>
      </c>
      <c r="N395" s="383">
        <v>4</v>
      </c>
      <c r="O395" s="382">
        <v>0</v>
      </c>
      <c r="P395" s="382">
        <v>0</v>
      </c>
      <c r="Q395" s="383">
        <v>0</v>
      </c>
      <c r="R395" s="378">
        <v>12</v>
      </c>
      <c r="S395" s="378">
        <v>10</v>
      </c>
      <c r="T395" s="378">
        <v>22</v>
      </c>
      <c r="U395" s="13"/>
      <c r="V395" s="13"/>
      <c r="W395" s="13"/>
      <c r="X395" s="13"/>
      <c r="Y395" s="13"/>
      <c r="Z395" s="13"/>
      <c r="AA395" s="13"/>
    </row>
    <row r="396" spans="2:27" x14ac:dyDescent="0.3">
      <c r="B396" s="136" t="s">
        <v>309</v>
      </c>
      <c r="C396" s="382">
        <v>19</v>
      </c>
      <c r="D396" s="382">
        <v>23</v>
      </c>
      <c r="E396" s="382">
        <v>42</v>
      </c>
      <c r="F396" s="382">
        <v>6</v>
      </c>
      <c r="G396" s="382">
        <v>9</v>
      </c>
      <c r="H396" s="382">
        <v>15</v>
      </c>
      <c r="I396" s="382">
        <v>6</v>
      </c>
      <c r="J396" s="382">
        <v>4</v>
      </c>
      <c r="K396" s="382">
        <v>10</v>
      </c>
      <c r="L396" s="382">
        <v>5</v>
      </c>
      <c r="M396" s="382">
        <v>6</v>
      </c>
      <c r="N396" s="383">
        <v>11</v>
      </c>
      <c r="O396" s="382">
        <v>0</v>
      </c>
      <c r="P396" s="382">
        <v>0</v>
      </c>
      <c r="Q396" s="383">
        <v>0</v>
      </c>
      <c r="R396" s="378">
        <v>36</v>
      </c>
      <c r="S396" s="378">
        <v>42</v>
      </c>
      <c r="T396" s="378">
        <v>78</v>
      </c>
      <c r="U396" s="13"/>
      <c r="V396" s="13"/>
      <c r="W396" s="13"/>
      <c r="X396" s="13"/>
      <c r="Y396" s="13"/>
      <c r="Z396" s="13"/>
      <c r="AA396" s="13"/>
    </row>
    <row r="397" spans="2:27" x14ac:dyDescent="0.3">
      <c r="B397" s="136" t="s">
        <v>310</v>
      </c>
      <c r="C397" s="382">
        <v>13</v>
      </c>
      <c r="D397" s="382">
        <v>17</v>
      </c>
      <c r="E397" s="382">
        <v>30</v>
      </c>
      <c r="F397" s="382">
        <v>4</v>
      </c>
      <c r="G397" s="382">
        <v>9</v>
      </c>
      <c r="H397" s="382">
        <v>13</v>
      </c>
      <c r="I397" s="382">
        <v>4</v>
      </c>
      <c r="J397" s="382">
        <v>1</v>
      </c>
      <c r="K397" s="382">
        <v>5</v>
      </c>
      <c r="L397" s="382">
        <v>3</v>
      </c>
      <c r="M397" s="382">
        <v>3</v>
      </c>
      <c r="N397" s="383">
        <v>6</v>
      </c>
      <c r="O397" s="382">
        <v>0</v>
      </c>
      <c r="P397" s="382">
        <v>0</v>
      </c>
      <c r="Q397" s="383">
        <v>0</v>
      </c>
      <c r="R397" s="378">
        <v>24</v>
      </c>
      <c r="S397" s="378">
        <v>30</v>
      </c>
      <c r="T397" s="378">
        <v>54</v>
      </c>
      <c r="U397" s="13"/>
      <c r="V397" s="13"/>
      <c r="W397" s="13"/>
      <c r="X397" s="13"/>
      <c r="Y397" s="13"/>
      <c r="Z397" s="13"/>
      <c r="AA397" s="13"/>
    </row>
    <row r="398" spans="2:27" x14ac:dyDescent="0.3">
      <c r="B398" s="136" t="s">
        <v>311</v>
      </c>
      <c r="C398" s="382">
        <v>12</v>
      </c>
      <c r="D398" s="382">
        <v>22</v>
      </c>
      <c r="E398" s="382">
        <v>34</v>
      </c>
      <c r="F398" s="382">
        <v>9</v>
      </c>
      <c r="G398" s="382">
        <v>8</v>
      </c>
      <c r="H398" s="382">
        <v>17</v>
      </c>
      <c r="I398" s="382">
        <v>6</v>
      </c>
      <c r="J398" s="382">
        <v>3</v>
      </c>
      <c r="K398" s="382">
        <v>9</v>
      </c>
      <c r="L398" s="382">
        <v>2</v>
      </c>
      <c r="M398" s="382">
        <v>2</v>
      </c>
      <c r="N398" s="383">
        <v>4</v>
      </c>
      <c r="O398" s="382">
        <v>0</v>
      </c>
      <c r="P398" s="382">
        <v>0</v>
      </c>
      <c r="Q398" s="383">
        <v>0</v>
      </c>
      <c r="R398" s="378">
        <v>29</v>
      </c>
      <c r="S398" s="378">
        <v>35</v>
      </c>
      <c r="T398" s="378">
        <v>64</v>
      </c>
      <c r="U398" s="13"/>
      <c r="V398" s="13"/>
      <c r="W398" s="13"/>
      <c r="X398" s="13"/>
      <c r="Y398" s="13"/>
      <c r="Z398" s="13"/>
      <c r="AA398" s="13"/>
    </row>
    <row r="399" spans="2:27" x14ac:dyDescent="0.3">
      <c r="B399" s="136" t="s">
        <v>312</v>
      </c>
      <c r="C399" s="382">
        <v>39</v>
      </c>
      <c r="D399" s="382">
        <v>22</v>
      </c>
      <c r="E399" s="382">
        <v>61</v>
      </c>
      <c r="F399" s="382">
        <v>21</v>
      </c>
      <c r="G399" s="382">
        <v>19</v>
      </c>
      <c r="H399" s="382">
        <v>40</v>
      </c>
      <c r="I399" s="382">
        <v>13</v>
      </c>
      <c r="J399" s="382">
        <v>5</v>
      </c>
      <c r="K399" s="382">
        <v>18</v>
      </c>
      <c r="L399" s="382">
        <v>9</v>
      </c>
      <c r="M399" s="382">
        <v>13</v>
      </c>
      <c r="N399" s="383">
        <v>22</v>
      </c>
      <c r="O399" s="382">
        <v>0</v>
      </c>
      <c r="P399" s="382">
        <v>0</v>
      </c>
      <c r="Q399" s="383">
        <v>0</v>
      </c>
      <c r="R399" s="378">
        <v>82</v>
      </c>
      <c r="S399" s="378">
        <v>59</v>
      </c>
      <c r="T399" s="378">
        <v>141</v>
      </c>
      <c r="U399" s="13"/>
      <c r="V399" s="13"/>
      <c r="W399" s="13"/>
      <c r="X399" s="13"/>
      <c r="Y399" s="13"/>
      <c r="Z399" s="13"/>
      <c r="AA399" s="13"/>
    </row>
    <row r="400" spans="2:27" x14ac:dyDescent="0.3">
      <c r="B400" s="136" t="s">
        <v>313</v>
      </c>
      <c r="C400" s="382">
        <v>18</v>
      </c>
      <c r="D400" s="382">
        <v>16</v>
      </c>
      <c r="E400" s="382">
        <v>34</v>
      </c>
      <c r="F400" s="382">
        <v>11</v>
      </c>
      <c r="G400" s="382">
        <v>15</v>
      </c>
      <c r="H400" s="382">
        <v>26</v>
      </c>
      <c r="I400" s="382">
        <v>3</v>
      </c>
      <c r="J400" s="382">
        <v>2</v>
      </c>
      <c r="K400" s="382">
        <v>5</v>
      </c>
      <c r="L400" s="382">
        <v>3</v>
      </c>
      <c r="M400" s="382">
        <v>5</v>
      </c>
      <c r="N400" s="383">
        <v>8</v>
      </c>
      <c r="O400" s="382">
        <v>0</v>
      </c>
      <c r="P400" s="382">
        <v>0</v>
      </c>
      <c r="Q400" s="383">
        <v>0</v>
      </c>
      <c r="R400" s="378">
        <v>35</v>
      </c>
      <c r="S400" s="378">
        <v>38</v>
      </c>
      <c r="T400" s="378">
        <v>73</v>
      </c>
      <c r="U400" s="13"/>
      <c r="V400" s="13"/>
      <c r="W400" s="13"/>
      <c r="X400" s="13"/>
      <c r="Y400" s="13"/>
      <c r="Z400" s="13"/>
      <c r="AA400" s="13"/>
    </row>
    <row r="401" spans="2:27" x14ac:dyDescent="0.3">
      <c r="B401" s="136" t="s">
        <v>314</v>
      </c>
      <c r="C401" s="382">
        <v>11</v>
      </c>
      <c r="D401" s="382">
        <v>9</v>
      </c>
      <c r="E401" s="382">
        <v>20</v>
      </c>
      <c r="F401" s="382">
        <v>5</v>
      </c>
      <c r="G401" s="382">
        <v>2</v>
      </c>
      <c r="H401" s="382">
        <v>7</v>
      </c>
      <c r="I401" s="382">
        <v>5</v>
      </c>
      <c r="J401" s="382">
        <v>4</v>
      </c>
      <c r="K401" s="382">
        <v>9</v>
      </c>
      <c r="L401" s="382">
        <v>3</v>
      </c>
      <c r="M401" s="382">
        <v>0</v>
      </c>
      <c r="N401" s="383">
        <v>3</v>
      </c>
      <c r="O401" s="382">
        <v>0</v>
      </c>
      <c r="P401" s="382">
        <v>0</v>
      </c>
      <c r="Q401" s="383">
        <v>0</v>
      </c>
      <c r="R401" s="378">
        <v>24</v>
      </c>
      <c r="S401" s="378">
        <v>15</v>
      </c>
      <c r="T401" s="378">
        <v>39</v>
      </c>
      <c r="U401" s="13"/>
      <c r="V401" s="13"/>
      <c r="W401" s="13"/>
      <c r="X401" s="13"/>
      <c r="Y401" s="13"/>
      <c r="Z401" s="13"/>
      <c r="AA401" s="13"/>
    </row>
    <row r="402" spans="2:27" x14ac:dyDescent="0.3">
      <c r="B402" s="136" t="s">
        <v>315</v>
      </c>
      <c r="C402" s="382">
        <v>7</v>
      </c>
      <c r="D402" s="382">
        <v>9</v>
      </c>
      <c r="E402" s="382">
        <v>16</v>
      </c>
      <c r="F402" s="382">
        <v>4</v>
      </c>
      <c r="G402" s="382">
        <v>4</v>
      </c>
      <c r="H402" s="382">
        <v>8</v>
      </c>
      <c r="I402" s="382">
        <v>5</v>
      </c>
      <c r="J402" s="382">
        <v>0</v>
      </c>
      <c r="K402" s="382">
        <v>5</v>
      </c>
      <c r="L402" s="382">
        <v>0</v>
      </c>
      <c r="M402" s="382">
        <v>2</v>
      </c>
      <c r="N402" s="383">
        <v>2</v>
      </c>
      <c r="O402" s="382">
        <v>0</v>
      </c>
      <c r="P402" s="382">
        <v>0</v>
      </c>
      <c r="Q402" s="383">
        <v>0</v>
      </c>
      <c r="R402" s="378">
        <v>16</v>
      </c>
      <c r="S402" s="378">
        <v>15</v>
      </c>
      <c r="T402" s="378">
        <v>31</v>
      </c>
      <c r="U402" s="13"/>
      <c r="V402" s="13"/>
      <c r="W402" s="13"/>
      <c r="X402" s="13"/>
      <c r="Y402" s="13"/>
      <c r="Z402" s="13"/>
      <c r="AA402" s="13"/>
    </row>
    <row r="403" spans="2:27" x14ac:dyDescent="0.3">
      <c r="B403" s="136" t="s">
        <v>316</v>
      </c>
      <c r="C403" s="382">
        <v>8</v>
      </c>
      <c r="D403" s="382">
        <v>5</v>
      </c>
      <c r="E403" s="382">
        <v>13</v>
      </c>
      <c r="F403" s="382">
        <v>4</v>
      </c>
      <c r="G403" s="382">
        <v>2</v>
      </c>
      <c r="H403" s="382">
        <v>6</v>
      </c>
      <c r="I403" s="382">
        <v>4</v>
      </c>
      <c r="J403" s="382">
        <v>3</v>
      </c>
      <c r="K403" s="382">
        <v>7</v>
      </c>
      <c r="L403" s="382">
        <v>0</v>
      </c>
      <c r="M403" s="382">
        <v>1</v>
      </c>
      <c r="N403" s="383">
        <v>1</v>
      </c>
      <c r="O403" s="382">
        <v>0</v>
      </c>
      <c r="P403" s="382">
        <v>0</v>
      </c>
      <c r="Q403" s="383">
        <v>0</v>
      </c>
      <c r="R403" s="378">
        <v>16</v>
      </c>
      <c r="S403" s="378">
        <v>11</v>
      </c>
      <c r="T403" s="378">
        <v>27</v>
      </c>
      <c r="U403" s="13"/>
      <c r="V403" s="13"/>
      <c r="W403" s="13"/>
      <c r="X403" s="13"/>
      <c r="Y403" s="13"/>
      <c r="Z403" s="13"/>
      <c r="AA403" s="13"/>
    </row>
    <row r="404" spans="2:27" x14ac:dyDescent="0.3">
      <c r="B404" s="136" t="s">
        <v>317</v>
      </c>
      <c r="C404" s="382">
        <v>13</v>
      </c>
      <c r="D404" s="382">
        <v>6</v>
      </c>
      <c r="E404" s="382">
        <v>19</v>
      </c>
      <c r="F404" s="382">
        <v>2</v>
      </c>
      <c r="G404" s="382">
        <v>0</v>
      </c>
      <c r="H404" s="382">
        <v>2</v>
      </c>
      <c r="I404" s="382">
        <v>3</v>
      </c>
      <c r="J404" s="382">
        <v>1</v>
      </c>
      <c r="K404" s="382">
        <v>4</v>
      </c>
      <c r="L404" s="382">
        <v>1</v>
      </c>
      <c r="M404" s="382">
        <v>1</v>
      </c>
      <c r="N404" s="383">
        <v>2</v>
      </c>
      <c r="O404" s="382">
        <v>0</v>
      </c>
      <c r="P404" s="382">
        <v>0</v>
      </c>
      <c r="Q404" s="383">
        <v>0</v>
      </c>
      <c r="R404" s="378">
        <v>19</v>
      </c>
      <c r="S404" s="378">
        <v>8</v>
      </c>
      <c r="T404" s="378">
        <v>27</v>
      </c>
      <c r="U404" s="13"/>
      <c r="V404" s="13"/>
      <c r="W404" s="13"/>
      <c r="X404" s="13"/>
      <c r="Y404" s="13"/>
      <c r="Z404" s="13"/>
      <c r="AA404" s="13"/>
    </row>
    <row r="405" spans="2:27" x14ac:dyDescent="0.3">
      <c r="B405" s="136" t="s">
        <v>318</v>
      </c>
      <c r="C405" s="382">
        <v>30</v>
      </c>
      <c r="D405" s="382">
        <v>25</v>
      </c>
      <c r="E405" s="382">
        <v>55</v>
      </c>
      <c r="F405" s="382">
        <v>12</v>
      </c>
      <c r="G405" s="382">
        <v>17</v>
      </c>
      <c r="H405" s="382">
        <v>29</v>
      </c>
      <c r="I405" s="382">
        <v>13</v>
      </c>
      <c r="J405" s="382">
        <v>5</v>
      </c>
      <c r="K405" s="382">
        <v>18</v>
      </c>
      <c r="L405" s="382">
        <v>5</v>
      </c>
      <c r="M405" s="382">
        <v>10</v>
      </c>
      <c r="N405" s="383">
        <v>15</v>
      </c>
      <c r="O405" s="382">
        <v>0</v>
      </c>
      <c r="P405" s="382">
        <v>0</v>
      </c>
      <c r="Q405" s="383">
        <v>0</v>
      </c>
      <c r="R405" s="378">
        <v>60</v>
      </c>
      <c r="S405" s="378">
        <v>57</v>
      </c>
      <c r="T405" s="378">
        <v>117</v>
      </c>
      <c r="U405" s="13"/>
      <c r="V405" s="13"/>
      <c r="W405" s="13"/>
      <c r="X405" s="13"/>
      <c r="Y405" s="13"/>
      <c r="Z405" s="13"/>
      <c r="AA405" s="13"/>
    </row>
    <row r="406" spans="2:27" x14ac:dyDescent="0.3">
      <c r="B406" s="136" t="s">
        <v>319</v>
      </c>
      <c r="C406" s="382">
        <v>54</v>
      </c>
      <c r="D406" s="382">
        <v>48</v>
      </c>
      <c r="E406" s="382">
        <v>102</v>
      </c>
      <c r="F406" s="382">
        <v>34</v>
      </c>
      <c r="G406" s="382">
        <v>26</v>
      </c>
      <c r="H406" s="382">
        <v>60</v>
      </c>
      <c r="I406" s="382">
        <v>29</v>
      </c>
      <c r="J406" s="382">
        <v>2</v>
      </c>
      <c r="K406" s="382">
        <v>31</v>
      </c>
      <c r="L406" s="382">
        <v>14</v>
      </c>
      <c r="M406" s="382">
        <v>15</v>
      </c>
      <c r="N406" s="383">
        <v>29</v>
      </c>
      <c r="O406" s="382">
        <v>0</v>
      </c>
      <c r="P406" s="382">
        <v>0</v>
      </c>
      <c r="Q406" s="383">
        <v>0</v>
      </c>
      <c r="R406" s="378">
        <v>131</v>
      </c>
      <c r="S406" s="378">
        <v>91</v>
      </c>
      <c r="T406" s="378">
        <v>222</v>
      </c>
      <c r="U406" s="13"/>
      <c r="V406" s="13"/>
      <c r="W406" s="13"/>
      <c r="X406" s="13"/>
      <c r="Y406" s="13"/>
      <c r="Z406" s="13"/>
      <c r="AA406" s="13"/>
    </row>
    <row r="407" spans="2:27" x14ac:dyDescent="0.3">
      <c r="B407" s="136" t="s">
        <v>320</v>
      </c>
      <c r="C407" s="382">
        <v>2</v>
      </c>
      <c r="D407" s="382">
        <v>6</v>
      </c>
      <c r="E407" s="382">
        <v>8</v>
      </c>
      <c r="F407" s="382">
        <v>2</v>
      </c>
      <c r="G407" s="382">
        <v>1</v>
      </c>
      <c r="H407" s="382">
        <v>3</v>
      </c>
      <c r="I407" s="382">
        <v>1</v>
      </c>
      <c r="J407" s="382">
        <v>1</v>
      </c>
      <c r="K407" s="382">
        <v>2</v>
      </c>
      <c r="L407" s="382">
        <v>1</v>
      </c>
      <c r="M407" s="382">
        <v>2</v>
      </c>
      <c r="N407" s="383">
        <v>3</v>
      </c>
      <c r="O407" s="382">
        <v>0</v>
      </c>
      <c r="P407" s="382">
        <v>0</v>
      </c>
      <c r="Q407" s="383">
        <v>0</v>
      </c>
      <c r="R407" s="378">
        <v>6</v>
      </c>
      <c r="S407" s="378">
        <v>10</v>
      </c>
      <c r="T407" s="378">
        <v>16</v>
      </c>
      <c r="U407" s="13"/>
      <c r="V407" s="13"/>
      <c r="W407" s="13"/>
      <c r="X407" s="13"/>
      <c r="Y407" s="13"/>
      <c r="Z407" s="13"/>
      <c r="AA407" s="13"/>
    </row>
    <row r="408" spans="2:27" x14ac:dyDescent="0.3">
      <c r="B408" s="136" t="s">
        <v>321</v>
      </c>
      <c r="C408" s="382">
        <v>22</v>
      </c>
      <c r="D408" s="382">
        <v>26</v>
      </c>
      <c r="E408" s="382">
        <v>48</v>
      </c>
      <c r="F408" s="382">
        <v>18</v>
      </c>
      <c r="G408" s="382">
        <v>17</v>
      </c>
      <c r="H408" s="382">
        <v>35</v>
      </c>
      <c r="I408" s="382">
        <v>8</v>
      </c>
      <c r="J408" s="382">
        <v>3</v>
      </c>
      <c r="K408" s="382">
        <v>11</v>
      </c>
      <c r="L408" s="382">
        <v>3</v>
      </c>
      <c r="M408" s="382">
        <v>8</v>
      </c>
      <c r="N408" s="383">
        <v>11</v>
      </c>
      <c r="O408" s="382">
        <v>0</v>
      </c>
      <c r="P408" s="382">
        <v>0</v>
      </c>
      <c r="Q408" s="383">
        <v>0</v>
      </c>
      <c r="R408" s="378">
        <v>51</v>
      </c>
      <c r="S408" s="378">
        <v>54</v>
      </c>
      <c r="T408" s="378">
        <v>105</v>
      </c>
      <c r="U408" s="13"/>
      <c r="V408" s="13"/>
      <c r="W408" s="13"/>
      <c r="X408" s="13"/>
      <c r="Y408" s="13"/>
      <c r="Z408" s="13"/>
      <c r="AA408" s="13"/>
    </row>
    <row r="409" spans="2:27" x14ac:dyDescent="0.3">
      <c r="B409" s="136" t="s">
        <v>322</v>
      </c>
      <c r="C409" s="382">
        <v>28</v>
      </c>
      <c r="D409" s="382">
        <v>22</v>
      </c>
      <c r="E409" s="382">
        <v>50</v>
      </c>
      <c r="F409" s="382">
        <v>21</v>
      </c>
      <c r="G409" s="382">
        <v>12</v>
      </c>
      <c r="H409" s="382">
        <v>33</v>
      </c>
      <c r="I409" s="382">
        <v>4</v>
      </c>
      <c r="J409" s="382">
        <v>1</v>
      </c>
      <c r="K409" s="382">
        <v>5</v>
      </c>
      <c r="L409" s="382">
        <v>5</v>
      </c>
      <c r="M409" s="382">
        <v>2</v>
      </c>
      <c r="N409" s="383">
        <v>7</v>
      </c>
      <c r="O409" s="382">
        <v>0</v>
      </c>
      <c r="P409" s="382">
        <v>0</v>
      </c>
      <c r="Q409" s="383">
        <v>0</v>
      </c>
      <c r="R409" s="378">
        <v>58</v>
      </c>
      <c r="S409" s="378">
        <v>37</v>
      </c>
      <c r="T409" s="378">
        <v>95</v>
      </c>
      <c r="U409" s="13"/>
      <c r="V409" s="13"/>
      <c r="W409" s="13"/>
      <c r="X409" s="13"/>
      <c r="Y409" s="13"/>
      <c r="Z409" s="13"/>
      <c r="AA409" s="13"/>
    </row>
    <row r="410" spans="2:27" x14ac:dyDescent="0.3">
      <c r="B410" s="136" t="s">
        <v>323</v>
      </c>
      <c r="C410" s="382">
        <v>15</v>
      </c>
      <c r="D410" s="382">
        <v>16</v>
      </c>
      <c r="E410" s="382">
        <v>31</v>
      </c>
      <c r="F410" s="382">
        <v>8</v>
      </c>
      <c r="G410" s="382">
        <v>12</v>
      </c>
      <c r="H410" s="382">
        <v>20</v>
      </c>
      <c r="I410" s="382">
        <v>5</v>
      </c>
      <c r="J410" s="382">
        <v>3</v>
      </c>
      <c r="K410" s="382">
        <v>8</v>
      </c>
      <c r="L410" s="382">
        <v>2</v>
      </c>
      <c r="M410" s="382">
        <v>2</v>
      </c>
      <c r="N410" s="383">
        <v>4</v>
      </c>
      <c r="O410" s="382">
        <v>0</v>
      </c>
      <c r="P410" s="382">
        <v>0</v>
      </c>
      <c r="Q410" s="383">
        <v>0</v>
      </c>
      <c r="R410" s="378">
        <v>30</v>
      </c>
      <c r="S410" s="378">
        <v>33</v>
      </c>
      <c r="T410" s="378">
        <v>63</v>
      </c>
      <c r="U410" s="13"/>
      <c r="V410" s="13"/>
      <c r="W410" s="13"/>
      <c r="X410" s="13"/>
      <c r="Y410" s="13"/>
      <c r="Z410" s="13"/>
      <c r="AA410" s="13"/>
    </row>
    <row r="411" spans="2:27" x14ac:dyDescent="0.3">
      <c r="B411" s="136" t="s">
        <v>324</v>
      </c>
      <c r="C411" s="382">
        <v>9</v>
      </c>
      <c r="D411" s="382">
        <v>8</v>
      </c>
      <c r="E411" s="382">
        <v>17</v>
      </c>
      <c r="F411" s="382">
        <v>8</v>
      </c>
      <c r="G411" s="382">
        <v>5</v>
      </c>
      <c r="H411" s="382">
        <v>13</v>
      </c>
      <c r="I411" s="382">
        <v>2</v>
      </c>
      <c r="J411" s="382">
        <v>1</v>
      </c>
      <c r="K411" s="382">
        <v>3</v>
      </c>
      <c r="L411" s="382">
        <v>1</v>
      </c>
      <c r="M411" s="382">
        <v>2</v>
      </c>
      <c r="N411" s="383">
        <v>3</v>
      </c>
      <c r="O411" s="382">
        <v>0</v>
      </c>
      <c r="P411" s="382">
        <v>0</v>
      </c>
      <c r="Q411" s="383">
        <v>0</v>
      </c>
      <c r="R411" s="378">
        <v>20</v>
      </c>
      <c r="S411" s="378">
        <v>16</v>
      </c>
      <c r="T411" s="378">
        <v>36</v>
      </c>
      <c r="U411" s="13"/>
      <c r="V411" s="13"/>
      <c r="W411" s="13"/>
      <c r="X411" s="13"/>
      <c r="Y411" s="13"/>
      <c r="Z411" s="13"/>
      <c r="AA411" s="13"/>
    </row>
    <row r="412" spans="2:27" x14ac:dyDescent="0.3">
      <c r="B412" s="136" t="s">
        <v>325</v>
      </c>
      <c r="C412" s="382">
        <v>11</v>
      </c>
      <c r="D412" s="382">
        <v>16</v>
      </c>
      <c r="E412" s="382">
        <v>27</v>
      </c>
      <c r="F412" s="382">
        <v>2</v>
      </c>
      <c r="G412" s="382">
        <v>5</v>
      </c>
      <c r="H412" s="382">
        <v>7</v>
      </c>
      <c r="I412" s="382">
        <v>4</v>
      </c>
      <c r="J412" s="382">
        <v>2</v>
      </c>
      <c r="K412" s="382">
        <v>6</v>
      </c>
      <c r="L412" s="382">
        <v>4</v>
      </c>
      <c r="M412" s="382">
        <v>1</v>
      </c>
      <c r="N412" s="383">
        <v>5</v>
      </c>
      <c r="O412" s="382">
        <v>0</v>
      </c>
      <c r="P412" s="382">
        <v>0</v>
      </c>
      <c r="Q412" s="383">
        <v>0</v>
      </c>
      <c r="R412" s="378">
        <v>21</v>
      </c>
      <c r="S412" s="378">
        <v>24</v>
      </c>
      <c r="T412" s="378">
        <v>45</v>
      </c>
      <c r="U412" s="13"/>
      <c r="V412" s="13"/>
      <c r="W412" s="13"/>
      <c r="X412" s="13"/>
      <c r="Y412" s="13"/>
      <c r="Z412" s="13"/>
      <c r="AA412" s="13"/>
    </row>
    <row r="413" spans="2:27" x14ac:dyDescent="0.3">
      <c r="B413" s="136" t="s">
        <v>326</v>
      </c>
      <c r="C413" s="382">
        <v>198</v>
      </c>
      <c r="D413" s="382">
        <v>185</v>
      </c>
      <c r="E413" s="382">
        <v>383</v>
      </c>
      <c r="F413" s="382">
        <v>202</v>
      </c>
      <c r="G413" s="382">
        <v>140</v>
      </c>
      <c r="H413" s="382">
        <v>342</v>
      </c>
      <c r="I413" s="382">
        <v>59</v>
      </c>
      <c r="J413" s="382">
        <v>28</v>
      </c>
      <c r="K413" s="382">
        <v>87</v>
      </c>
      <c r="L413" s="382">
        <v>69</v>
      </c>
      <c r="M413" s="382">
        <v>59</v>
      </c>
      <c r="N413" s="383">
        <v>128</v>
      </c>
      <c r="O413" s="382">
        <v>1</v>
      </c>
      <c r="P413" s="382">
        <v>0</v>
      </c>
      <c r="Q413" s="383">
        <v>1</v>
      </c>
      <c r="R413" s="378">
        <v>529</v>
      </c>
      <c r="S413" s="378">
        <v>412</v>
      </c>
      <c r="T413" s="378">
        <v>941</v>
      </c>
      <c r="U413" s="13"/>
      <c r="V413" s="13"/>
      <c r="W413" s="13"/>
      <c r="X413" s="13"/>
      <c r="Y413" s="13"/>
      <c r="Z413" s="13"/>
      <c r="AA413" s="13"/>
    </row>
    <row r="414" spans="2:27" x14ac:dyDescent="0.3">
      <c r="B414" s="136" t="s">
        <v>327</v>
      </c>
      <c r="C414" s="382">
        <v>13</v>
      </c>
      <c r="D414" s="382">
        <v>19</v>
      </c>
      <c r="E414" s="382">
        <v>32</v>
      </c>
      <c r="F414" s="382">
        <v>9</v>
      </c>
      <c r="G414" s="382">
        <v>3</v>
      </c>
      <c r="H414" s="382">
        <v>12</v>
      </c>
      <c r="I414" s="382">
        <v>8</v>
      </c>
      <c r="J414" s="382">
        <v>8</v>
      </c>
      <c r="K414" s="382">
        <v>16</v>
      </c>
      <c r="L414" s="382">
        <v>1</v>
      </c>
      <c r="M414" s="382">
        <v>2</v>
      </c>
      <c r="N414" s="383">
        <v>3</v>
      </c>
      <c r="O414" s="382">
        <v>0</v>
      </c>
      <c r="P414" s="382">
        <v>0</v>
      </c>
      <c r="Q414" s="383">
        <v>0</v>
      </c>
      <c r="R414" s="378">
        <v>31</v>
      </c>
      <c r="S414" s="378">
        <v>32</v>
      </c>
      <c r="T414" s="378">
        <v>63</v>
      </c>
      <c r="U414" s="13"/>
      <c r="V414" s="13"/>
      <c r="W414" s="13"/>
      <c r="X414" s="13"/>
      <c r="Y414" s="13"/>
      <c r="Z414" s="13"/>
      <c r="AA414" s="13"/>
    </row>
    <row r="415" spans="2:27" x14ac:dyDescent="0.3">
      <c r="B415" s="136" t="s">
        <v>328</v>
      </c>
      <c r="C415" s="382">
        <v>15</v>
      </c>
      <c r="D415" s="382">
        <v>8</v>
      </c>
      <c r="E415" s="382">
        <v>23</v>
      </c>
      <c r="F415" s="382">
        <v>3</v>
      </c>
      <c r="G415" s="382">
        <v>9</v>
      </c>
      <c r="H415" s="382">
        <v>12</v>
      </c>
      <c r="I415" s="382">
        <v>10</v>
      </c>
      <c r="J415" s="382">
        <v>3</v>
      </c>
      <c r="K415" s="382">
        <v>13</v>
      </c>
      <c r="L415" s="382">
        <v>2</v>
      </c>
      <c r="M415" s="382">
        <v>1</v>
      </c>
      <c r="N415" s="383">
        <v>3</v>
      </c>
      <c r="O415" s="382">
        <v>0</v>
      </c>
      <c r="P415" s="382">
        <v>0</v>
      </c>
      <c r="Q415" s="383">
        <v>0</v>
      </c>
      <c r="R415" s="378">
        <v>30</v>
      </c>
      <c r="S415" s="378">
        <v>21</v>
      </c>
      <c r="T415" s="378">
        <v>51</v>
      </c>
      <c r="U415" s="13"/>
      <c r="V415" s="13"/>
      <c r="W415" s="13"/>
      <c r="X415" s="13"/>
      <c r="Y415" s="13"/>
      <c r="Z415" s="13"/>
      <c r="AA415" s="13"/>
    </row>
    <row r="416" spans="2:27" x14ac:dyDescent="0.3">
      <c r="B416" s="136" t="s">
        <v>329</v>
      </c>
      <c r="C416" s="382">
        <v>18</v>
      </c>
      <c r="D416" s="382">
        <v>15</v>
      </c>
      <c r="E416" s="382">
        <v>33</v>
      </c>
      <c r="F416" s="382">
        <v>7</v>
      </c>
      <c r="G416" s="382">
        <v>10</v>
      </c>
      <c r="H416" s="382">
        <v>17</v>
      </c>
      <c r="I416" s="382">
        <v>5</v>
      </c>
      <c r="J416" s="382">
        <v>4</v>
      </c>
      <c r="K416" s="382">
        <v>9</v>
      </c>
      <c r="L416" s="382">
        <v>3</v>
      </c>
      <c r="M416" s="382">
        <v>5</v>
      </c>
      <c r="N416" s="383">
        <v>8</v>
      </c>
      <c r="O416" s="382">
        <v>0</v>
      </c>
      <c r="P416" s="382">
        <v>0</v>
      </c>
      <c r="Q416" s="383">
        <v>0</v>
      </c>
      <c r="R416" s="378">
        <v>33</v>
      </c>
      <c r="S416" s="378">
        <v>34</v>
      </c>
      <c r="T416" s="378">
        <v>67</v>
      </c>
      <c r="U416" s="13"/>
      <c r="V416" s="13"/>
      <c r="W416" s="13"/>
      <c r="X416" s="13"/>
      <c r="Y416" s="13"/>
      <c r="Z416" s="13"/>
      <c r="AA416" s="13"/>
    </row>
    <row r="417" spans="2:27" x14ac:dyDescent="0.3">
      <c r="B417" s="136" t="s">
        <v>330</v>
      </c>
      <c r="C417" s="382">
        <v>19</v>
      </c>
      <c r="D417" s="382">
        <v>31</v>
      </c>
      <c r="E417" s="382">
        <v>50</v>
      </c>
      <c r="F417" s="382">
        <v>32</v>
      </c>
      <c r="G417" s="382">
        <v>16</v>
      </c>
      <c r="H417" s="382">
        <v>48</v>
      </c>
      <c r="I417" s="382">
        <v>9</v>
      </c>
      <c r="J417" s="382">
        <v>4</v>
      </c>
      <c r="K417" s="382">
        <v>13</v>
      </c>
      <c r="L417" s="382">
        <v>5</v>
      </c>
      <c r="M417" s="382">
        <v>10</v>
      </c>
      <c r="N417" s="383">
        <v>15</v>
      </c>
      <c r="O417" s="382">
        <v>0</v>
      </c>
      <c r="P417" s="382">
        <v>0</v>
      </c>
      <c r="Q417" s="383">
        <v>0</v>
      </c>
      <c r="R417" s="378">
        <v>65</v>
      </c>
      <c r="S417" s="378">
        <v>61</v>
      </c>
      <c r="T417" s="378">
        <v>126</v>
      </c>
      <c r="U417" s="13"/>
      <c r="V417" s="13"/>
      <c r="W417" s="13"/>
      <c r="X417" s="13"/>
      <c r="Y417" s="13"/>
      <c r="Z417" s="13"/>
      <c r="AA417" s="13"/>
    </row>
    <row r="418" spans="2:27" x14ac:dyDescent="0.3">
      <c r="B418" s="136" t="s">
        <v>331</v>
      </c>
      <c r="C418" s="382">
        <v>17</v>
      </c>
      <c r="D418" s="382">
        <v>22</v>
      </c>
      <c r="E418" s="382">
        <v>39</v>
      </c>
      <c r="F418" s="382">
        <v>14</v>
      </c>
      <c r="G418" s="382">
        <v>4</v>
      </c>
      <c r="H418" s="382">
        <v>18</v>
      </c>
      <c r="I418" s="382">
        <v>11</v>
      </c>
      <c r="J418" s="382">
        <v>4</v>
      </c>
      <c r="K418" s="382">
        <v>15</v>
      </c>
      <c r="L418" s="382">
        <v>5</v>
      </c>
      <c r="M418" s="382">
        <v>5</v>
      </c>
      <c r="N418" s="383">
        <v>10</v>
      </c>
      <c r="O418" s="382">
        <v>0</v>
      </c>
      <c r="P418" s="382">
        <v>0</v>
      </c>
      <c r="Q418" s="383">
        <v>0</v>
      </c>
      <c r="R418" s="378">
        <v>47</v>
      </c>
      <c r="S418" s="378">
        <v>35</v>
      </c>
      <c r="T418" s="378">
        <v>82</v>
      </c>
      <c r="U418" s="13"/>
      <c r="V418" s="13"/>
      <c r="W418" s="13"/>
      <c r="X418" s="13"/>
      <c r="Y418" s="13"/>
      <c r="Z418" s="13"/>
      <c r="AA418" s="13"/>
    </row>
    <row r="419" spans="2:27" x14ac:dyDescent="0.3">
      <c r="B419" s="136" t="s">
        <v>332</v>
      </c>
      <c r="C419" s="382">
        <v>64</v>
      </c>
      <c r="D419" s="382">
        <v>54</v>
      </c>
      <c r="E419" s="382">
        <v>118</v>
      </c>
      <c r="F419" s="382">
        <v>53</v>
      </c>
      <c r="G419" s="382">
        <v>35</v>
      </c>
      <c r="H419" s="382">
        <v>88</v>
      </c>
      <c r="I419" s="382">
        <v>16</v>
      </c>
      <c r="J419" s="382">
        <v>13</v>
      </c>
      <c r="K419" s="382">
        <v>29</v>
      </c>
      <c r="L419" s="382">
        <v>8</v>
      </c>
      <c r="M419" s="382">
        <v>12</v>
      </c>
      <c r="N419" s="383">
        <v>20</v>
      </c>
      <c r="O419" s="382">
        <v>0</v>
      </c>
      <c r="P419" s="382">
        <v>0</v>
      </c>
      <c r="Q419" s="383">
        <v>0</v>
      </c>
      <c r="R419" s="378">
        <v>141</v>
      </c>
      <c r="S419" s="378">
        <v>114</v>
      </c>
      <c r="T419" s="378">
        <v>255</v>
      </c>
      <c r="U419" s="13"/>
      <c r="V419" s="13"/>
      <c r="W419" s="13"/>
      <c r="X419" s="13"/>
      <c r="Y419" s="13"/>
      <c r="Z419" s="13"/>
      <c r="AA419" s="13"/>
    </row>
    <row r="420" spans="2:27" x14ac:dyDescent="0.3">
      <c r="B420" s="391" t="s">
        <v>25</v>
      </c>
      <c r="C420" s="375">
        <v>788</v>
      </c>
      <c r="D420" s="375">
        <v>751</v>
      </c>
      <c r="E420" s="375">
        <v>1539</v>
      </c>
      <c r="F420" s="375">
        <v>567</v>
      </c>
      <c r="G420" s="375">
        <v>479</v>
      </c>
      <c r="H420" s="377">
        <v>1046</v>
      </c>
      <c r="I420" s="375">
        <v>291</v>
      </c>
      <c r="J420" s="377">
        <v>125</v>
      </c>
      <c r="K420" s="375">
        <v>416</v>
      </c>
      <c r="L420" s="377">
        <v>179</v>
      </c>
      <c r="M420" s="375">
        <v>204</v>
      </c>
      <c r="N420" s="386">
        <v>383</v>
      </c>
      <c r="O420" s="377">
        <v>1</v>
      </c>
      <c r="P420" s="375">
        <v>0</v>
      </c>
      <c r="Q420" s="386">
        <v>1</v>
      </c>
      <c r="R420" s="378">
        <v>1826</v>
      </c>
      <c r="S420" s="378">
        <v>1559</v>
      </c>
      <c r="T420" s="378">
        <v>3385</v>
      </c>
      <c r="U420" s="13"/>
      <c r="V420" s="13"/>
      <c r="W420" s="13"/>
      <c r="X420" s="13"/>
      <c r="Y420" s="13"/>
      <c r="Z420" s="13"/>
      <c r="AA420" s="13"/>
    </row>
    <row r="421" spans="2:27" ht="75.599999999999994" customHeight="1" x14ac:dyDescent="0.3">
      <c r="B421" s="513" t="s">
        <v>836</v>
      </c>
      <c r="C421" s="513"/>
      <c r="D421" s="513"/>
      <c r="E421" s="513"/>
      <c r="F421" s="513"/>
      <c r="G421" s="513"/>
      <c r="H421" s="513"/>
      <c r="I421" s="513"/>
      <c r="J421" s="513"/>
      <c r="K421" s="513"/>
      <c r="L421" s="513"/>
      <c r="M421" s="513"/>
      <c r="N421" s="513"/>
      <c r="O421" s="513"/>
      <c r="P421" s="513"/>
      <c r="Q421" s="513"/>
      <c r="R421" s="13"/>
      <c r="S421" s="13"/>
      <c r="T421" s="13"/>
      <c r="U421" s="13"/>
      <c r="V421" s="13"/>
      <c r="W421" s="13"/>
    </row>
    <row r="422" spans="2:27" ht="13.95" customHeight="1" x14ac:dyDescent="0.3">
      <c r="B422" s="482" t="s">
        <v>925</v>
      </c>
      <c r="C422" s="482"/>
      <c r="D422" s="482"/>
      <c r="E422" s="482"/>
      <c r="F422" s="482"/>
      <c r="G422" s="482"/>
      <c r="H422" s="482"/>
      <c r="I422" s="482"/>
      <c r="J422" s="482"/>
      <c r="K422" s="482"/>
      <c r="L422" s="482"/>
      <c r="M422" s="13"/>
      <c r="N422" s="13"/>
      <c r="O422" s="13"/>
      <c r="P422" s="13"/>
      <c r="Q422" s="13"/>
      <c r="R422" s="13"/>
      <c r="S422" s="13"/>
      <c r="T422" s="13"/>
      <c r="U422" s="13"/>
      <c r="V422" s="13"/>
      <c r="W422" s="13"/>
    </row>
    <row r="423" spans="2:27" x14ac:dyDescent="0.3">
      <c r="B423" s="244"/>
      <c r="C423" s="244"/>
      <c r="D423" s="244"/>
      <c r="E423" s="244"/>
      <c r="F423" s="244"/>
      <c r="G423" s="244"/>
      <c r="H423" s="244"/>
      <c r="I423" s="244"/>
      <c r="J423" s="244"/>
      <c r="K423" s="244"/>
      <c r="L423" s="244"/>
      <c r="M423" s="244"/>
      <c r="N423" s="244"/>
      <c r="O423" s="244"/>
      <c r="P423" s="244"/>
      <c r="Q423" s="244"/>
      <c r="R423" s="13"/>
      <c r="S423" s="13"/>
      <c r="T423" s="13"/>
      <c r="U423" s="13"/>
      <c r="V423" s="13"/>
      <c r="W423" s="13"/>
    </row>
    <row r="424" spans="2:27" x14ac:dyDescent="0.3">
      <c r="B424" s="186" t="s">
        <v>518</v>
      </c>
      <c r="C424"/>
      <c r="D424"/>
      <c r="E424"/>
      <c r="F424"/>
      <c r="G424"/>
      <c r="H424" s="13"/>
      <c r="I424" s="13"/>
      <c r="J424" s="13"/>
      <c r="K424" s="13"/>
      <c r="L424" s="13"/>
      <c r="M424" s="13"/>
      <c r="N424" s="13"/>
      <c r="O424" s="13"/>
      <c r="P424" s="13"/>
      <c r="Q424" s="13"/>
      <c r="R424" s="13"/>
      <c r="S424" s="13"/>
      <c r="T424" s="13"/>
      <c r="U424" s="13"/>
      <c r="V424" s="13"/>
      <c r="W424" s="13"/>
    </row>
    <row r="425" spans="2:27" x14ac:dyDescent="0.3">
      <c r="B425" s="186"/>
      <c r="C425"/>
      <c r="D425"/>
      <c r="E425"/>
      <c r="F425"/>
      <c r="G425"/>
      <c r="H425" s="13"/>
      <c r="I425" s="13"/>
      <c r="J425" s="13"/>
      <c r="K425" s="13"/>
      <c r="L425" s="13"/>
      <c r="M425" s="13"/>
      <c r="N425" s="13"/>
      <c r="O425" s="13"/>
      <c r="P425" s="13"/>
      <c r="Q425" s="13"/>
      <c r="R425" s="13"/>
      <c r="S425" s="13"/>
      <c r="T425" s="13"/>
      <c r="U425" s="13"/>
      <c r="V425" s="13"/>
      <c r="W425" s="13"/>
    </row>
    <row r="426" spans="2:27" ht="15" customHeight="1" x14ac:dyDescent="0.3">
      <c r="B426" s="449" t="s">
        <v>521</v>
      </c>
      <c r="C426" s="488" t="s">
        <v>477</v>
      </c>
      <c r="D426" s="489"/>
      <c r="E426" s="489"/>
      <c r="F426" s="489"/>
      <c r="G426" s="489"/>
      <c r="H426" s="489"/>
      <c r="I426" s="489"/>
      <c r="J426" s="489"/>
      <c r="K426" s="489"/>
      <c r="L426" s="489"/>
      <c r="M426" s="489"/>
      <c r="N426" s="489"/>
      <c r="O426" s="489"/>
      <c r="P426" s="489"/>
      <c r="Q426" s="490"/>
      <c r="R426" s="514" t="s">
        <v>864</v>
      </c>
      <c r="S426" s="515"/>
      <c r="T426" s="516"/>
      <c r="U426" s="13"/>
      <c r="V426" s="13"/>
      <c r="W426" s="13"/>
    </row>
    <row r="427" spans="2:27" ht="15" customHeight="1" x14ac:dyDescent="0.3">
      <c r="B427" s="449"/>
      <c r="C427" s="475" t="s">
        <v>651</v>
      </c>
      <c r="D427" s="475"/>
      <c r="E427" s="475"/>
      <c r="F427" s="475" t="s">
        <v>485</v>
      </c>
      <c r="G427" s="475"/>
      <c r="H427" s="475"/>
      <c r="I427" s="475" t="s">
        <v>3</v>
      </c>
      <c r="J427" s="475"/>
      <c r="K427" s="475"/>
      <c r="L427" s="475" t="s">
        <v>5</v>
      </c>
      <c r="M427" s="475"/>
      <c r="N427" s="475"/>
      <c r="O427" s="475" t="s">
        <v>831</v>
      </c>
      <c r="P427" s="475"/>
      <c r="Q427" s="475"/>
      <c r="R427" s="517"/>
      <c r="S427" s="453"/>
      <c r="T427" s="478"/>
      <c r="U427" s="13"/>
      <c r="V427" s="13"/>
      <c r="W427" s="13"/>
    </row>
    <row r="428" spans="2:27" x14ac:dyDescent="0.3">
      <c r="B428" s="449"/>
      <c r="C428" s="278" t="s">
        <v>73</v>
      </c>
      <c r="D428" s="278" t="s">
        <v>74</v>
      </c>
      <c r="E428" s="278" t="s">
        <v>25</v>
      </c>
      <c r="F428" s="278" t="s">
        <v>73</v>
      </c>
      <c r="G428" s="278" t="s">
        <v>74</v>
      </c>
      <c r="H428" s="278" t="s">
        <v>25</v>
      </c>
      <c r="I428" s="278" t="s">
        <v>73</v>
      </c>
      <c r="J428" s="278" t="s">
        <v>74</v>
      </c>
      <c r="K428" s="278" t="s">
        <v>25</v>
      </c>
      <c r="L428" s="278" t="s">
        <v>73</v>
      </c>
      <c r="M428" s="278" t="s">
        <v>74</v>
      </c>
      <c r="N428" s="278" t="s">
        <v>25</v>
      </c>
      <c r="O428" s="278" t="s">
        <v>73</v>
      </c>
      <c r="P428" s="278" t="s">
        <v>74</v>
      </c>
      <c r="Q428" s="278" t="s">
        <v>25</v>
      </c>
      <c r="R428" s="278" t="s">
        <v>73</v>
      </c>
      <c r="S428" s="278" t="s">
        <v>74</v>
      </c>
      <c r="T428" s="278" t="s">
        <v>25</v>
      </c>
      <c r="U428" s="13"/>
      <c r="V428" s="13"/>
      <c r="W428" s="13"/>
    </row>
    <row r="429" spans="2:27" x14ac:dyDescent="0.3">
      <c r="B429" s="156" t="s">
        <v>435</v>
      </c>
      <c r="C429" s="379">
        <v>3</v>
      </c>
      <c r="D429" s="379">
        <v>5</v>
      </c>
      <c r="E429" s="379">
        <v>8</v>
      </c>
      <c r="F429" s="379">
        <v>2</v>
      </c>
      <c r="G429" s="379">
        <v>3</v>
      </c>
      <c r="H429" s="379">
        <v>5</v>
      </c>
      <c r="I429" s="379">
        <v>2</v>
      </c>
      <c r="J429" s="379">
        <v>1</v>
      </c>
      <c r="K429" s="379">
        <v>3</v>
      </c>
      <c r="L429" s="379">
        <v>0</v>
      </c>
      <c r="M429" s="379">
        <v>2</v>
      </c>
      <c r="N429" s="379">
        <v>2</v>
      </c>
      <c r="O429" s="379">
        <v>0</v>
      </c>
      <c r="P429" s="379">
        <v>0</v>
      </c>
      <c r="Q429" s="379">
        <v>0</v>
      </c>
      <c r="R429" s="378">
        <v>7</v>
      </c>
      <c r="S429" s="378">
        <v>11</v>
      </c>
      <c r="T429" s="378">
        <v>18</v>
      </c>
      <c r="U429" s="13"/>
      <c r="V429" s="13"/>
      <c r="W429" s="13"/>
      <c r="X429" s="13"/>
    </row>
    <row r="430" spans="2:27" x14ac:dyDescent="0.3">
      <c r="B430" s="136" t="s">
        <v>436</v>
      </c>
      <c r="C430" s="379">
        <v>17</v>
      </c>
      <c r="D430" s="379">
        <v>15</v>
      </c>
      <c r="E430" s="379">
        <v>32</v>
      </c>
      <c r="F430" s="379">
        <v>5</v>
      </c>
      <c r="G430" s="379">
        <v>7</v>
      </c>
      <c r="H430" s="379">
        <v>12</v>
      </c>
      <c r="I430" s="379">
        <v>5</v>
      </c>
      <c r="J430" s="379">
        <v>1</v>
      </c>
      <c r="K430" s="379">
        <v>6</v>
      </c>
      <c r="L430" s="379">
        <v>2</v>
      </c>
      <c r="M430" s="379">
        <v>5</v>
      </c>
      <c r="N430" s="379">
        <v>7</v>
      </c>
      <c r="O430" s="379">
        <v>0</v>
      </c>
      <c r="P430" s="379">
        <v>0</v>
      </c>
      <c r="Q430" s="379">
        <v>0</v>
      </c>
      <c r="R430" s="378">
        <v>29</v>
      </c>
      <c r="S430" s="378">
        <v>28</v>
      </c>
      <c r="T430" s="378">
        <v>57</v>
      </c>
      <c r="U430" s="13"/>
      <c r="V430" s="13"/>
      <c r="W430" s="13"/>
      <c r="X430" s="13"/>
    </row>
    <row r="431" spans="2:27" x14ac:dyDescent="0.3">
      <c r="B431" s="136" t="s">
        <v>437</v>
      </c>
      <c r="C431" s="379">
        <v>36</v>
      </c>
      <c r="D431" s="379">
        <v>37</v>
      </c>
      <c r="E431" s="379">
        <v>73</v>
      </c>
      <c r="F431" s="379">
        <v>23</v>
      </c>
      <c r="G431" s="379">
        <v>16</v>
      </c>
      <c r="H431" s="379">
        <v>39</v>
      </c>
      <c r="I431" s="379">
        <v>12</v>
      </c>
      <c r="J431" s="379">
        <v>5</v>
      </c>
      <c r="K431" s="379">
        <v>17</v>
      </c>
      <c r="L431" s="379">
        <v>5</v>
      </c>
      <c r="M431" s="379">
        <v>10</v>
      </c>
      <c r="N431" s="379">
        <v>15</v>
      </c>
      <c r="O431" s="379">
        <v>0</v>
      </c>
      <c r="P431" s="379">
        <v>0</v>
      </c>
      <c r="Q431" s="379">
        <v>0</v>
      </c>
      <c r="R431" s="378">
        <v>76</v>
      </c>
      <c r="S431" s="378">
        <v>68</v>
      </c>
      <c r="T431" s="378">
        <v>144</v>
      </c>
      <c r="U431" s="13"/>
      <c r="V431" s="13"/>
      <c r="W431" s="13"/>
      <c r="X431" s="13"/>
    </row>
    <row r="432" spans="2:27" x14ac:dyDescent="0.3">
      <c r="B432" s="136" t="s">
        <v>438</v>
      </c>
      <c r="C432" s="379">
        <v>2</v>
      </c>
      <c r="D432" s="379">
        <v>6</v>
      </c>
      <c r="E432" s="379">
        <v>8</v>
      </c>
      <c r="F432" s="379">
        <v>7</v>
      </c>
      <c r="G432" s="379">
        <v>5</v>
      </c>
      <c r="H432" s="379">
        <v>12</v>
      </c>
      <c r="I432" s="379">
        <v>5</v>
      </c>
      <c r="J432" s="379">
        <v>2</v>
      </c>
      <c r="K432" s="379">
        <v>7</v>
      </c>
      <c r="L432" s="379">
        <v>3</v>
      </c>
      <c r="M432" s="379">
        <v>3</v>
      </c>
      <c r="N432" s="379">
        <v>6</v>
      </c>
      <c r="O432" s="379">
        <v>0</v>
      </c>
      <c r="P432" s="379">
        <v>0</v>
      </c>
      <c r="Q432" s="379">
        <v>0</v>
      </c>
      <c r="R432" s="378">
        <v>17</v>
      </c>
      <c r="S432" s="378">
        <v>16</v>
      </c>
      <c r="T432" s="378">
        <v>33</v>
      </c>
      <c r="U432" s="13"/>
      <c r="V432" s="13"/>
      <c r="W432" s="13"/>
      <c r="X432" s="13"/>
    </row>
    <row r="433" spans="2:26" x14ac:dyDescent="0.3">
      <c r="B433" s="136" t="s">
        <v>439</v>
      </c>
      <c r="C433" s="379">
        <v>10</v>
      </c>
      <c r="D433" s="379">
        <v>7</v>
      </c>
      <c r="E433" s="379">
        <v>17</v>
      </c>
      <c r="F433" s="379">
        <v>9</v>
      </c>
      <c r="G433" s="379">
        <v>9</v>
      </c>
      <c r="H433" s="379">
        <v>18</v>
      </c>
      <c r="I433" s="379">
        <v>5</v>
      </c>
      <c r="J433" s="379">
        <v>3</v>
      </c>
      <c r="K433" s="379">
        <v>8</v>
      </c>
      <c r="L433" s="379">
        <v>1</v>
      </c>
      <c r="M433" s="379">
        <v>5</v>
      </c>
      <c r="N433" s="379">
        <v>6</v>
      </c>
      <c r="O433" s="379">
        <v>0</v>
      </c>
      <c r="P433" s="379">
        <v>0</v>
      </c>
      <c r="Q433" s="379">
        <v>0</v>
      </c>
      <c r="R433" s="378">
        <v>25</v>
      </c>
      <c r="S433" s="378">
        <v>24</v>
      </c>
      <c r="T433" s="378">
        <v>49</v>
      </c>
      <c r="U433" s="13"/>
      <c r="V433" s="13"/>
      <c r="W433" s="13"/>
      <c r="X433" s="13"/>
    </row>
    <row r="434" spans="2:26" x14ac:dyDescent="0.3">
      <c r="B434" s="136" t="s">
        <v>440</v>
      </c>
      <c r="C434" s="379">
        <v>18</v>
      </c>
      <c r="D434" s="379">
        <v>22</v>
      </c>
      <c r="E434" s="379">
        <v>40</v>
      </c>
      <c r="F434" s="379">
        <v>10</v>
      </c>
      <c r="G434" s="379">
        <v>10</v>
      </c>
      <c r="H434" s="379">
        <v>20</v>
      </c>
      <c r="I434" s="379">
        <v>4</v>
      </c>
      <c r="J434" s="379">
        <v>3</v>
      </c>
      <c r="K434" s="379">
        <v>7</v>
      </c>
      <c r="L434" s="379">
        <v>7</v>
      </c>
      <c r="M434" s="379">
        <v>6</v>
      </c>
      <c r="N434" s="379">
        <v>13</v>
      </c>
      <c r="O434" s="379">
        <v>0</v>
      </c>
      <c r="P434" s="379">
        <v>0</v>
      </c>
      <c r="Q434" s="379">
        <v>0</v>
      </c>
      <c r="R434" s="378">
        <v>39</v>
      </c>
      <c r="S434" s="378">
        <v>41</v>
      </c>
      <c r="T434" s="378">
        <v>80</v>
      </c>
      <c r="U434" s="13"/>
      <c r="V434" s="13"/>
      <c r="W434" s="13"/>
      <c r="X434" s="13"/>
    </row>
    <row r="435" spans="2:26" x14ac:dyDescent="0.3">
      <c r="B435" s="136" t="s">
        <v>441</v>
      </c>
      <c r="C435" s="379">
        <v>5</v>
      </c>
      <c r="D435" s="379">
        <v>10</v>
      </c>
      <c r="E435" s="379">
        <v>15</v>
      </c>
      <c r="F435" s="379">
        <v>6</v>
      </c>
      <c r="G435" s="379">
        <v>5</v>
      </c>
      <c r="H435" s="379">
        <v>11</v>
      </c>
      <c r="I435" s="379">
        <v>3</v>
      </c>
      <c r="J435" s="379">
        <v>1</v>
      </c>
      <c r="K435" s="379">
        <v>4</v>
      </c>
      <c r="L435" s="379">
        <v>1</v>
      </c>
      <c r="M435" s="379">
        <v>1</v>
      </c>
      <c r="N435" s="379">
        <v>2</v>
      </c>
      <c r="O435" s="379">
        <v>0</v>
      </c>
      <c r="P435" s="379">
        <v>0</v>
      </c>
      <c r="Q435" s="379">
        <v>0</v>
      </c>
      <c r="R435" s="378">
        <v>15</v>
      </c>
      <c r="S435" s="378">
        <v>17</v>
      </c>
      <c r="T435" s="378">
        <v>32</v>
      </c>
      <c r="U435" s="13"/>
      <c r="V435" s="13"/>
      <c r="W435" s="13"/>
      <c r="X435" s="13"/>
    </row>
    <row r="436" spans="2:26" x14ac:dyDescent="0.3">
      <c r="B436" s="136" t="s">
        <v>442</v>
      </c>
      <c r="C436" s="379">
        <v>13</v>
      </c>
      <c r="D436" s="379">
        <v>20</v>
      </c>
      <c r="E436" s="379">
        <v>33</v>
      </c>
      <c r="F436" s="379">
        <v>12</v>
      </c>
      <c r="G436" s="379">
        <v>13</v>
      </c>
      <c r="H436" s="379">
        <v>25</v>
      </c>
      <c r="I436" s="379">
        <v>10</v>
      </c>
      <c r="J436" s="379">
        <v>1</v>
      </c>
      <c r="K436" s="379">
        <v>11</v>
      </c>
      <c r="L436" s="379">
        <v>8</v>
      </c>
      <c r="M436" s="379">
        <v>7</v>
      </c>
      <c r="N436" s="379">
        <v>15</v>
      </c>
      <c r="O436" s="379">
        <v>0</v>
      </c>
      <c r="P436" s="379">
        <v>0</v>
      </c>
      <c r="Q436" s="379">
        <v>0</v>
      </c>
      <c r="R436" s="378">
        <v>43</v>
      </c>
      <c r="S436" s="378">
        <v>41</v>
      </c>
      <c r="T436" s="378">
        <v>84</v>
      </c>
      <c r="U436" s="13"/>
      <c r="V436" s="13"/>
      <c r="W436" s="13"/>
      <c r="X436" s="13"/>
    </row>
    <row r="437" spans="2:26" x14ac:dyDescent="0.3">
      <c r="B437" s="136" t="s">
        <v>443</v>
      </c>
      <c r="C437" s="379">
        <v>27</v>
      </c>
      <c r="D437" s="379">
        <v>37</v>
      </c>
      <c r="E437" s="379">
        <v>64</v>
      </c>
      <c r="F437" s="379">
        <v>14</v>
      </c>
      <c r="G437" s="379">
        <v>6</v>
      </c>
      <c r="H437" s="379">
        <v>20</v>
      </c>
      <c r="I437" s="379">
        <v>20</v>
      </c>
      <c r="J437" s="379">
        <v>7</v>
      </c>
      <c r="K437" s="379">
        <v>27</v>
      </c>
      <c r="L437" s="379">
        <v>11</v>
      </c>
      <c r="M437" s="379">
        <v>12</v>
      </c>
      <c r="N437" s="379">
        <v>23</v>
      </c>
      <c r="O437" s="379">
        <v>0</v>
      </c>
      <c r="P437" s="379">
        <v>0</v>
      </c>
      <c r="Q437" s="379">
        <v>0</v>
      </c>
      <c r="R437" s="378">
        <v>72</v>
      </c>
      <c r="S437" s="378">
        <v>62</v>
      </c>
      <c r="T437" s="378">
        <v>134</v>
      </c>
      <c r="U437" s="13"/>
      <c r="V437" s="13"/>
      <c r="W437" s="13"/>
      <c r="X437" s="13"/>
    </row>
    <row r="438" spans="2:26" x14ac:dyDescent="0.3">
      <c r="B438" s="136" t="s">
        <v>444</v>
      </c>
      <c r="C438" s="379">
        <v>27</v>
      </c>
      <c r="D438" s="379">
        <v>24</v>
      </c>
      <c r="E438" s="379">
        <v>51</v>
      </c>
      <c r="F438" s="379">
        <v>21</v>
      </c>
      <c r="G438" s="379">
        <v>19</v>
      </c>
      <c r="H438" s="379">
        <v>40</v>
      </c>
      <c r="I438" s="379">
        <v>18</v>
      </c>
      <c r="J438" s="379">
        <v>4</v>
      </c>
      <c r="K438" s="379">
        <v>22</v>
      </c>
      <c r="L438" s="379">
        <v>10</v>
      </c>
      <c r="M438" s="379">
        <v>2</v>
      </c>
      <c r="N438" s="379">
        <v>12</v>
      </c>
      <c r="O438" s="379">
        <v>0</v>
      </c>
      <c r="P438" s="379">
        <v>0</v>
      </c>
      <c r="Q438" s="379">
        <v>0</v>
      </c>
      <c r="R438" s="378">
        <v>76</v>
      </c>
      <c r="S438" s="378">
        <v>49</v>
      </c>
      <c r="T438" s="378">
        <v>125</v>
      </c>
      <c r="U438" s="13"/>
      <c r="V438" s="13"/>
      <c r="W438" s="13"/>
      <c r="X438" s="13"/>
    </row>
    <row r="439" spans="2:26" x14ac:dyDescent="0.3">
      <c r="B439" s="136" t="s">
        <v>503</v>
      </c>
      <c r="C439" s="379">
        <v>7</v>
      </c>
      <c r="D439" s="379">
        <v>16</v>
      </c>
      <c r="E439" s="379">
        <v>23</v>
      </c>
      <c r="F439" s="379">
        <v>2</v>
      </c>
      <c r="G439" s="379">
        <v>9</v>
      </c>
      <c r="H439" s="379">
        <v>11</v>
      </c>
      <c r="I439" s="379">
        <v>7</v>
      </c>
      <c r="J439" s="379">
        <v>3</v>
      </c>
      <c r="K439" s="379">
        <v>10</v>
      </c>
      <c r="L439" s="379">
        <v>3</v>
      </c>
      <c r="M439" s="379">
        <v>4</v>
      </c>
      <c r="N439" s="379">
        <v>7</v>
      </c>
      <c r="O439" s="379">
        <v>0</v>
      </c>
      <c r="P439" s="379">
        <v>0</v>
      </c>
      <c r="Q439" s="379">
        <v>0</v>
      </c>
      <c r="R439" s="378">
        <v>19</v>
      </c>
      <c r="S439" s="378">
        <v>32</v>
      </c>
      <c r="T439" s="378">
        <v>51</v>
      </c>
      <c r="U439" s="13"/>
      <c r="V439" s="13"/>
      <c r="W439" s="13"/>
      <c r="X439" s="13"/>
    </row>
    <row r="440" spans="2:26" x14ac:dyDescent="0.3">
      <c r="B440" s="136" t="s">
        <v>446</v>
      </c>
      <c r="C440" s="379">
        <v>111</v>
      </c>
      <c r="D440" s="379">
        <v>100</v>
      </c>
      <c r="E440" s="379">
        <v>211</v>
      </c>
      <c r="F440" s="379">
        <v>127</v>
      </c>
      <c r="G440" s="379">
        <v>116</v>
      </c>
      <c r="H440" s="379">
        <v>243</v>
      </c>
      <c r="I440" s="379">
        <v>29</v>
      </c>
      <c r="J440" s="379">
        <v>17</v>
      </c>
      <c r="K440" s="379">
        <v>46</v>
      </c>
      <c r="L440" s="379">
        <v>45</v>
      </c>
      <c r="M440" s="379">
        <v>60</v>
      </c>
      <c r="N440" s="379">
        <v>105</v>
      </c>
      <c r="O440" s="379">
        <v>0</v>
      </c>
      <c r="P440" s="379">
        <v>0</v>
      </c>
      <c r="Q440" s="379">
        <v>0</v>
      </c>
      <c r="R440" s="378">
        <v>312</v>
      </c>
      <c r="S440" s="378">
        <v>293</v>
      </c>
      <c r="T440" s="378">
        <v>605</v>
      </c>
      <c r="U440" s="13"/>
      <c r="V440" s="13"/>
      <c r="W440" s="13"/>
      <c r="X440" s="13"/>
    </row>
    <row r="441" spans="2:26" x14ac:dyDescent="0.3">
      <c r="B441" s="391" t="s">
        <v>25</v>
      </c>
      <c r="C441" s="375">
        <v>276</v>
      </c>
      <c r="D441" s="375">
        <v>299</v>
      </c>
      <c r="E441" s="375">
        <v>575</v>
      </c>
      <c r="F441" s="375">
        <v>238</v>
      </c>
      <c r="G441" s="375">
        <v>218</v>
      </c>
      <c r="H441" s="377">
        <v>456</v>
      </c>
      <c r="I441" s="375">
        <v>120</v>
      </c>
      <c r="J441" s="377">
        <v>48</v>
      </c>
      <c r="K441" s="375">
        <v>168</v>
      </c>
      <c r="L441" s="377">
        <v>96</v>
      </c>
      <c r="M441" s="375">
        <v>117</v>
      </c>
      <c r="N441" s="377">
        <v>213</v>
      </c>
      <c r="O441" s="377">
        <v>0</v>
      </c>
      <c r="P441" s="375">
        <v>0</v>
      </c>
      <c r="Q441" s="377">
        <v>0</v>
      </c>
      <c r="R441" s="378">
        <v>730</v>
      </c>
      <c r="S441" s="378">
        <v>682</v>
      </c>
      <c r="T441" s="378">
        <v>1412</v>
      </c>
      <c r="U441" s="13"/>
      <c r="V441" s="13"/>
      <c r="W441" s="13"/>
      <c r="X441" s="13"/>
    </row>
    <row r="442" spans="2:26" ht="75" customHeight="1" x14ac:dyDescent="0.3">
      <c r="B442" s="513" t="s">
        <v>836</v>
      </c>
      <c r="C442" s="513"/>
      <c r="D442" s="513"/>
      <c r="E442" s="513"/>
      <c r="F442" s="513"/>
      <c r="G442" s="513"/>
      <c r="H442" s="513"/>
      <c r="I442" s="513"/>
      <c r="J442" s="513"/>
      <c r="K442" s="513"/>
      <c r="L442" s="513"/>
      <c r="M442" s="513"/>
      <c r="N442" s="513"/>
      <c r="O442" s="513"/>
      <c r="P442" s="513"/>
      <c r="Q442" s="513"/>
      <c r="R442" s="13"/>
      <c r="S442" s="13"/>
      <c r="T442" s="13"/>
      <c r="U442" s="13"/>
      <c r="V442" s="13"/>
      <c r="W442" s="13"/>
    </row>
    <row r="443" spans="2:26" ht="13.95" customHeight="1" x14ac:dyDescent="0.3">
      <c r="B443" s="482" t="s">
        <v>925</v>
      </c>
      <c r="C443" s="482"/>
      <c r="D443" s="482"/>
      <c r="E443" s="482"/>
      <c r="F443" s="482"/>
      <c r="G443" s="482"/>
      <c r="H443" s="482"/>
      <c r="I443" s="482"/>
      <c r="J443" s="482"/>
      <c r="K443" s="482"/>
      <c r="L443" s="482"/>
      <c r="M443" s="13"/>
      <c r="N443" s="13"/>
      <c r="O443" s="13"/>
      <c r="P443" s="13"/>
      <c r="Q443" s="13"/>
      <c r="R443" s="13"/>
      <c r="S443" s="13"/>
      <c r="T443" s="13"/>
      <c r="U443" s="13"/>
      <c r="V443" s="13"/>
      <c r="W443" s="13"/>
    </row>
    <row r="444" spans="2:26" x14ac:dyDescent="0.3">
      <c r="B444" s="157"/>
      <c r="C444" s="157"/>
      <c r="D444" s="157"/>
      <c r="E444"/>
      <c r="F444"/>
      <c r="G444"/>
      <c r="H444" s="13"/>
      <c r="I444" s="13"/>
      <c r="J444" s="13"/>
      <c r="K444" s="13"/>
      <c r="L444" s="13"/>
      <c r="M444" s="13"/>
      <c r="N444" s="13"/>
      <c r="O444" s="13"/>
      <c r="P444" s="13"/>
      <c r="Q444" s="13"/>
      <c r="R444" s="13"/>
      <c r="S444" s="13"/>
      <c r="T444" s="13"/>
      <c r="U444" s="13"/>
      <c r="V444" s="13"/>
      <c r="W444" s="13"/>
    </row>
    <row r="445" spans="2:26" x14ac:dyDescent="0.3">
      <c r="B445" s="186" t="s">
        <v>514</v>
      </c>
      <c r="C445"/>
      <c r="D445"/>
      <c r="E445"/>
      <c r="F445"/>
      <c r="G445"/>
      <c r="H445" s="13"/>
      <c r="I445" s="13"/>
      <c r="J445" s="13"/>
      <c r="K445" s="13"/>
      <c r="L445" s="13"/>
      <c r="M445" s="13"/>
      <c r="N445" s="13"/>
      <c r="O445" s="13"/>
      <c r="P445" s="13"/>
      <c r="Q445" s="13"/>
      <c r="R445" s="13"/>
      <c r="S445" s="13"/>
      <c r="T445" s="13"/>
      <c r="U445" s="13"/>
      <c r="V445" s="13"/>
      <c r="W445" s="13"/>
    </row>
    <row r="446" spans="2:26" x14ac:dyDescent="0.3">
      <c r="B446" s="186"/>
      <c r="C446"/>
      <c r="D446"/>
      <c r="E446"/>
      <c r="F446"/>
      <c r="G446"/>
      <c r="H446" s="13"/>
      <c r="I446" s="13"/>
      <c r="J446" s="13"/>
      <c r="K446" s="13"/>
      <c r="L446" s="13"/>
      <c r="M446" s="13"/>
      <c r="N446" s="13"/>
      <c r="O446" s="13"/>
      <c r="P446" s="13"/>
      <c r="Q446" s="13"/>
      <c r="R446" s="13"/>
      <c r="S446" s="13"/>
      <c r="T446" s="13"/>
      <c r="U446" s="13"/>
      <c r="V446" s="13"/>
      <c r="W446" s="13"/>
    </row>
    <row r="447" spans="2:26" ht="15" customHeight="1" x14ac:dyDescent="0.3">
      <c r="B447" s="449" t="s">
        <v>521</v>
      </c>
      <c r="C447" s="488" t="s">
        <v>477</v>
      </c>
      <c r="D447" s="489"/>
      <c r="E447" s="489"/>
      <c r="F447" s="489"/>
      <c r="G447" s="489"/>
      <c r="H447" s="489"/>
      <c r="I447" s="489"/>
      <c r="J447" s="489"/>
      <c r="K447" s="489"/>
      <c r="L447" s="489"/>
      <c r="M447" s="489"/>
      <c r="N447" s="489"/>
      <c r="O447" s="489"/>
      <c r="P447" s="489"/>
      <c r="Q447" s="490"/>
      <c r="R447" s="514" t="s">
        <v>864</v>
      </c>
      <c r="S447" s="515"/>
      <c r="T447" s="516"/>
      <c r="U447" s="13"/>
      <c r="V447" s="13"/>
      <c r="W447" s="13"/>
      <c r="X447" s="13"/>
      <c r="Y447" s="13"/>
      <c r="Z447" s="13"/>
    </row>
    <row r="448" spans="2:26" ht="15" customHeight="1" x14ac:dyDescent="0.3">
      <c r="B448" s="449"/>
      <c r="C448" s="475" t="s">
        <v>651</v>
      </c>
      <c r="D448" s="475"/>
      <c r="E448" s="475"/>
      <c r="F448" s="475" t="s">
        <v>485</v>
      </c>
      <c r="G448" s="475"/>
      <c r="H448" s="475"/>
      <c r="I448" s="475" t="s">
        <v>3</v>
      </c>
      <c r="J448" s="475"/>
      <c r="K448" s="475"/>
      <c r="L448" s="475" t="s">
        <v>5</v>
      </c>
      <c r="M448" s="475"/>
      <c r="N448" s="475"/>
      <c r="O448" s="475" t="s">
        <v>831</v>
      </c>
      <c r="P448" s="475"/>
      <c r="Q448" s="475"/>
      <c r="R448" s="517"/>
      <c r="S448" s="453"/>
      <c r="T448" s="478"/>
      <c r="U448" s="13"/>
      <c r="V448" s="13"/>
      <c r="W448" s="13"/>
      <c r="X448" s="13"/>
      <c r="Y448" s="13"/>
      <c r="Z448" s="13"/>
    </row>
    <row r="449" spans="2:27" x14ac:dyDescent="0.3">
      <c r="B449" s="449"/>
      <c r="C449" s="278" t="s">
        <v>73</v>
      </c>
      <c r="D449" s="278" t="s">
        <v>74</v>
      </c>
      <c r="E449" s="278" t="s">
        <v>25</v>
      </c>
      <c r="F449" s="278" t="s">
        <v>73</v>
      </c>
      <c r="G449" s="278" t="s">
        <v>74</v>
      </c>
      <c r="H449" s="278" t="s">
        <v>25</v>
      </c>
      <c r="I449" s="278" t="s">
        <v>73</v>
      </c>
      <c r="J449" s="278" t="s">
        <v>74</v>
      </c>
      <c r="K449" s="278" t="s">
        <v>25</v>
      </c>
      <c r="L449" s="278" t="s">
        <v>73</v>
      </c>
      <c r="M449" s="278" t="s">
        <v>74</v>
      </c>
      <c r="N449" s="278" t="s">
        <v>25</v>
      </c>
      <c r="O449" s="278" t="s">
        <v>73</v>
      </c>
      <c r="P449" s="278" t="s">
        <v>74</v>
      </c>
      <c r="Q449" s="278" t="s">
        <v>25</v>
      </c>
      <c r="R449" s="278" t="s">
        <v>73</v>
      </c>
      <c r="S449" s="278" t="s">
        <v>74</v>
      </c>
      <c r="T449" s="278" t="s">
        <v>25</v>
      </c>
      <c r="U449" s="13"/>
      <c r="V449" s="13"/>
      <c r="W449" s="13"/>
      <c r="X449" s="13"/>
      <c r="Y449" s="13"/>
      <c r="Z449" s="13"/>
    </row>
    <row r="450" spans="2:27" x14ac:dyDescent="0.3">
      <c r="B450" s="156" t="s">
        <v>334</v>
      </c>
      <c r="C450" s="379">
        <v>30</v>
      </c>
      <c r="D450" s="379">
        <v>40</v>
      </c>
      <c r="E450" s="379">
        <v>70</v>
      </c>
      <c r="F450" s="379">
        <v>32</v>
      </c>
      <c r="G450" s="379">
        <v>24</v>
      </c>
      <c r="H450" s="379">
        <v>56</v>
      </c>
      <c r="I450" s="379">
        <v>10</v>
      </c>
      <c r="J450" s="379">
        <v>7</v>
      </c>
      <c r="K450" s="379">
        <v>17</v>
      </c>
      <c r="L450" s="379">
        <v>11</v>
      </c>
      <c r="M450" s="379">
        <v>10</v>
      </c>
      <c r="N450" s="434">
        <v>21</v>
      </c>
      <c r="O450" s="379">
        <v>0</v>
      </c>
      <c r="P450" s="379">
        <v>0</v>
      </c>
      <c r="Q450" s="434">
        <v>0</v>
      </c>
      <c r="R450" s="378">
        <v>83</v>
      </c>
      <c r="S450" s="378">
        <v>81</v>
      </c>
      <c r="T450" s="378">
        <v>164</v>
      </c>
      <c r="U450" s="13"/>
      <c r="V450" s="13"/>
      <c r="W450" s="13"/>
      <c r="X450" s="13"/>
      <c r="Y450" s="13"/>
      <c r="Z450" s="13"/>
      <c r="AA450" s="13"/>
    </row>
    <row r="451" spans="2:27" x14ac:dyDescent="0.3">
      <c r="B451" s="136" t="s">
        <v>335</v>
      </c>
      <c r="C451" s="382">
        <v>34</v>
      </c>
      <c r="D451" s="382">
        <v>18</v>
      </c>
      <c r="E451" s="382">
        <v>52</v>
      </c>
      <c r="F451" s="382">
        <v>17</v>
      </c>
      <c r="G451" s="382">
        <v>10</v>
      </c>
      <c r="H451" s="382">
        <v>27</v>
      </c>
      <c r="I451" s="382">
        <v>12</v>
      </c>
      <c r="J451" s="382">
        <v>2</v>
      </c>
      <c r="K451" s="382">
        <v>14</v>
      </c>
      <c r="L451" s="382">
        <v>6</v>
      </c>
      <c r="M451" s="382">
        <v>9</v>
      </c>
      <c r="N451" s="383">
        <v>15</v>
      </c>
      <c r="O451" s="382">
        <v>0</v>
      </c>
      <c r="P451" s="382">
        <v>0</v>
      </c>
      <c r="Q451" s="383">
        <v>0</v>
      </c>
      <c r="R451" s="378">
        <v>69</v>
      </c>
      <c r="S451" s="378">
        <v>39</v>
      </c>
      <c r="T451" s="378">
        <v>108</v>
      </c>
      <c r="U451" s="13"/>
      <c r="V451" s="13"/>
      <c r="W451" s="13"/>
      <c r="X451" s="13"/>
      <c r="Y451" s="13"/>
      <c r="Z451" s="13"/>
      <c r="AA451" s="13"/>
    </row>
    <row r="452" spans="2:27" x14ac:dyDescent="0.3">
      <c r="B452" s="136" t="s">
        <v>336</v>
      </c>
      <c r="C452" s="382">
        <v>28</v>
      </c>
      <c r="D452" s="382">
        <v>29</v>
      </c>
      <c r="E452" s="382">
        <v>57</v>
      </c>
      <c r="F452" s="382">
        <v>31</v>
      </c>
      <c r="G452" s="382">
        <v>31</v>
      </c>
      <c r="H452" s="382">
        <v>62</v>
      </c>
      <c r="I452" s="382">
        <v>15</v>
      </c>
      <c r="J452" s="382">
        <v>8</v>
      </c>
      <c r="K452" s="382">
        <v>23</v>
      </c>
      <c r="L452" s="382">
        <v>18</v>
      </c>
      <c r="M452" s="382">
        <v>21</v>
      </c>
      <c r="N452" s="383">
        <v>39</v>
      </c>
      <c r="O452" s="382">
        <v>0</v>
      </c>
      <c r="P452" s="382">
        <v>0</v>
      </c>
      <c r="Q452" s="383">
        <v>0</v>
      </c>
      <c r="R452" s="378">
        <v>92</v>
      </c>
      <c r="S452" s="378">
        <v>89</v>
      </c>
      <c r="T452" s="378">
        <v>181</v>
      </c>
      <c r="U452" s="13"/>
      <c r="V452" s="13"/>
      <c r="W452" s="13"/>
      <c r="X452" s="13"/>
      <c r="Y452" s="13"/>
      <c r="Z452" s="13"/>
      <c r="AA452" s="13"/>
    </row>
    <row r="453" spans="2:27" x14ac:dyDescent="0.3">
      <c r="B453" s="136" t="s">
        <v>337</v>
      </c>
      <c r="C453" s="382">
        <v>3</v>
      </c>
      <c r="D453" s="382">
        <v>4</v>
      </c>
      <c r="E453" s="382">
        <v>7</v>
      </c>
      <c r="F453" s="382">
        <v>0</v>
      </c>
      <c r="G453" s="382">
        <v>2</v>
      </c>
      <c r="H453" s="382">
        <v>2</v>
      </c>
      <c r="I453" s="382">
        <v>2</v>
      </c>
      <c r="J453" s="382">
        <v>0</v>
      </c>
      <c r="K453" s="382">
        <v>2</v>
      </c>
      <c r="L453" s="382">
        <v>1</v>
      </c>
      <c r="M453" s="382">
        <v>0</v>
      </c>
      <c r="N453" s="383">
        <v>1</v>
      </c>
      <c r="O453" s="382">
        <v>0</v>
      </c>
      <c r="P453" s="382">
        <v>0</v>
      </c>
      <c r="Q453" s="383">
        <v>0</v>
      </c>
      <c r="R453" s="378">
        <v>6</v>
      </c>
      <c r="S453" s="378">
        <v>6</v>
      </c>
      <c r="T453" s="378">
        <v>12</v>
      </c>
      <c r="U453" s="13"/>
      <c r="V453" s="13"/>
      <c r="W453" s="13"/>
      <c r="X453" s="13"/>
      <c r="Y453" s="13"/>
      <c r="Z453" s="13"/>
      <c r="AA453" s="13"/>
    </row>
    <row r="454" spans="2:27" x14ac:dyDescent="0.3">
      <c r="B454" s="136" t="s">
        <v>338</v>
      </c>
      <c r="C454" s="382">
        <v>12</v>
      </c>
      <c r="D454" s="382">
        <v>8</v>
      </c>
      <c r="E454" s="382">
        <v>20</v>
      </c>
      <c r="F454" s="382">
        <v>8</v>
      </c>
      <c r="G454" s="382">
        <v>6</v>
      </c>
      <c r="H454" s="382">
        <v>14</v>
      </c>
      <c r="I454" s="382">
        <v>11</v>
      </c>
      <c r="J454" s="382">
        <v>6</v>
      </c>
      <c r="K454" s="382">
        <v>17</v>
      </c>
      <c r="L454" s="382">
        <v>12</v>
      </c>
      <c r="M454" s="382">
        <v>9</v>
      </c>
      <c r="N454" s="383">
        <v>21</v>
      </c>
      <c r="O454" s="382">
        <v>0</v>
      </c>
      <c r="P454" s="382">
        <v>0</v>
      </c>
      <c r="Q454" s="383">
        <v>0</v>
      </c>
      <c r="R454" s="378">
        <v>43</v>
      </c>
      <c r="S454" s="378">
        <v>29</v>
      </c>
      <c r="T454" s="378">
        <v>72</v>
      </c>
      <c r="U454" s="13"/>
      <c r="V454" s="13"/>
      <c r="W454" s="13"/>
      <c r="X454" s="13"/>
      <c r="Y454" s="13"/>
      <c r="Z454" s="13"/>
      <c r="AA454" s="13"/>
    </row>
    <row r="455" spans="2:27" x14ac:dyDescent="0.3">
      <c r="B455" s="136" t="s">
        <v>339</v>
      </c>
      <c r="C455" s="382">
        <v>2</v>
      </c>
      <c r="D455" s="382">
        <v>13</v>
      </c>
      <c r="E455" s="382">
        <v>15</v>
      </c>
      <c r="F455" s="382">
        <v>0</v>
      </c>
      <c r="G455" s="382">
        <v>1</v>
      </c>
      <c r="H455" s="382">
        <v>1</v>
      </c>
      <c r="I455" s="382">
        <v>1</v>
      </c>
      <c r="J455" s="382">
        <v>0</v>
      </c>
      <c r="K455" s="382">
        <v>1</v>
      </c>
      <c r="L455" s="382">
        <v>1</v>
      </c>
      <c r="M455" s="382">
        <v>0</v>
      </c>
      <c r="N455" s="383">
        <v>1</v>
      </c>
      <c r="O455" s="382">
        <v>0</v>
      </c>
      <c r="P455" s="382">
        <v>0</v>
      </c>
      <c r="Q455" s="383">
        <v>0</v>
      </c>
      <c r="R455" s="378">
        <v>4</v>
      </c>
      <c r="S455" s="378">
        <v>14</v>
      </c>
      <c r="T455" s="378">
        <v>18</v>
      </c>
      <c r="U455" s="13"/>
      <c r="V455" s="13"/>
      <c r="W455" s="13"/>
      <c r="X455" s="13"/>
      <c r="Y455" s="13"/>
      <c r="Z455" s="13"/>
      <c r="AA455" s="13"/>
    </row>
    <row r="456" spans="2:27" x14ac:dyDescent="0.3">
      <c r="B456" s="136" t="s">
        <v>340</v>
      </c>
      <c r="C456" s="382">
        <v>4</v>
      </c>
      <c r="D456" s="382">
        <v>2</v>
      </c>
      <c r="E456" s="382">
        <v>6</v>
      </c>
      <c r="F456" s="382">
        <v>3</v>
      </c>
      <c r="G456" s="382">
        <v>5</v>
      </c>
      <c r="H456" s="382">
        <v>8</v>
      </c>
      <c r="I456" s="382">
        <v>3</v>
      </c>
      <c r="J456" s="382">
        <v>1</v>
      </c>
      <c r="K456" s="382">
        <v>4</v>
      </c>
      <c r="L456" s="382">
        <v>2</v>
      </c>
      <c r="M456" s="382">
        <v>0</v>
      </c>
      <c r="N456" s="383">
        <v>2</v>
      </c>
      <c r="O456" s="382">
        <v>0</v>
      </c>
      <c r="P456" s="382">
        <v>0</v>
      </c>
      <c r="Q456" s="383">
        <v>0</v>
      </c>
      <c r="R456" s="378">
        <v>12</v>
      </c>
      <c r="S456" s="378">
        <v>8</v>
      </c>
      <c r="T456" s="378">
        <v>20</v>
      </c>
      <c r="U456" s="13"/>
      <c r="V456" s="13"/>
      <c r="W456" s="13"/>
      <c r="X456" s="13"/>
      <c r="Y456" s="13"/>
      <c r="Z456" s="13"/>
      <c r="AA456" s="13"/>
    </row>
    <row r="457" spans="2:27" x14ac:dyDescent="0.3">
      <c r="B457" s="136" t="s">
        <v>341</v>
      </c>
      <c r="C457" s="382">
        <v>12</v>
      </c>
      <c r="D457" s="382">
        <v>10</v>
      </c>
      <c r="E457" s="382">
        <v>22</v>
      </c>
      <c r="F457" s="382">
        <v>10</v>
      </c>
      <c r="G457" s="382">
        <v>7</v>
      </c>
      <c r="H457" s="382">
        <v>17</v>
      </c>
      <c r="I457" s="382">
        <v>3</v>
      </c>
      <c r="J457" s="382">
        <v>3</v>
      </c>
      <c r="K457" s="382">
        <v>6</v>
      </c>
      <c r="L457" s="382">
        <v>4</v>
      </c>
      <c r="M457" s="382">
        <v>6</v>
      </c>
      <c r="N457" s="383">
        <v>10</v>
      </c>
      <c r="O457" s="382">
        <v>0</v>
      </c>
      <c r="P457" s="382">
        <v>0</v>
      </c>
      <c r="Q457" s="383">
        <v>0</v>
      </c>
      <c r="R457" s="378">
        <v>29</v>
      </c>
      <c r="S457" s="378">
        <v>26</v>
      </c>
      <c r="T457" s="378">
        <v>55</v>
      </c>
      <c r="U457" s="13"/>
      <c r="V457" s="13"/>
      <c r="W457" s="13"/>
      <c r="X457" s="13"/>
      <c r="Y457" s="13"/>
      <c r="Z457" s="13"/>
      <c r="AA457" s="13"/>
    </row>
    <row r="458" spans="2:27" x14ac:dyDescent="0.3">
      <c r="B458" s="136" t="s">
        <v>342</v>
      </c>
      <c r="C458" s="382">
        <v>12</v>
      </c>
      <c r="D458" s="382">
        <v>11</v>
      </c>
      <c r="E458" s="382">
        <v>23</v>
      </c>
      <c r="F458" s="382">
        <v>8</v>
      </c>
      <c r="G458" s="382">
        <v>13</v>
      </c>
      <c r="H458" s="382">
        <v>21</v>
      </c>
      <c r="I458" s="382">
        <v>5</v>
      </c>
      <c r="J458" s="382">
        <v>1</v>
      </c>
      <c r="K458" s="382">
        <v>6</v>
      </c>
      <c r="L458" s="382">
        <v>3</v>
      </c>
      <c r="M458" s="382">
        <v>4</v>
      </c>
      <c r="N458" s="383">
        <v>7</v>
      </c>
      <c r="O458" s="382">
        <v>0</v>
      </c>
      <c r="P458" s="382">
        <v>0</v>
      </c>
      <c r="Q458" s="383">
        <v>0</v>
      </c>
      <c r="R458" s="378">
        <v>28</v>
      </c>
      <c r="S458" s="378">
        <v>29</v>
      </c>
      <c r="T458" s="378">
        <v>57</v>
      </c>
      <c r="U458" s="13"/>
      <c r="V458" s="13"/>
      <c r="W458" s="13"/>
      <c r="X458" s="13"/>
      <c r="Y458" s="13"/>
      <c r="Z458" s="13"/>
      <c r="AA458" s="13"/>
    </row>
    <row r="459" spans="2:27" x14ac:dyDescent="0.3">
      <c r="B459" s="136" t="s">
        <v>343</v>
      </c>
      <c r="C459" s="382">
        <v>15</v>
      </c>
      <c r="D459" s="382">
        <v>14</v>
      </c>
      <c r="E459" s="382">
        <v>29</v>
      </c>
      <c r="F459" s="382">
        <v>8</v>
      </c>
      <c r="G459" s="382">
        <v>13</v>
      </c>
      <c r="H459" s="382">
        <v>21</v>
      </c>
      <c r="I459" s="382">
        <v>7</v>
      </c>
      <c r="J459" s="382">
        <v>1</v>
      </c>
      <c r="K459" s="382">
        <v>8</v>
      </c>
      <c r="L459" s="382">
        <v>4</v>
      </c>
      <c r="M459" s="382">
        <v>3</v>
      </c>
      <c r="N459" s="383">
        <v>7</v>
      </c>
      <c r="O459" s="382">
        <v>0</v>
      </c>
      <c r="P459" s="382">
        <v>0</v>
      </c>
      <c r="Q459" s="383">
        <v>0</v>
      </c>
      <c r="R459" s="378">
        <v>34</v>
      </c>
      <c r="S459" s="378">
        <v>31</v>
      </c>
      <c r="T459" s="378">
        <v>65</v>
      </c>
      <c r="U459" s="13"/>
      <c r="V459" s="13"/>
      <c r="W459" s="13"/>
      <c r="X459" s="13"/>
      <c r="Y459" s="13"/>
      <c r="Z459" s="13"/>
      <c r="AA459" s="13"/>
    </row>
    <row r="460" spans="2:27" x14ac:dyDescent="0.3">
      <c r="B460" s="136" t="s">
        <v>344</v>
      </c>
      <c r="C460" s="382">
        <v>2</v>
      </c>
      <c r="D460" s="382">
        <v>6</v>
      </c>
      <c r="E460" s="382">
        <v>8</v>
      </c>
      <c r="F460" s="382">
        <v>2</v>
      </c>
      <c r="G460" s="382">
        <v>2</v>
      </c>
      <c r="H460" s="382">
        <v>4</v>
      </c>
      <c r="I460" s="382">
        <v>0</v>
      </c>
      <c r="J460" s="382">
        <v>1</v>
      </c>
      <c r="K460" s="382">
        <v>1</v>
      </c>
      <c r="L460" s="382">
        <v>0</v>
      </c>
      <c r="M460" s="382">
        <v>2</v>
      </c>
      <c r="N460" s="383">
        <v>2</v>
      </c>
      <c r="O460" s="382">
        <v>0</v>
      </c>
      <c r="P460" s="382">
        <v>0</v>
      </c>
      <c r="Q460" s="383">
        <v>0</v>
      </c>
      <c r="R460" s="378">
        <v>4</v>
      </c>
      <c r="S460" s="378">
        <v>11</v>
      </c>
      <c r="T460" s="378">
        <v>15</v>
      </c>
      <c r="U460" s="13"/>
      <c r="V460" s="13"/>
      <c r="W460" s="13"/>
      <c r="X460" s="13"/>
      <c r="Y460" s="13"/>
      <c r="Z460" s="13"/>
      <c r="AA460" s="13"/>
    </row>
    <row r="461" spans="2:27" x14ac:dyDescent="0.3">
      <c r="B461" s="136" t="s">
        <v>345</v>
      </c>
      <c r="C461" s="382">
        <v>8</v>
      </c>
      <c r="D461" s="382">
        <v>10</v>
      </c>
      <c r="E461" s="382">
        <v>18</v>
      </c>
      <c r="F461" s="382">
        <v>2</v>
      </c>
      <c r="G461" s="382">
        <v>4</v>
      </c>
      <c r="H461" s="382">
        <v>6</v>
      </c>
      <c r="I461" s="382">
        <v>1</v>
      </c>
      <c r="J461" s="382">
        <v>2</v>
      </c>
      <c r="K461" s="382">
        <v>3</v>
      </c>
      <c r="L461" s="382">
        <v>1</v>
      </c>
      <c r="M461" s="382">
        <v>0</v>
      </c>
      <c r="N461" s="383">
        <v>1</v>
      </c>
      <c r="O461" s="382">
        <v>0</v>
      </c>
      <c r="P461" s="382">
        <v>0</v>
      </c>
      <c r="Q461" s="383">
        <v>0</v>
      </c>
      <c r="R461" s="378">
        <v>12</v>
      </c>
      <c r="S461" s="378">
        <v>16</v>
      </c>
      <c r="T461" s="378">
        <v>28</v>
      </c>
      <c r="U461" s="13"/>
      <c r="V461" s="13"/>
      <c r="W461" s="13"/>
      <c r="X461" s="13"/>
      <c r="Y461" s="13"/>
      <c r="Z461" s="13"/>
      <c r="AA461" s="13"/>
    </row>
    <row r="462" spans="2:27" x14ac:dyDescent="0.3">
      <c r="B462" s="136" t="s">
        <v>346</v>
      </c>
      <c r="C462" s="382">
        <v>12</v>
      </c>
      <c r="D462" s="382">
        <v>10</v>
      </c>
      <c r="E462" s="382">
        <v>22</v>
      </c>
      <c r="F462" s="382">
        <v>6</v>
      </c>
      <c r="G462" s="382">
        <v>6</v>
      </c>
      <c r="H462" s="382">
        <v>12</v>
      </c>
      <c r="I462" s="382">
        <v>1</v>
      </c>
      <c r="J462" s="382">
        <v>2</v>
      </c>
      <c r="K462" s="382">
        <v>3</v>
      </c>
      <c r="L462" s="382">
        <v>2</v>
      </c>
      <c r="M462" s="382">
        <v>9</v>
      </c>
      <c r="N462" s="383">
        <v>11</v>
      </c>
      <c r="O462" s="382">
        <v>0</v>
      </c>
      <c r="P462" s="382">
        <v>0</v>
      </c>
      <c r="Q462" s="383">
        <v>0</v>
      </c>
      <c r="R462" s="378">
        <v>21</v>
      </c>
      <c r="S462" s="378">
        <v>27</v>
      </c>
      <c r="T462" s="378">
        <v>48</v>
      </c>
      <c r="U462" s="13"/>
      <c r="V462" s="13"/>
      <c r="W462" s="13"/>
      <c r="X462" s="13"/>
      <c r="Y462" s="13"/>
      <c r="Z462" s="13"/>
      <c r="AA462" s="13"/>
    </row>
    <row r="463" spans="2:27" x14ac:dyDescent="0.3">
      <c r="B463" s="136" t="s">
        <v>347</v>
      </c>
      <c r="C463" s="382">
        <v>18</v>
      </c>
      <c r="D463" s="382">
        <v>24</v>
      </c>
      <c r="E463" s="382">
        <v>42</v>
      </c>
      <c r="F463" s="382">
        <v>9</v>
      </c>
      <c r="G463" s="382">
        <v>6</v>
      </c>
      <c r="H463" s="382">
        <v>15</v>
      </c>
      <c r="I463" s="382">
        <v>9</v>
      </c>
      <c r="J463" s="382">
        <v>3</v>
      </c>
      <c r="K463" s="382">
        <v>12</v>
      </c>
      <c r="L463" s="382">
        <v>4</v>
      </c>
      <c r="M463" s="382">
        <v>0</v>
      </c>
      <c r="N463" s="383">
        <v>4</v>
      </c>
      <c r="O463" s="382">
        <v>0</v>
      </c>
      <c r="P463" s="382">
        <v>0</v>
      </c>
      <c r="Q463" s="383">
        <v>0</v>
      </c>
      <c r="R463" s="378">
        <v>40</v>
      </c>
      <c r="S463" s="378">
        <v>33</v>
      </c>
      <c r="T463" s="378">
        <v>73</v>
      </c>
      <c r="U463" s="13"/>
      <c r="V463" s="13"/>
      <c r="W463" s="13"/>
      <c r="X463" s="13"/>
      <c r="Y463" s="13"/>
      <c r="Z463" s="13"/>
      <c r="AA463" s="13"/>
    </row>
    <row r="464" spans="2:27" x14ac:dyDescent="0.3">
      <c r="B464" s="136" t="s">
        <v>348</v>
      </c>
      <c r="C464" s="382">
        <v>14</v>
      </c>
      <c r="D464" s="382">
        <v>18</v>
      </c>
      <c r="E464" s="382">
        <v>32</v>
      </c>
      <c r="F464" s="382">
        <v>4</v>
      </c>
      <c r="G464" s="382">
        <v>4</v>
      </c>
      <c r="H464" s="382">
        <v>8</v>
      </c>
      <c r="I464" s="382">
        <v>4</v>
      </c>
      <c r="J464" s="382">
        <v>5</v>
      </c>
      <c r="K464" s="382">
        <v>9</v>
      </c>
      <c r="L464" s="382">
        <v>1</v>
      </c>
      <c r="M464" s="382">
        <v>0</v>
      </c>
      <c r="N464" s="383">
        <v>1</v>
      </c>
      <c r="O464" s="382">
        <v>1</v>
      </c>
      <c r="P464" s="382">
        <v>0</v>
      </c>
      <c r="Q464" s="383">
        <v>1</v>
      </c>
      <c r="R464" s="378">
        <v>24</v>
      </c>
      <c r="S464" s="378">
        <v>27</v>
      </c>
      <c r="T464" s="378">
        <v>51</v>
      </c>
      <c r="U464" s="13"/>
      <c r="V464" s="13"/>
      <c r="W464" s="13"/>
      <c r="X464" s="13"/>
      <c r="Y464" s="13"/>
      <c r="Z464" s="13"/>
      <c r="AA464" s="13"/>
    </row>
    <row r="465" spans="2:27" x14ac:dyDescent="0.3">
      <c r="B465" s="136" t="s">
        <v>349</v>
      </c>
      <c r="C465" s="382">
        <v>124</v>
      </c>
      <c r="D465" s="382">
        <v>118</v>
      </c>
      <c r="E465" s="382">
        <v>242</v>
      </c>
      <c r="F465" s="382">
        <v>112</v>
      </c>
      <c r="G465" s="382">
        <v>91</v>
      </c>
      <c r="H465" s="382">
        <v>203</v>
      </c>
      <c r="I465" s="382">
        <v>64</v>
      </c>
      <c r="J465" s="382">
        <v>13</v>
      </c>
      <c r="K465" s="382">
        <v>77</v>
      </c>
      <c r="L465" s="382">
        <v>50</v>
      </c>
      <c r="M465" s="382">
        <v>58</v>
      </c>
      <c r="N465" s="383">
        <v>108</v>
      </c>
      <c r="O465" s="382">
        <v>0</v>
      </c>
      <c r="P465" s="382">
        <v>0</v>
      </c>
      <c r="Q465" s="383">
        <v>0</v>
      </c>
      <c r="R465" s="378">
        <v>350</v>
      </c>
      <c r="S465" s="378">
        <v>280</v>
      </c>
      <c r="T465" s="378">
        <v>630</v>
      </c>
      <c r="U465" s="13"/>
      <c r="V465" s="13"/>
      <c r="W465" s="13"/>
      <c r="X465" s="13"/>
      <c r="Y465" s="13"/>
      <c r="Z465" s="13"/>
      <c r="AA465" s="13"/>
    </row>
    <row r="466" spans="2:27" x14ac:dyDescent="0.3">
      <c r="B466" s="136" t="s">
        <v>350</v>
      </c>
      <c r="C466" s="382">
        <v>0</v>
      </c>
      <c r="D466" s="382">
        <v>0</v>
      </c>
      <c r="E466" s="382">
        <v>0</v>
      </c>
      <c r="F466" s="382">
        <v>4</v>
      </c>
      <c r="G466" s="382">
        <v>3</v>
      </c>
      <c r="H466" s="382">
        <v>7</v>
      </c>
      <c r="I466" s="382">
        <v>0</v>
      </c>
      <c r="J466" s="382">
        <v>0</v>
      </c>
      <c r="K466" s="382">
        <v>0</v>
      </c>
      <c r="L466" s="382">
        <v>0</v>
      </c>
      <c r="M466" s="382">
        <v>0</v>
      </c>
      <c r="N466" s="383">
        <v>0</v>
      </c>
      <c r="O466" s="382">
        <v>0</v>
      </c>
      <c r="P466" s="382">
        <v>0</v>
      </c>
      <c r="Q466" s="383">
        <v>0</v>
      </c>
      <c r="R466" s="378">
        <v>4</v>
      </c>
      <c r="S466" s="378">
        <v>3</v>
      </c>
      <c r="T466" s="378">
        <v>7</v>
      </c>
      <c r="U466" s="13"/>
      <c r="V466" s="13"/>
      <c r="W466" s="13"/>
      <c r="X466" s="13"/>
      <c r="Y466" s="13"/>
      <c r="Z466" s="13"/>
      <c r="AA466" s="13"/>
    </row>
    <row r="467" spans="2:27" x14ac:dyDescent="0.3">
      <c r="B467" s="136" t="s">
        <v>351</v>
      </c>
      <c r="C467" s="382">
        <v>123</v>
      </c>
      <c r="D467" s="382">
        <v>137</v>
      </c>
      <c r="E467" s="382">
        <v>260</v>
      </c>
      <c r="F467" s="382">
        <v>147</v>
      </c>
      <c r="G467" s="382">
        <v>98</v>
      </c>
      <c r="H467" s="382">
        <v>245</v>
      </c>
      <c r="I467" s="382">
        <v>46</v>
      </c>
      <c r="J467" s="382">
        <v>10</v>
      </c>
      <c r="K467" s="382">
        <v>56</v>
      </c>
      <c r="L467" s="382">
        <v>60</v>
      </c>
      <c r="M467" s="382">
        <v>62</v>
      </c>
      <c r="N467" s="383">
        <v>122</v>
      </c>
      <c r="O467" s="382">
        <v>0</v>
      </c>
      <c r="P467" s="382">
        <v>0</v>
      </c>
      <c r="Q467" s="383">
        <v>0</v>
      </c>
      <c r="R467" s="378">
        <v>376</v>
      </c>
      <c r="S467" s="378">
        <v>307</v>
      </c>
      <c r="T467" s="378">
        <v>683</v>
      </c>
      <c r="U467" s="13"/>
      <c r="V467" s="13"/>
      <c r="W467" s="13"/>
      <c r="X467" s="13"/>
      <c r="Y467" s="13"/>
      <c r="Z467" s="13"/>
      <c r="AA467" s="13"/>
    </row>
    <row r="468" spans="2:27" x14ac:dyDescent="0.3">
      <c r="B468" s="136" t="s">
        <v>352</v>
      </c>
      <c r="C468" s="382">
        <v>6</v>
      </c>
      <c r="D468" s="382">
        <v>12</v>
      </c>
      <c r="E468" s="382">
        <v>18</v>
      </c>
      <c r="F468" s="382">
        <v>4</v>
      </c>
      <c r="G468" s="382">
        <v>5</v>
      </c>
      <c r="H468" s="382">
        <v>9</v>
      </c>
      <c r="I468" s="382">
        <v>6</v>
      </c>
      <c r="J468" s="382">
        <v>0</v>
      </c>
      <c r="K468" s="382">
        <v>6</v>
      </c>
      <c r="L468" s="382">
        <v>3</v>
      </c>
      <c r="M468" s="382">
        <v>2</v>
      </c>
      <c r="N468" s="383">
        <v>5</v>
      </c>
      <c r="O468" s="382">
        <v>0</v>
      </c>
      <c r="P468" s="382">
        <v>0</v>
      </c>
      <c r="Q468" s="383">
        <v>0</v>
      </c>
      <c r="R468" s="378">
        <v>19</v>
      </c>
      <c r="S468" s="378">
        <v>19</v>
      </c>
      <c r="T468" s="378">
        <v>38</v>
      </c>
      <c r="U468" s="13"/>
      <c r="V468" s="13"/>
      <c r="W468" s="13"/>
      <c r="X468" s="13"/>
      <c r="Y468" s="13"/>
      <c r="Z468" s="13"/>
      <c r="AA468" s="13"/>
    </row>
    <row r="469" spans="2:27" x14ac:dyDescent="0.3">
      <c r="B469" s="136" t="s">
        <v>353</v>
      </c>
      <c r="C469" s="382">
        <v>30</v>
      </c>
      <c r="D469" s="382">
        <v>33</v>
      </c>
      <c r="E469" s="382">
        <v>63</v>
      </c>
      <c r="F469" s="382">
        <v>30</v>
      </c>
      <c r="G469" s="382">
        <v>22</v>
      </c>
      <c r="H469" s="382">
        <v>52</v>
      </c>
      <c r="I469" s="382">
        <v>5</v>
      </c>
      <c r="J469" s="382">
        <v>3</v>
      </c>
      <c r="K469" s="382">
        <v>8</v>
      </c>
      <c r="L469" s="382">
        <v>8</v>
      </c>
      <c r="M469" s="382">
        <v>3</v>
      </c>
      <c r="N469" s="383">
        <v>11</v>
      </c>
      <c r="O469" s="382">
        <v>0</v>
      </c>
      <c r="P469" s="382">
        <v>0</v>
      </c>
      <c r="Q469" s="383">
        <v>0</v>
      </c>
      <c r="R469" s="378">
        <v>73</v>
      </c>
      <c r="S469" s="378">
        <v>61</v>
      </c>
      <c r="T469" s="378">
        <v>134</v>
      </c>
      <c r="U469" s="13"/>
      <c r="V469" s="13"/>
      <c r="W469" s="13"/>
      <c r="X469" s="13"/>
      <c r="Y469" s="13"/>
      <c r="Z469" s="13"/>
      <c r="AA469" s="13"/>
    </row>
    <row r="470" spans="2:27" x14ac:dyDescent="0.3">
      <c r="B470" s="136" t="s">
        <v>354</v>
      </c>
      <c r="C470" s="382">
        <v>4</v>
      </c>
      <c r="D470" s="382">
        <v>4</v>
      </c>
      <c r="E470" s="382">
        <v>8</v>
      </c>
      <c r="F470" s="382">
        <v>0</v>
      </c>
      <c r="G470" s="382">
        <v>1</v>
      </c>
      <c r="H470" s="382">
        <v>1</v>
      </c>
      <c r="I470" s="382">
        <v>3</v>
      </c>
      <c r="J470" s="382">
        <v>1</v>
      </c>
      <c r="K470" s="382">
        <v>4</v>
      </c>
      <c r="L470" s="382">
        <v>2</v>
      </c>
      <c r="M470" s="382">
        <v>2</v>
      </c>
      <c r="N470" s="383">
        <v>4</v>
      </c>
      <c r="O470" s="382">
        <v>0</v>
      </c>
      <c r="P470" s="382">
        <v>0</v>
      </c>
      <c r="Q470" s="383">
        <v>0</v>
      </c>
      <c r="R470" s="378">
        <v>9</v>
      </c>
      <c r="S470" s="378">
        <v>8</v>
      </c>
      <c r="T470" s="378">
        <v>17</v>
      </c>
      <c r="U470" s="13"/>
      <c r="V470" s="13"/>
      <c r="W470" s="13"/>
      <c r="X470" s="13"/>
      <c r="Y470" s="13"/>
      <c r="Z470" s="13"/>
      <c r="AA470" s="13"/>
    </row>
    <row r="471" spans="2:27" x14ac:dyDescent="0.3">
      <c r="B471" s="136" t="s">
        <v>355</v>
      </c>
      <c r="C471" s="382">
        <v>19</v>
      </c>
      <c r="D471" s="382">
        <v>14</v>
      </c>
      <c r="E471" s="382">
        <v>33</v>
      </c>
      <c r="F471" s="382">
        <v>11</v>
      </c>
      <c r="G471" s="382">
        <v>17</v>
      </c>
      <c r="H471" s="382">
        <v>28</v>
      </c>
      <c r="I471" s="382">
        <v>10</v>
      </c>
      <c r="J471" s="382">
        <v>2</v>
      </c>
      <c r="K471" s="382">
        <v>12</v>
      </c>
      <c r="L471" s="382">
        <v>3</v>
      </c>
      <c r="M471" s="382">
        <v>11</v>
      </c>
      <c r="N471" s="383">
        <v>14</v>
      </c>
      <c r="O471" s="382">
        <v>0</v>
      </c>
      <c r="P471" s="382">
        <v>0</v>
      </c>
      <c r="Q471" s="383">
        <v>0</v>
      </c>
      <c r="R471" s="378">
        <v>43</v>
      </c>
      <c r="S471" s="378">
        <v>44</v>
      </c>
      <c r="T471" s="378">
        <v>87</v>
      </c>
      <c r="U471" s="13"/>
      <c r="V471" s="13"/>
      <c r="W471" s="13"/>
      <c r="X471" s="13"/>
      <c r="Y471" s="13"/>
      <c r="Z471" s="13"/>
      <c r="AA471" s="13"/>
    </row>
    <row r="472" spans="2:27" x14ac:dyDescent="0.3">
      <c r="B472" s="136" t="s">
        <v>356</v>
      </c>
      <c r="C472" s="382">
        <v>11</v>
      </c>
      <c r="D472" s="382">
        <v>10</v>
      </c>
      <c r="E472" s="382">
        <v>21</v>
      </c>
      <c r="F472" s="382">
        <v>4</v>
      </c>
      <c r="G472" s="382">
        <v>5</v>
      </c>
      <c r="H472" s="382">
        <v>9</v>
      </c>
      <c r="I472" s="382">
        <v>3</v>
      </c>
      <c r="J472" s="382">
        <v>2</v>
      </c>
      <c r="K472" s="382">
        <v>5</v>
      </c>
      <c r="L472" s="382">
        <v>2</v>
      </c>
      <c r="M472" s="382">
        <v>4</v>
      </c>
      <c r="N472" s="383">
        <v>6</v>
      </c>
      <c r="O472" s="382">
        <v>0</v>
      </c>
      <c r="P472" s="382">
        <v>0</v>
      </c>
      <c r="Q472" s="383">
        <v>0</v>
      </c>
      <c r="R472" s="378">
        <v>20</v>
      </c>
      <c r="S472" s="378">
        <v>21</v>
      </c>
      <c r="T472" s="378">
        <v>41</v>
      </c>
      <c r="U472" s="13"/>
      <c r="V472" s="13"/>
      <c r="W472" s="13"/>
      <c r="X472" s="13"/>
      <c r="Y472" s="13"/>
      <c r="Z472" s="13"/>
      <c r="AA472" s="13"/>
    </row>
    <row r="473" spans="2:27" x14ac:dyDescent="0.3">
      <c r="B473" s="136" t="s">
        <v>357</v>
      </c>
      <c r="C473" s="382">
        <v>8</v>
      </c>
      <c r="D473" s="382">
        <v>4</v>
      </c>
      <c r="E473" s="382">
        <v>12</v>
      </c>
      <c r="F473" s="382">
        <v>0</v>
      </c>
      <c r="G473" s="382">
        <v>1</v>
      </c>
      <c r="H473" s="382">
        <v>1</v>
      </c>
      <c r="I473" s="382">
        <v>2</v>
      </c>
      <c r="J473" s="382">
        <v>2</v>
      </c>
      <c r="K473" s="382">
        <v>4</v>
      </c>
      <c r="L473" s="382">
        <v>3</v>
      </c>
      <c r="M473" s="382">
        <v>3</v>
      </c>
      <c r="N473" s="383">
        <v>6</v>
      </c>
      <c r="O473" s="382">
        <v>0</v>
      </c>
      <c r="P473" s="382">
        <v>0</v>
      </c>
      <c r="Q473" s="383">
        <v>0</v>
      </c>
      <c r="R473" s="378">
        <v>13</v>
      </c>
      <c r="S473" s="378">
        <v>10</v>
      </c>
      <c r="T473" s="378">
        <v>23</v>
      </c>
      <c r="U473" s="13"/>
      <c r="V473" s="13"/>
      <c r="W473" s="13"/>
      <c r="X473" s="13"/>
      <c r="Y473" s="13"/>
      <c r="Z473" s="13"/>
      <c r="AA473" s="13"/>
    </row>
    <row r="474" spans="2:27" x14ac:dyDescent="0.3">
      <c r="B474" s="136" t="s">
        <v>358</v>
      </c>
      <c r="C474" s="382">
        <v>16</v>
      </c>
      <c r="D474" s="382">
        <v>14</v>
      </c>
      <c r="E474" s="382">
        <v>30</v>
      </c>
      <c r="F474" s="382">
        <v>12</v>
      </c>
      <c r="G474" s="382">
        <v>4</v>
      </c>
      <c r="H474" s="382">
        <v>16</v>
      </c>
      <c r="I474" s="382">
        <v>10</v>
      </c>
      <c r="J474" s="382">
        <v>10</v>
      </c>
      <c r="K474" s="382">
        <v>20</v>
      </c>
      <c r="L474" s="382">
        <v>7</v>
      </c>
      <c r="M474" s="382">
        <v>15</v>
      </c>
      <c r="N474" s="383">
        <v>22</v>
      </c>
      <c r="O474" s="382">
        <v>0</v>
      </c>
      <c r="P474" s="382">
        <v>0</v>
      </c>
      <c r="Q474" s="383">
        <v>0</v>
      </c>
      <c r="R474" s="378">
        <v>45</v>
      </c>
      <c r="S474" s="378">
        <v>43</v>
      </c>
      <c r="T474" s="378">
        <v>88</v>
      </c>
      <c r="U474" s="13"/>
      <c r="V474" s="13"/>
      <c r="W474" s="13"/>
      <c r="X474" s="13"/>
      <c r="Y474" s="13"/>
      <c r="Z474" s="13"/>
      <c r="AA474" s="13"/>
    </row>
    <row r="475" spans="2:27" x14ac:dyDescent="0.3">
      <c r="B475" s="136" t="s">
        <v>359</v>
      </c>
      <c r="C475" s="382">
        <v>6</v>
      </c>
      <c r="D475" s="382">
        <v>7</v>
      </c>
      <c r="E475" s="382">
        <v>13</v>
      </c>
      <c r="F475" s="382">
        <v>3</v>
      </c>
      <c r="G475" s="382">
        <v>6</v>
      </c>
      <c r="H475" s="382">
        <v>9</v>
      </c>
      <c r="I475" s="382">
        <v>4</v>
      </c>
      <c r="J475" s="382">
        <v>3</v>
      </c>
      <c r="K475" s="382">
        <v>7</v>
      </c>
      <c r="L475" s="382">
        <v>2</v>
      </c>
      <c r="M475" s="382">
        <v>1</v>
      </c>
      <c r="N475" s="383">
        <v>3</v>
      </c>
      <c r="O475" s="382">
        <v>0</v>
      </c>
      <c r="P475" s="382">
        <v>0</v>
      </c>
      <c r="Q475" s="383">
        <v>0</v>
      </c>
      <c r="R475" s="378">
        <v>15</v>
      </c>
      <c r="S475" s="378">
        <v>17</v>
      </c>
      <c r="T475" s="378">
        <v>32</v>
      </c>
      <c r="U475" s="13"/>
      <c r="V475" s="13"/>
      <c r="W475" s="13"/>
      <c r="X475" s="13"/>
      <c r="Y475" s="13"/>
      <c r="Z475" s="13"/>
      <c r="AA475" s="13"/>
    </row>
    <row r="476" spans="2:27" x14ac:dyDescent="0.3">
      <c r="B476" s="136" t="s">
        <v>360</v>
      </c>
      <c r="C476" s="382">
        <v>4</v>
      </c>
      <c r="D476" s="382">
        <v>10</v>
      </c>
      <c r="E476" s="382">
        <v>14</v>
      </c>
      <c r="F476" s="382">
        <v>9</v>
      </c>
      <c r="G476" s="382">
        <v>2</v>
      </c>
      <c r="H476" s="382">
        <v>11</v>
      </c>
      <c r="I476" s="382">
        <v>5</v>
      </c>
      <c r="J476" s="382">
        <v>5</v>
      </c>
      <c r="K476" s="382">
        <v>10</v>
      </c>
      <c r="L476" s="382">
        <v>1</v>
      </c>
      <c r="M476" s="382">
        <v>2</v>
      </c>
      <c r="N476" s="383">
        <v>3</v>
      </c>
      <c r="O476" s="382">
        <v>0</v>
      </c>
      <c r="P476" s="382">
        <v>0</v>
      </c>
      <c r="Q476" s="383">
        <v>0</v>
      </c>
      <c r="R476" s="378">
        <v>19</v>
      </c>
      <c r="S476" s="378">
        <v>19</v>
      </c>
      <c r="T476" s="378">
        <v>38</v>
      </c>
      <c r="U476" s="13"/>
      <c r="V476" s="13"/>
      <c r="W476" s="13"/>
      <c r="X476" s="13"/>
      <c r="Y476" s="13"/>
      <c r="Z476" s="13"/>
      <c r="AA476" s="13"/>
    </row>
    <row r="477" spans="2:27" x14ac:dyDescent="0.3">
      <c r="B477" s="136" t="s">
        <v>361</v>
      </c>
      <c r="C477" s="382">
        <v>15</v>
      </c>
      <c r="D477" s="382">
        <v>7</v>
      </c>
      <c r="E477" s="382">
        <v>22</v>
      </c>
      <c r="F477" s="382">
        <v>7</v>
      </c>
      <c r="G477" s="382">
        <v>14</v>
      </c>
      <c r="H477" s="382">
        <v>21</v>
      </c>
      <c r="I477" s="382">
        <v>7</v>
      </c>
      <c r="J477" s="382">
        <v>3</v>
      </c>
      <c r="K477" s="382">
        <v>10</v>
      </c>
      <c r="L477" s="382">
        <v>6</v>
      </c>
      <c r="M477" s="382">
        <v>5</v>
      </c>
      <c r="N477" s="383">
        <v>11</v>
      </c>
      <c r="O477" s="382">
        <v>0</v>
      </c>
      <c r="P477" s="382">
        <v>0</v>
      </c>
      <c r="Q477" s="383">
        <v>0</v>
      </c>
      <c r="R477" s="378">
        <v>35</v>
      </c>
      <c r="S477" s="378">
        <v>29</v>
      </c>
      <c r="T477" s="378">
        <v>64</v>
      </c>
      <c r="U477" s="13"/>
      <c r="V477" s="13"/>
      <c r="W477" s="13"/>
      <c r="X477" s="13"/>
      <c r="Y477" s="13"/>
      <c r="Z477" s="13"/>
      <c r="AA477" s="13"/>
    </row>
    <row r="478" spans="2:27" x14ac:dyDescent="0.3">
      <c r="B478" s="136" t="s">
        <v>362</v>
      </c>
      <c r="C478" s="382">
        <v>11</v>
      </c>
      <c r="D478" s="382">
        <v>6</v>
      </c>
      <c r="E478" s="382">
        <v>17</v>
      </c>
      <c r="F478" s="382">
        <v>1</v>
      </c>
      <c r="G478" s="382">
        <v>6</v>
      </c>
      <c r="H478" s="382">
        <v>7</v>
      </c>
      <c r="I478" s="382">
        <v>6</v>
      </c>
      <c r="J478" s="382">
        <v>5</v>
      </c>
      <c r="K478" s="382">
        <v>11</v>
      </c>
      <c r="L478" s="382">
        <v>2</v>
      </c>
      <c r="M478" s="382">
        <v>2</v>
      </c>
      <c r="N478" s="383">
        <v>4</v>
      </c>
      <c r="O478" s="382">
        <v>0</v>
      </c>
      <c r="P478" s="382">
        <v>0</v>
      </c>
      <c r="Q478" s="383">
        <v>0</v>
      </c>
      <c r="R478" s="378">
        <v>20</v>
      </c>
      <c r="S478" s="378">
        <v>19</v>
      </c>
      <c r="T478" s="378">
        <v>39</v>
      </c>
      <c r="U478" s="13"/>
      <c r="V478" s="13"/>
      <c r="W478" s="13"/>
      <c r="X478" s="13"/>
      <c r="Y478" s="13"/>
      <c r="Z478" s="13"/>
      <c r="AA478" s="13"/>
    </row>
    <row r="479" spans="2:27" x14ac:dyDescent="0.3">
      <c r="B479" s="136" t="s">
        <v>363</v>
      </c>
      <c r="C479" s="382">
        <v>10</v>
      </c>
      <c r="D479" s="382">
        <v>11</v>
      </c>
      <c r="E479" s="382">
        <v>21</v>
      </c>
      <c r="F479" s="382">
        <v>3</v>
      </c>
      <c r="G479" s="382">
        <v>5</v>
      </c>
      <c r="H479" s="382">
        <v>8</v>
      </c>
      <c r="I479" s="382">
        <v>5</v>
      </c>
      <c r="J479" s="382">
        <v>2</v>
      </c>
      <c r="K479" s="382">
        <v>7</v>
      </c>
      <c r="L479" s="382">
        <v>3</v>
      </c>
      <c r="M479" s="382">
        <v>2</v>
      </c>
      <c r="N479" s="383">
        <v>5</v>
      </c>
      <c r="O479" s="382">
        <v>0</v>
      </c>
      <c r="P479" s="382">
        <v>0</v>
      </c>
      <c r="Q479" s="383">
        <v>0</v>
      </c>
      <c r="R479" s="378">
        <v>21</v>
      </c>
      <c r="S479" s="378">
        <v>20</v>
      </c>
      <c r="T479" s="378">
        <v>41</v>
      </c>
      <c r="U479" s="13"/>
      <c r="V479" s="13"/>
      <c r="W479" s="13"/>
      <c r="X479" s="13"/>
      <c r="Y479" s="13"/>
      <c r="Z479" s="13"/>
      <c r="AA479" s="13"/>
    </row>
    <row r="480" spans="2:27" x14ac:dyDescent="0.3">
      <c r="B480" s="391" t="s">
        <v>25</v>
      </c>
      <c r="C480" s="375">
        <v>593</v>
      </c>
      <c r="D480" s="375">
        <v>604</v>
      </c>
      <c r="E480" s="375">
        <v>1197</v>
      </c>
      <c r="F480" s="375">
        <v>487</v>
      </c>
      <c r="G480" s="375">
        <v>414</v>
      </c>
      <c r="H480" s="377">
        <v>901</v>
      </c>
      <c r="I480" s="375">
        <v>260</v>
      </c>
      <c r="J480" s="377">
        <v>103</v>
      </c>
      <c r="K480" s="375">
        <v>363</v>
      </c>
      <c r="L480" s="377">
        <v>222</v>
      </c>
      <c r="M480" s="375">
        <v>245</v>
      </c>
      <c r="N480" s="386">
        <v>467</v>
      </c>
      <c r="O480" s="377">
        <v>1</v>
      </c>
      <c r="P480" s="375">
        <v>0</v>
      </c>
      <c r="Q480" s="386">
        <v>1</v>
      </c>
      <c r="R480" s="378">
        <v>1563</v>
      </c>
      <c r="S480" s="378">
        <v>1366</v>
      </c>
      <c r="T480" s="378">
        <v>2929</v>
      </c>
      <c r="U480" s="13"/>
      <c r="V480" s="13"/>
      <c r="W480" s="13"/>
      <c r="X480" s="13"/>
      <c r="Y480" s="13"/>
      <c r="Z480" s="13"/>
      <c r="AA480" s="13"/>
    </row>
    <row r="481" spans="2:24" ht="75.599999999999994" customHeight="1" x14ac:dyDescent="0.3">
      <c r="B481" s="513" t="s">
        <v>836</v>
      </c>
      <c r="C481" s="513"/>
      <c r="D481" s="513"/>
      <c r="E481" s="513"/>
      <c r="F481" s="513"/>
      <c r="G481" s="513"/>
      <c r="H481" s="513"/>
      <c r="I481" s="513"/>
      <c r="J481" s="513"/>
      <c r="K481" s="513"/>
      <c r="L481" s="513"/>
      <c r="M481" s="513"/>
      <c r="N481" s="513"/>
      <c r="O481" s="513"/>
      <c r="P481" s="513"/>
      <c r="Q481" s="513"/>
      <c r="R481" s="13"/>
      <c r="S481" s="13"/>
      <c r="T481" s="13"/>
      <c r="U481" s="13"/>
      <c r="V481" s="13"/>
      <c r="W481" s="13"/>
    </row>
    <row r="482" spans="2:24" ht="13.95" customHeight="1" x14ac:dyDescent="0.3">
      <c r="B482" s="482" t="s">
        <v>925</v>
      </c>
      <c r="C482" s="482"/>
      <c r="D482" s="482"/>
      <c r="E482" s="482"/>
      <c r="F482" s="482"/>
      <c r="G482" s="482"/>
      <c r="H482" s="482"/>
      <c r="I482" s="482"/>
      <c r="J482" s="482"/>
      <c r="K482" s="482"/>
      <c r="L482" s="482"/>
      <c r="M482" s="13"/>
      <c r="N482" s="13"/>
      <c r="O482" s="13"/>
      <c r="P482" s="13"/>
      <c r="Q482" s="13"/>
      <c r="R482" s="13"/>
      <c r="S482" s="13"/>
      <c r="T482" s="13"/>
      <c r="U482" s="13"/>
      <c r="V482" s="13"/>
      <c r="W482" s="13"/>
    </row>
    <row r="483" spans="2:24" x14ac:dyDescent="0.3">
      <c r="B483" s="157"/>
      <c r="C483" s="157"/>
      <c r="D483" s="157"/>
      <c r="E483" s="157"/>
      <c r="F483" s="157"/>
      <c r="G483"/>
      <c r="H483" s="13"/>
      <c r="I483" s="13"/>
      <c r="J483" s="13"/>
      <c r="K483" s="13"/>
      <c r="L483" s="13"/>
      <c r="M483" s="13"/>
      <c r="N483" s="13"/>
      <c r="O483" s="13"/>
      <c r="P483" s="13"/>
      <c r="Q483" s="13"/>
      <c r="R483" s="13"/>
      <c r="S483" s="13"/>
      <c r="T483" s="13"/>
      <c r="U483" s="13"/>
      <c r="V483" s="13"/>
      <c r="W483" s="13"/>
    </row>
    <row r="484" spans="2:24" x14ac:dyDescent="0.3">
      <c r="B484" s="186" t="s">
        <v>515</v>
      </c>
      <c r="C484"/>
      <c r="D484"/>
      <c r="E484"/>
      <c r="F484"/>
      <c r="G484"/>
      <c r="H484" s="13"/>
      <c r="I484" s="13"/>
      <c r="J484" s="13"/>
      <c r="K484" s="13"/>
      <c r="L484" s="13"/>
      <c r="M484" s="13"/>
      <c r="N484" s="13"/>
      <c r="O484" s="13"/>
      <c r="P484" s="13"/>
      <c r="Q484" s="13"/>
      <c r="R484" s="13"/>
      <c r="S484" s="13"/>
      <c r="T484" s="13"/>
      <c r="U484" s="13"/>
      <c r="V484" s="13"/>
      <c r="W484" s="13"/>
    </row>
    <row r="485" spans="2:24" x14ac:dyDescent="0.3">
      <c r="B485" s="186"/>
      <c r="C485"/>
      <c r="D485"/>
      <c r="E485"/>
      <c r="F485"/>
      <c r="G485"/>
      <c r="H485" s="13"/>
      <c r="I485" s="13"/>
      <c r="J485" s="13"/>
      <c r="K485" s="13"/>
      <c r="L485" s="13"/>
      <c r="M485" s="13"/>
      <c r="N485" s="13"/>
      <c r="O485" s="13"/>
      <c r="P485" s="13"/>
      <c r="Q485" s="13"/>
      <c r="R485" s="13"/>
      <c r="S485" s="13"/>
      <c r="T485" s="13"/>
      <c r="U485" s="13"/>
      <c r="V485" s="13"/>
      <c r="W485" s="13"/>
    </row>
    <row r="486" spans="2:24" ht="15" customHeight="1" x14ac:dyDescent="0.3">
      <c r="B486" s="449" t="s">
        <v>521</v>
      </c>
      <c r="C486" s="488" t="s">
        <v>477</v>
      </c>
      <c r="D486" s="489"/>
      <c r="E486" s="489"/>
      <c r="F486" s="489"/>
      <c r="G486" s="489"/>
      <c r="H486" s="489"/>
      <c r="I486" s="489"/>
      <c r="J486" s="489"/>
      <c r="K486" s="489"/>
      <c r="L486" s="489"/>
      <c r="M486" s="489"/>
      <c r="N486" s="489"/>
      <c r="O486" s="489"/>
      <c r="P486" s="489"/>
      <c r="Q486" s="490"/>
      <c r="R486" s="514" t="s">
        <v>864</v>
      </c>
      <c r="S486" s="515"/>
      <c r="T486" s="516"/>
      <c r="U486" s="13"/>
      <c r="V486" s="13"/>
      <c r="W486" s="13"/>
    </row>
    <row r="487" spans="2:24" ht="15" customHeight="1" x14ac:dyDescent="0.3">
      <c r="B487" s="449"/>
      <c r="C487" s="475" t="s">
        <v>651</v>
      </c>
      <c r="D487" s="475"/>
      <c r="E487" s="475"/>
      <c r="F487" s="475" t="s">
        <v>485</v>
      </c>
      <c r="G487" s="475"/>
      <c r="H487" s="475"/>
      <c r="I487" s="475" t="s">
        <v>3</v>
      </c>
      <c r="J487" s="475"/>
      <c r="K487" s="475"/>
      <c r="L487" s="475" t="s">
        <v>5</v>
      </c>
      <c r="M487" s="475"/>
      <c r="N487" s="475"/>
      <c r="O487" s="475" t="s">
        <v>831</v>
      </c>
      <c r="P487" s="475"/>
      <c r="Q487" s="475"/>
      <c r="R487" s="517"/>
      <c r="S487" s="453"/>
      <c r="T487" s="478"/>
      <c r="U487" s="13"/>
      <c r="V487" s="13"/>
      <c r="W487" s="13"/>
    </row>
    <row r="488" spans="2:24" x14ac:dyDescent="0.3">
      <c r="B488" s="449"/>
      <c r="C488" s="278" t="s">
        <v>73</v>
      </c>
      <c r="D488" s="278" t="s">
        <v>74</v>
      </c>
      <c r="E488" s="278" t="s">
        <v>25</v>
      </c>
      <c r="F488" s="278" t="s">
        <v>73</v>
      </c>
      <c r="G488" s="278" t="s">
        <v>74</v>
      </c>
      <c r="H488" s="278" t="s">
        <v>25</v>
      </c>
      <c r="I488" s="278" t="s">
        <v>73</v>
      </c>
      <c r="J488" s="278" t="s">
        <v>74</v>
      </c>
      <c r="K488" s="278" t="s">
        <v>25</v>
      </c>
      <c r="L488" s="278" t="s">
        <v>73</v>
      </c>
      <c r="M488" s="278" t="s">
        <v>74</v>
      </c>
      <c r="N488" s="278" t="s">
        <v>25</v>
      </c>
      <c r="O488" s="278" t="s">
        <v>73</v>
      </c>
      <c r="P488" s="278" t="s">
        <v>74</v>
      </c>
      <c r="Q488" s="278" t="s">
        <v>25</v>
      </c>
      <c r="R488" s="278" t="s">
        <v>73</v>
      </c>
      <c r="S488" s="278" t="s">
        <v>74</v>
      </c>
      <c r="T488" s="278" t="s">
        <v>25</v>
      </c>
      <c r="U488" s="13"/>
      <c r="V488" s="13"/>
      <c r="W488" s="13"/>
    </row>
    <row r="489" spans="2:24" x14ac:dyDescent="0.3">
      <c r="B489" s="156" t="s">
        <v>364</v>
      </c>
      <c r="C489" s="379">
        <v>7</v>
      </c>
      <c r="D489" s="379">
        <v>6</v>
      </c>
      <c r="E489" s="379">
        <v>13</v>
      </c>
      <c r="F489" s="379">
        <v>5</v>
      </c>
      <c r="G489" s="379">
        <v>4</v>
      </c>
      <c r="H489" s="379">
        <v>9</v>
      </c>
      <c r="I489" s="379">
        <v>0</v>
      </c>
      <c r="J489" s="379">
        <v>0</v>
      </c>
      <c r="K489" s="379">
        <v>0</v>
      </c>
      <c r="L489" s="379">
        <v>0</v>
      </c>
      <c r="M489" s="379">
        <v>0</v>
      </c>
      <c r="N489" s="379">
        <v>0</v>
      </c>
      <c r="O489" s="379">
        <v>0</v>
      </c>
      <c r="P489" s="379">
        <v>0</v>
      </c>
      <c r="Q489" s="379">
        <v>0</v>
      </c>
      <c r="R489" s="378">
        <v>12</v>
      </c>
      <c r="S489" s="378">
        <v>10</v>
      </c>
      <c r="T489" s="378">
        <v>22</v>
      </c>
      <c r="U489" s="13"/>
      <c r="V489" s="13"/>
      <c r="W489" s="13"/>
      <c r="X489" s="13"/>
    </row>
    <row r="490" spans="2:24" x14ac:dyDescent="0.3">
      <c r="B490" s="136" t="s">
        <v>365</v>
      </c>
      <c r="C490" s="382">
        <v>2</v>
      </c>
      <c r="D490" s="382">
        <v>4</v>
      </c>
      <c r="E490" s="382">
        <v>6</v>
      </c>
      <c r="F490" s="382">
        <v>3</v>
      </c>
      <c r="G490" s="382">
        <v>2</v>
      </c>
      <c r="H490" s="382">
        <v>5</v>
      </c>
      <c r="I490" s="382">
        <v>2</v>
      </c>
      <c r="J490" s="382">
        <v>1</v>
      </c>
      <c r="K490" s="382">
        <v>3</v>
      </c>
      <c r="L490" s="382">
        <v>0</v>
      </c>
      <c r="M490" s="382">
        <v>0</v>
      </c>
      <c r="N490" s="382">
        <v>0</v>
      </c>
      <c r="O490" s="382">
        <v>0</v>
      </c>
      <c r="P490" s="382">
        <v>0</v>
      </c>
      <c r="Q490" s="382">
        <v>0</v>
      </c>
      <c r="R490" s="378">
        <v>7</v>
      </c>
      <c r="S490" s="378">
        <v>7</v>
      </c>
      <c r="T490" s="378">
        <v>14</v>
      </c>
      <c r="U490" s="13"/>
      <c r="V490" s="13"/>
      <c r="W490" s="13"/>
      <c r="X490" s="13"/>
    </row>
    <row r="491" spans="2:24" x14ac:dyDescent="0.3">
      <c r="B491" s="136" t="s">
        <v>366</v>
      </c>
      <c r="C491" s="382">
        <v>3</v>
      </c>
      <c r="D491" s="382">
        <v>3</v>
      </c>
      <c r="E491" s="382">
        <v>6</v>
      </c>
      <c r="F491" s="382">
        <v>1</v>
      </c>
      <c r="G491" s="382">
        <v>0</v>
      </c>
      <c r="H491" s="382">
        <v>1</v>
      </c>
      <c r="I491" s="382">
        <v>0</v>
      </c>
      <c r="J491" s="382">
        <v>1</v>
      </c>
      <c r="K491" s="382">
        <v>1</v>
      </c>
      <c r="L491" s="382">
        <v>0</v>
      </c>
      <c r="M491" s="382">
        <v>0</v>
      </c>
      <c r="N491" s="382">
        <v>0</v>
      </c>
      <c r="O491" s="382">
        <v>0</v>
      </c>
      <c r="P491" s="382">
        <v>0</v>
      </c>
      <c r="Q491" s="382">
        <v>0</v>
      </c>
      <c r="R491" s="378">
        <v>4</v>
      </c>
      <c r="S491" s="378">
        <v>4</v>
      </c>
      <c r="T491" s="378">
        <v>8</v>
      </c>
      <c r="U491" s="13"/>
      <c r="V491" s="13"/>
      <c r="W491" s="13"/>
      <c r="X491" s="13"/>
    </row>
    <row r="492" spans="2:24" x14ac:dyDescent="0.3">
      <c r="B492" s="136" t="s">
        <v>367</v>
      </c>
      <c r="C492" s="382">
        <v>40</v>
      </c>
      <c r="D492" s="382">
        <v>34</v>
      </c>
      <c r="E492" s="382">
        <v>74</v>
      </c>
      <c r="F492" s="382">
        <v>27</v>
      </c>
      <c r="G492" s="382">
        <v>26</v>
      </c>
      <c r="H492" s="382">
        <v>53</v>
      </c>
      <c r="I492" s="382">
        <v>5</v>
      </c>
      <c r="J492" s="382">
        <v>4</v>
      </c>
      <c r="K492" s="382">
        <v>9</v>
      </c>
      <c r="L492" s="382">
        <v>11</v>
      </c>
      <c r="M492" s="382">
        <v>17</v>
      </c>
      <c r="N492" s="382">
        <v>28</v>
      </c>
      <c r="O492" s="382">
        <v>0</v>
      </c>
      <c r="P492" s="382">
        <v>0</v>
      </c>
      <c r="Q492" s="382">
        <v>0</v>
      </c>
      <c r="R492" s="378">
        <v>83</v>
      </c>
      <c r="S492" s="378">
        <v>81</v>
      </c>
      <c r="T492" s="378">
        <v>164</v>
      </c>
      <c r="U492" s="13"/>
      <c r="V492" s="13"/>
      <c r="W492" s="13"/>
      <c r="X492" s="13"/>
    </row>
    <row r="493" spans="2:24" x14ac:dyDescent="0.3">
      <c r="B493" s="136" t="s">
        <v>368</v>
      </c>
      <c r="C493" s="382">
        <v>2</v>
      </c>
      <c r="D493" s="382">
        <v>2</v>
      </c>
      <c r="E493" s="382">
        <v>4</v>
      </c>
      <c r="F493" s="382">
        <v>1</v>
      </c>
      <c r="G493" s="382">
        <v>0</v>
      </c>
      <c r="H493" s="382">
        <v>1</v>
      </c>
      <c r="I493" s="382">
        <v>0</v>
      </c>
      <c r="J493" s="382">
        <v>0</v>
      </c>
      <c r="K493" s="382">
        <v>0</v>
      </c>
      <c r="L493" s="382">
        <v>0</v>
      </c>
      <c r="M493" s="382">
        <v>0</v>
      </c>
      <c r="N493" s="382">
        <v>0</v>
      </c>
      <c r="O493" s="382">
        <v>0</v>
      </c>
      <c r="P493" s="382">
        <v>0</v>
      </c>
      <c r="Q493" s="382">
        <v>0</v>
      </c>
      <c r="R493" s="378">
        <v>3</v>
      </c>
      <c r="S493" s="378">
        <v>2</v>
      </c>
      <c r="T493" s="378">
        <v>5</v>
      </c>
      <c r="U493" s="13"/>
      <c r="V493" s="13"/>
      <c r="W493" s="13"/>
      <c r="X493" s="13"/>
    </row>
    <row r="494" spans="2:24" x14ac:dyDescent="0.3">
      <c r="B494" s="155" t="s">
        <v>369</v>
      </c>
      <c r="C494" s="384">
        <v>0</v>
      </c>
      <c r="D494" s="384">
        <v>2</v>
      </c>
      <c r="E494" s="384">
        <v>2</v>
      </c>
      <c r="F494" s="384">
        <v>0</v>
      </c>
      <c r="G494" s="384">
        <v>0</v>
      </c>
      <c r="H494" s="384">
        <v>0</v>
      </c>
      <c r="I494" s="384">
        <v>0</v>
      </c>
      <c r="J494" s="384">
        <v>0</v>
      </c>
      <c r="K494" s="384">
        <v>0</v>
      </c>
      <c r="L494" s="384">
        <v>0</v>
      </c>
      <c r="M494" s="384">
        <v>1</v>
      </c>
      <c r="N494" s="384">
        <v>1</v>
      </c>
      <c r="O494" s="384">
        <v>0</v>
      </c>
      <c r="P494" s="384">
        <v>0</v>
      </c>
      <c r="Q494" s="384">
        <v>0</v>
      </c>
      <c r="R494" s="435">
        <v>0</v>
      </c>
      <c r="S494" s="435">
        <v>3</v>
      </c>
      <c r="T494" s="435">
        <v>3</v>
      </c>
      <c r="U494" s="13"/>
      <c r="V494" s="13"/>
      <c r="W494" s="13"/>
      <c r="X494" s="13"/>
    </row>
    <row r="495" spans="2:24" x14ac:dyDescent="0.3">
      <c r="B495" s="158" t="s">
        <v>370</v>
      </c>
      <c r="C495" s="371">
        <v>1</v>
      </c>
      <c r="D495" s="371">
        <v>0</v>
      </c>
      <c r="E495" s="371">
        <v>1</v>
      </c>
      <c r="F495" s="371">
        <v>0</v>
      </c>
      <c r="G495" s="371">
        <v>0</v>
      </c>
      <c r="H495" s="371">
        <v>0</v>
      </c>
      <c r="I495" s="371">
        <v>0</v>
      </c>
      <c r="J495" s="371">
        <v>0</v>
      </c>
      <c r="K495" s="371">
        <v>0</v>
      </c>
      <c r="L495" s="371">
        <v>0</v>
      </c>
      <c r="M495" s="371">
        <v>0</v>
      </c>
      <c r="N495" s="371">
        <v>0</v>
      </c>
      <c r="O495" s="371">
        <v>0</v>
      </c>
      <c r="P495" s="371">
        <v>0</v>
      </c>
      <c r="Q495" s="371">
        <v>0</v>
      </c>
      <c r="R495" s="378">
        <v>1</v>
      </c>
      <c r="S495" s="378">
        <v>0</v>
      </c>
      <c r="T495" s="378">
        <v>1</v>
      </c>
      <c r="U495" s="13"/>
      <c r="V495" s="13"/>
      <c r="W495" s="13"/>
      <c r="X495" s="13"/>
    </row>
    <row r="496" spans="2:24" x14ac:dyDescent="0.3">
      <c r="B496" s="158" t="s">
        <v>371</v>
      </c>
      <c r="C496" s="371">
        <v>7</v>
      </c>
      <c r="D496" s="371">
        <v>18</v>
      </c>
      <c r="E496" s="371">
        <v>25</v>
      </c>
      <c r="F496" s="371">
        <v>9</v>
      </c>
      <c r="G496" s="371">
        <v>9</v>
      </c>
      <c r="H496" s="371">
        <v>18</v>
      </c>
      <c r="I496" s="371">
        <v>2</v>
      </c>
      <c r="J496" s="371">
        <v>3</v>
      </c>
      <c r="K496" s="371">
        <v>5</v>
      </c>
      <c r="L496" s="371">
        <v>3</v>
      </c>
      <c r="M496" s="371">
        <v>4</v>
      </c>
      <c r="N496" s="371">
        <v>7</v>
      </c>
      <c r="O496" s="371">
        <v>0</v>
      </c>
      <c r="P496" s="371">
        <v>1</v>
      </c>
      <c r="Q496" s="371">
        <v>1</v>
      </c>
      <c r="R496" s="378">
        <v>21</v>
      </c>
      <c r="S496" s="378">
        <v>35</v>
      </c>
      <c r="T496" s="378">
        <v>56</v>
      </c>
      <c r="U496" s="13"/>
      <c r="V496" s="13"/>
      <c r="W496" s="13"/>
      <c r="X496" s="13"/>
    </row>
    <row r="497" spans="2:24" x14ac:dyDescent="0.3">
      <c r="B497" s="158" t="s">
        <v>496</v>
      </c>
      <c r="C497" s="371">
        <v>2</v>
      </c>
      <c r="D497" s="371">
        <v>1</v>
      </c>
      <c r="E497" s="371">
        <v>3</v>
      </c>
      <c r="F497" s="371">
        <v>1</v>
      </c>
      <c r="G497" s="371">
        <v>1</v>
      </c>
      <c r="H497" s="371">
        <v>2</v>
      </c>
      <c r="I497" s="371">
        <v>0</v>
      </c>
      <c r="J497" s="371">
        <v>0</v>
      </c>
      <c r="K497" s="371">
        <v>0</v>
      </c>
      <c r="L497" s="371">
        <v>0</v>
      </c>
      <c r="M497" s="371">
        <v>0</v>
      </c>
      <c r="N497" s="371">
        <v>0</v>
      </c>
      <c r="O497" s="371">
        <v>0</v>
      </c>
      <c r="P497" s="371">
        <v>0</v>
      </c>
      <c r="Q497" s="371">
        <v>0</v>
      </c>
      <c r="R497" s="378">
        <v>3</v>
      </c>
      <c r="S497" s="378">
        <v>2</v>
      </c>
      <c r="T497" s="378">
        <v>5</v>
      </c>
      <c r="U497" s="13"/>
      <c r="V497" s="13"/>
      <c r="W497" s="13"/>
      <c r="X497" s="13"/>
    </row>
    <row r="498" spans="2:24" x14ac:dyDescent="0.3">
      <c r="B498" s="175" t="s">
        <v>372</v>
      </c>
      <c r="C498" s="371">
        <v>0</v>
      </c>
      <c r="D498" s="371">
        <v>3</v>
      </c>
      <c r="E498" s="371">
        <v>3</v>
      </c>
      <c r="F498" s="371">
        <v>0</v>
      </c>
      <c r="G498" s="371">
        <v>0</v>
      </c>
      <c r="H498" s="371">
        <v>0</v>
      </c>
      <c r="I498" s="371">
        <v>0</v>
      </c>
      <c r="J498" s="371">
        <v>0</v>
      </c>
      <c r="K498" s="371">
        <v>0</v>
      </c>
      <c r="L498" s="371">
        <v>0</v>
      </c>
      <c r="M498" s="371">
        <v>0</v>
      </c>
      <c r="N498" s="371">
        <v>0</v>
      </c>
      <c r="O498" s="371">
        <v>0</v>
      </c>
      <c r="P498" s="371">
        <v>0</v>
      </c>
      <c r="Q498" s="371">
        <v>0</v>
      </c>
      <c r="R498" s="378">
        <v>0</v>
      </c>
      <c r="S498" s="378">
        <v>3</v>
      </c>
      <c r="T498" s="378">
        <v>3</v>
      </c>
      <c r="U498" s="13"/>
      <c r="V498" s="13"/>
      <c r="W498" s="13"/>
      <c r="X498" s="13"/>
    </row>
    <row r="499" spans="2:24" x14ac:dyDescent="0.3">
      <c r="B499" s="391" t="s">
        <v>25</v>
      </c>
      <c r="C499" s="375">
        <v>64</v>
      </c>
      <c r="D499" s="375">
        <v>73</v>
      </c>
      <c r="E499" s="375">
        <v>137</v>
      </c>
      <c r="F499" s="375">
        <v>47</v>
      </c>
      <c r="G499" s="375">
        <v>42</v>
      </c>
      <c r="H499" s="377">
        <v>89</v>
      </c>
      <c r="I499" s="375">
        <v>9</v>
      </c>
      <c r="J499" s="377">
        <v>9</v>
      </c>
      <c r="K499" s="375">
        <v>18</v>
      </c>
      <c r="L499" s="377">
        <v>14</v>
      </c>
      <c r="M499" s="375">
        <v>22</v>
      </c>
      <c r="N499" s="377">
        <v>36</v>
      </c>
      <c r="O499" s="377">
        <v>0</v>
      </c>
      <c r="P499" s="375">
        <v>1</v>
      </c>
      <c r="Q499" s="377">
        <v>1</v>
      </c>
      <c r="R499" s="378">
        <v>134</v>
      </c>
      <c r="S499" s="378">
        <v>147</v>
      </c>
      <c r="T499" s="378">
        <v>281</v>
      </c>
      <c r="U499" s="13"/>
      <c r="V499" s="13"/>
      <c r="W499" s="13"/>
      <c r="X499" s="13"/>
    </row>
    <row r="500" spans="2:24" ht="73.95" customHeight="1" x14ac:dyDescent="0.3">
      <c r="B500" s="513" t="s">
        <v>836</v>
      </c>
      <c r="C500" s="513"/>
      <c r="D500" s="513"/>
      <c r="E500" s="513"/>
      <c r="F500" s="513"/>
      <c r="G500" s="513"/>
      <c r="H500" s="513"/>
      <c r="I500" s="513"/>
      <c r="J500" s="513"/>
      <c r="K500" s="513"/>
      <c r="L500" s="513"/>
      <c r="M500" s="513"/>
      <c r="N500" s="513"/>
      <c r="O500" s="513"/>
      <c r="P500" s="513"/>
      <c r="Q500" s="513"/>
      <c r="R500" s="13"/>
      <c r="S500" s="13"/>
      <c r="T500" s="13"/>
      <c r="U500" s="13"/>
      <c r="V500" s="13"/>
      <c r="W500" s="13"/>
    </row>
    <row r="501" spans="2:24" ht="13.95" customHeight="1" x14ac:dyDescent="0.3">
      <c r="B501" s="482" t="s">
        <v>925</v>
      </c>
      <c r="C501" s="482"/>
      <c r="D501" s="482"/>
      <c r="E501" s="482"/>
      <c r="F501" s="482"/>
      <c r="G501" s="482"/>
      <c r="H501" s="482"/>
      <c r="I501" s="482"/>
      <c r="J501" s="482"/>
      <c r="K501" s="482"/>
      <c r="L501" s="482"/>
      <c r="M501" s="13"/>
      <c r="N501" s="13"/>
      <c r="O501" s="13"/>
      <c r="P501" s="13"/>
      <c r="Q501" s="13"/>
      <c r="R501" s="13"/>
      <c r="S501" s="13"/>
      <c r="T501" s="13"/>
      <c r="U501" s="13"/>
      <c r="V501" s="13"/>
      <c r="W501" s="13"/>
    </row>
    <row r="502" spans="2:24" x14ac:dyDescent="0.3">
      <c r="B502" s="157"/>
      <c r="C502" s="157"/>
      <c r="D502" s="157"/>
      <c r="E502"/>
      <c r="F502"/>
      <c r="G502"/>
      <c r="H502" s="13"/>
      <c r="I502" s="13"/>
      <c r="J502" s="13"/>
      <c r="K502" s="13"/>
      <c r="L502" s="13"/>
      <c r="M502" s="13"/>
      <c r="N502" s="13"/>
      <c r="O502" s="13"/>
      <c r="P502" s="13"/>
      <c r="Q502" s="13"/>
      <c r="R502" s="13"/>
      <c r="S502" s="13"/>
      <c r="T502" s="13"/>
      <c r="U502" s="13"/>
      <c r="V502" s="13"/>
      <c r="W502" s="13"/>
    </row>
    <row r="503" spans="2:24" x14ac:dyDescent="0.3">
      <c r="B503" s="186" t="s">
        <v>516</v>
      </c>
      <c r="C503"/>
      <c r="D503"/>
      <c r="E503"/>
      <c r="F503"/>
      <c r="G503"/>
      <c r="H503" s="13"/>
      <c r="I503" s="13"/>
      <c r="J503" s="13"/>
      <c r="K503" s="13"/>
      <c r="L503" s="13"/>
      <c r="M503" s="13"/>
      <c r="N503" s="13"/>
      <c r="O503" s="13"/>
      <c r="P503" s="13"/>
      <c r="Q503" s="13"/>
      <c r="R503" s="13"/>
      <c r="S503" s="13"/>
      <c r="T503" s="13"/>
      <c r="U503" s="13"/>
      <c r="V503" s="13"/>
      <c r="W503" s="13"/>
    </row>
    <row r="504" spans="2:24" x14ac:dyDescent="0.3">
      <c r="B504" s="186"/>
      <c r="C504"/>
      <c r="D504"/>
      <c r="E504"/>
      <c r="F504"/>
      <c r="G504"/>
      <c r="H504" s="13"/>
      <c r="I504" s="13"/>
      <c r="J504" s="13"/>
      <c r="K504" s="13"/>
      <c r="L504" s="13"/>
      <c r="M504" s="13"/>
      <c r="N504" s="13"/>
      <c r="O504" s="13"/>
      <c r="P504" s="13"/>
      <c r="Q504" s="13"/>
      <c r="R504" s="13"/>
      <c r="S504" s="13"/>
      <c r="T504" s="13"/>
      <c r="U504" s="13"/>
      <c r="V504" s="13"/>
      <c r="W504" s="13"/>
    </row>
    <row r="505" spans="2:24" ht="15" customHeight="1" x14ac:dyDescent="0.3">
      <c r="B505" s="449" t="s">
        <v>521</v>
      </c>
      <c r="C505" s="488" t="s">
        <v>477</v>
      </c>
      <c r="D505" s="489"/>
      <c r="E505" s="489"/>
      <c r="F505" s="489"/>
      <c r="G505" s="489"/>
      <c r="H505" s="489"/>
      <c r="I505" s="489"/>
      <c r="J505" s="489"/>
      <c r="K505" s="489"/>
      <c r="L505" s="489"/>
      <c r="M505" s="489"/>
      <c r="N505" s="489"/>
      <c r="O505" s="489"/>
      <c r="P505" s="489"/>
      <c r="Q505" s="490"/>
      <c r="R505" s="514" t="s">
        <v>864</v>
      </c>
      <c r="S505" s="515"/>
      <c r="T505" s="516"/>
      <c r="U505" s="13"/>
      <c r="V505" s="13"/>
      <c r="W505" s="13"/>
    </row>
    <row r="506" spans="2:24" ht="15" customHeight="1" x14ac:dyDescent="0.3">
      <c r="B506" s="449"/>
      <c r="C506" s="475" t="s">
        <v>651</v>
      </c>
      <c r="D506" s="475"/>
      <c r="E506" s="475"/>
      <c r="F506" s="475" t="s">
        <v>485</v>
      </c>
      <c r="G506" s="475"/>
      <c r="H506" s="475"/>
      <c r="I506" s="475" t="s">
        <v>3</v>
      </c>
      <c r="J506" s="475"/>
      <c r="K506" s="475"/>
      <c r="L506" s="475" t="s">
        <v>5</v>
      </c>
      <c r="M506" s="475"/>
      <c r="N506" s="475"/>
      <c r="O506" s="475" t="s">
        <v>831</v>
      </c>
      <c r="P506" s="475"/>
      <c r="Q506" s="475"/>
      <c r="R506" s="517"/>
      <c r="S506" s="453"/>
      <c r="T506" s="478"/>
      <c r="U506" s="13"/>
      <c r="V506" s="13"/>
      <c r="W506" s="13"/>
    </row>
    <row r="507" spans="2:24" x14ac:dyDescent="0.3">
      <c r="B507" s="449"/>
      <c r="C507" s="278" t="s">
        <v>73</v>
      </c>
      <c r="D507" s="278" t="s">
        <v>74</v>
      </c>
      <c r="E507" s="278" t="s">
        <v>25</v>
      </c>
      <c r="F507" s="278" t="s">
        <v>73</v>
      </c>
      <c r="G507" s="278" t="s">
        <v>74</v>
      </c>
      <c r="H507" s="278" t="s">
        <v>25</v>
      </c>
      <c r="I507" s="278" t="s">
        <v>73</v>
      </c>
      <c r="J507" s="278" t="s">
        <v>74</v>
      </c>
      <c r="K507" s="278" t="s">
        <v>25</v>
      </c>
      <c r="L507" s="278" t="s">
        <v>73</v>
      </c>
      <c r="M507" s="278" t="s">
        <v>74</v>
      </c>
      <c r="N507" s="278" t="s">
        <v>25</v>
      </c>
      <c r="O507" s="278" t="s">
        <v>73</v>
      </c>
      <c r="P507" s="278" t="s">
        <v>74</v>
      </c>
      <c r="Q507" s="278" t="s">
        <v>25</v>
      </c>
      <c r="R507" s="278" t="s">
        <v>73</v>
      </c>
      <c r="S507" s="278" t="s">
        <v>74</v>
      </c>
      <c r="T507" s="278" t="s">
        <v>25</v>
      </c>
      <c r="U507" s="13"/>
      <c r="V507" s="13"/>
      <c r="W507" s="13"/>
    </row>
    <row r="508" spans="2:24" x14ac:dyDescent="0.3">
      <c r="B508" s="227" t="s">
        <v>373</v>
      </c>
      <c r="C508" s="371">
        <v>0</v>
      </c>
      <c r="D508" s="371">
        <v>0</v>
      </c>
      <c r="E508" s="371">
        <v>0</v>
      </c>
      <c r="F508" s="371">
        <v>0</v>
      </c>
      <c r="G508" s="371">
        <v>0</v>
      </c>
      <c r="H508" s="371">
        <v>0</v>
      </c>
      <c r="I508" s="371">
        <v>0</v>
      </c>
      <c r="J508" s="371">
        <v>0</v>
      </c>
      <c r="K508" s="371">
        <v>0</v>
      </c>
      <c r="L508" s="371">
        <v>1</v>
      </c>
      <c r="M508" s="371">
        <v>1</v>
      </c>
      <c r="N508" s="371">
        <v>2</v>
      </c>
      <c r="O508" s="371">
        <v>0</v>
      </c>
      <c r="P508" s="371">
        <v>0</v>
      </c>
      <c r="Q508" s="371">
        <v>0</v>
      </c>
      <c r="R508" s="378">
        <v>1</v>
      </c>
      <c r="S508" s="378">
        <v>1</v>
      </c>
      <c r="T508" s="378">
        <v>2</v>
      </c>
      <c r="U508" s="13"/>
      <c r="V508" s="13"/>
      <c r="W508" s="13"/>
      <c r="X508" s="13"/>
    </row>
    <row r="509" spans="2:24" x14ac:dyDescent="0.3">
      <c r="B509" s="228" t="s">
        <v>376</v>
      </c>
      <c r="C509" s="436">
        <v>24</v>
      </c>
      <c r="D509" s="436">
        <v>23</v>
      </c>
      <c r="E509" s="436">
        <v>47</v>
      </c>
      <c r="F509" s="436">
        <v>14</v>
      </c>
      <c r="G509" s="436">
        <v>21</v>
      </c>
      <c r="H509" s="436">
        <v>35</v>
      </c>
      <c r="I509" s="436">
        <v>1</v>
      </c>
      <c r="J509" s="436">
        <v>1</v>
      </c>
      <c r="K509" s="436">
        <v>2</v>
      </c>
      <c r="L509" s="436">
        <v>8</v>
      </c>
      <c r="M509" s="436">
        <v>4</v>
      </c>
      <c r="N509" s="436">
        <v>12</v>
      </c>
      <c r="O509" s="436">
        <v>0</v>
      </c>
      <c r="P509" s="436">
        <v>0</v>
      </c>
      <c r="Q509" s="436">
        <v>0</v>
      </c>
      <c r="R509" s="378">
        <v>47</v>
      </c>
      <c r="S509" s="378">
        <v>49</v>
      </c>
      <c r="T509" s="378">
        <v>96</v>
      </c>
      <c r="U509" s="13"/>
      <c r="V509" s="13"/>
      <c r="W509" s="13"/>
      <c r="X509" s="13"/>
    </row>
    <row r="510" spans="2:24" x14ac:dyDescent="0.3">
      <c r="B510" s="228" t="s">
        <v>377</v>
      </c>
      <c r="C510" s="371">
        <v>3</v>
      </c>
      <c r="D510" s="371">
        <v>9</v>
      </c>
      <c r="E510" s="371">
        <v>12</v>
      </c>
      <c r="F510" s="371">
        <v>5</v>
      </c>
      <c r="G510" s="371">
        <v>0</v>
      </c>
      <c r="H510" s="371">
        <v>5</v>
      </c>
      <c r="I510" s="371">
        <v>2</v>
      </c>
      <c r="J510" s="371">
        <v>0</v>
      </c>
      <c r="K510" s="371">
        <v>2</v>
      </c>
      <c r="L510" s="371">
        <v>1</v>
      </c>
      <c r="M510" s="371">
        <v>0</v>
      </c>
      <c r="N510" s="371">
        <v>1</v>
      </c>
      <c r="O510" s="371">
        <v>0</v>
      </c>
      <c r="P510" s="371">
        <v>0</v>
      </c>
      <c r="Q510" s="371">
        <v>0</v>
      </c>
      <c r="R510" s="378">
        <v>11</v>
      </c>
      <c r="S510" s="378">
        <v>9</v>
      </c>
      <c r="T510" s="378">
        <v>20</v>
      </c>
      <c r="U510" s="13"/>
      <c r="V510" s="13"/>
      <c r="W510" s="13"/>
      <c r="X510" s="13"/>
    </row>
    <row r="511" spans="2:24" x14ac:dyDescent="0.3">
      <c r="B511" s="228" t="s">
        <v>378</v>
      </c>
      <c r="C511" s="371">
        <v>0</v>
      </c>
      <c r="D511" s="371">
        <v>0</v>
      </c>
      <c r="E511" s="371">
        <v>0</v>
      </c>
      <c r="F511" s="371">
        <v>0</v>
      </c>
      <c r="G511" s="371">
        <v>2</v>
      </c>
      <c r="H511" s="371">
        <v>2</v>
      </c>
      <c r="I511" s="371">
        <v>0</v>
      </c>
      <c r="J511" s="371">
        <v>0</v>
      </c>
      <c r="K511" s="371">
        <v>0</v>
      </c>
      <c r="L511" s="371">
        <v>0</v>
      </c>
      <c r="M511" s="371">
        <v>0</v>
      </c>
      <c r="N511" s="371">
        <v>0</v>
      </c>
      <c r="O511" s="371">
        <v>0</v>
      </c>
      <c r="P511" s="371">
        <v>0</v>
      </c>
      <c r="Q511" s="371">
        <v>0</v>
      </c>
      <c r="R511" s="378">
        <v>0</v>
      </c>
      <c r="S511" s="378">
        <v>2</v>
      </c>
      <c r="T511" s="378">
        <v>2</v>
      </c>
      <c r="U511" s="13"/>
      <c r="V511" s="13"/>
      <c r="W511" s="13"/>
      <c r="X511" s="13"/>
    </row>
    <row r="512" spans="2:24" x14ac:dyDescent="0.3">
      <c r="B512" s="228" t="s">
        <v>379</v>
      </c>
      <c r="C512" s="371">
        <v>87</v>
      </c>
      <c r="D512" s="371">
        <v>66</v>
      </c>
      <c r="E512" s="371">
        <v>153</v>
      </c>
      <c r="F512" s="371">
        <v>118</v>
      </c>
      <c r="G512" s="371">
        <v>88</v>
      </c>
      <c r="H512" s="371">
        <v>206</v>
      </c>
      <c r="I512" s="371">
        <v>19</v>
      </c>
      <c r="J512" s="371">
        <v>9</v>
      </c>
      <c r="K512" s="371">
        <v>28</v>
      </c>
      <c r="L512" s="371">
        <v>30</v>
      </c>
      <c r="M512" s="371">
        <v>26</v>
      </c>
      <c r="N512" s="371">
        <v>56</v>
      </c>
      <c r="O512" s="371">
        <v>0</v>
      </c>
      <c r="P512" s="371">
        <v>0</v>
      </c>
      <c r="Q512" s="371">
        <v>0</v>
      </c>
      <c r="R512" s="378">
        <v>254</v>
      </c>
      <c r="S512" s="378">
        <v>189</v>
      </c>
      <c r="T512" s="378">
        <v>443</v>
      </c>
      <c r="U512" s="13"/>
      <c r="V512" s="13"/>
      <c r="W512" s="13"/>
      <c r="X512" s="13"/>
    </row>
    <row r="513" spans="2:24" x14ac:dyDescent="0.3">
      <c r="B513" s="228" t="s">
        <v>381</v>
      </c>
      <c r="C513" s="371">
        <v>0</v>
      </c>
      <c r="D513" s="371">
        <v>2</v>
      </c>
      <c r="E513" s="371">
        <v>2</v>
      </c>
      <c r="F513" s="371">
        <v>0</v>
      </c>
      <c r="G513" s="371">
        <v>0</v>
      </c>
      <c r="H513" s="371">
        <v>0</v>
      </c>
      <c r="I513" s="371">
        <v>0</v>
      </c>
      <c r="J513" s="371">
        <v>0</v>
      </c>
      <c r="K513" s="371">
        <v>0</v>
      </c>
      <c r="L513" s="371">
        <v>0</v>
      </c>
      <c r="M513" s="371">
        <v>0</v>
      </c>
      <c r="N513" s="371">
        <v>0</v>
      </c>
      <c r="O513" s="371">
        <v>0</v>
      </c>
      <c r="P513" s="371">
        <v>0</v>
      </c>
      <c r="Q513" s="371">
        <v>0</v>
      </c>
      <c r="R513" s="378">
        <v>0</v>
      </c>
      <c r="S513" s="378">
        <v>2</v>
      </c>
      <c r="T513" s="378">
        <v>2</v>
      </c>
      <c r="U513" s="13"/>
      <c r="V513" s="13"/>
      <c r="W513" s="13"/>
      <c r="X513" s="13"/>
    </row>
    <row r="514" spans="2:24" x14ac:dyDescent="0.3">
      <c r="B514" s="391" t="s">
        <v>25</v>
      </c>
      <c r="C514" s="375">
        <v>114</v>
      </c>
      <c r="D514" s="375">
        <v>100</v>
      </c>
      <c r="E514" s="375">
        <v>214</v>
      </c>
      <c r="F514" s="375">
        <v>137</v>
      </c>
      <c r="G514" s="375">
        <v>111</v>
      </c>
      <c r="H514" s="377">
        <v>248</v>
      </c>
      <c r="I514" s="375">
        <v>22</v>
      </c>
      <c r="J514" s="377">
        <v>10</v>
      </c>
      <c r="K514" s="375">
        <v>32</v>
      </c>
      <c r="L514" s="377">
        <v>40</v>
      </c>
      <c r="M514" s="375">
        <v>31</v>
      </c>
      <c r="N514" s="377">
        <v>71</v>
      </c>
      <c r="O514" s="377">
        <v>0</v>
      </c>
      <c r="P514" s="375">
        <v>0</v>
      </c>
      <c r="Q514" s="377">
        <v>0</v>
      </c>
      <c r="R514" s="378">
        <v>313</v>
      </c>
      <c r="S514" s="378">
        <v>252</v>
      </c>
      <c r="T514" s="378">
        <v>565</v>
      </c>
      <c r="U514" s="13"/>
      <c r="V514" s="13"/>
      <c r="W514" s="13"/>
      <c r="X514" s="13"/>
    </row>
    <row r="515" spans="2:24" ht="74.400000000000006" customHeight="1" x14ac:dyDescent="0.3">
      <c r="B515" s="513" t="s">
        <v>836</v>
      </c>
      <c r="C515" s="513"/>
      <c r="D515" s="513"/>
      <c r="E515" s="513"/>
      <c r="F515" s="513"/>
      <c r="G515" s="513"/>
      <c r="H515" s="513"/>
      <c r="I515" s="513"/>
      <c r="J515" s="513"/>
      <c r="K515" s="513"/>
      <c r="L515" s="513"/>
      <c r="M515" s="513"/>
      <c r="N515" s="513"/>
      <c r="O515" s="513"/>
      <c r="P515" s="513"/>
      <c r="Q515" s="513"/>
      <c r="R515" s="13"/>
      <c r="S515" s="13"/>
      <c r="T515" s="13"/>
      <c r="U515" s="13"/>
      <c r="V515" s="13"/>
      <c r="W515" s="13"/>
    </row>
    <row r="516" spans="2:24" ht="13.95" customHeight="1" x14ac:dyDescent="0.3">
      <c r="B516" s="482" t="s">
        <v>925</v>
      </c>
      <c r="C516" s="482"/>
      <c r="D516" s="482"/>
      <c r="E516" s="482"/>
      <c r="F516" s="482"/>
      <c r="G516" s="482"/>
      <c r="H516" s="482"/>
      <c r="I516" s="482"/>
      <c r="J516" s="482"/>
      <c r="K516" s="482"/>
      <c r="L516" s="482"/>
      <c r="M516" s="13"/>
      <c r="N516" s="13"/>
      <c r="O516" s="13"/>
      <c r="P516" s="13"/>
      <c r="Q516" s="13"/>
      <c r="R516" s="13"/>
      <c r="S516" s="13"/>
      <c r="T516" s="13"/>
      <c r="U516" s="13"/>
      <c r="V516" s="13"/>
      <c r="W516" s="13"/>
    </row>
    <row r="517" spans="2:24" x14ac:dyDescent="0.3">
      <c r="B517" s="157"/>
      <c r="C517" s="157"/>
      <c r="D517" s="157"/>
      <c r="E517" s="157"/>
      <c r="F517" s="157"/>
      <c r="G517"/>
      <c r="H517" s="13"/>
      <c r="I517" s="13"/>
      <c r="J517" s="13"/>
      <c r="K517" s="13"/>
      <c r="L517" s="13"/>
      <c r="M517" s="13"/>
      <c r="N517" s="13"/>
      <c r="O517" s="13"/>
      <c r="P517" s="13"/>
      <c r="Q517" s="13"/>
      <c r="R517" s="13"/>
      <c r="S517" s="13"/>
      <c r="T517" s="13"/>
      <c r="U517" s="13"/>
      <c r="V517" s="13"/>
      <c r="W517" s="13"/>
    </row>
    <row r="537" spans="2:23" x14ac:dyDescent="0.3">
      <c r="B537" s="157"/>
      <c r="C537" s="157"/>
      <c r="D537" s="157"/>
      <c r="E537" s="157"/>
      <c r="F537" s="157"/>
      <c r="G537"/>
      <c r="H537" s="13"/>
      <c r="I537" s="13"/>
      <c r="J537" s="13"/>
      <c r="K537" s="13"/>
      <c r="L537" s="13"/>
      <c r="M537" s="13"/>
      <c r="N537" s="13"/>
      <c r="O537" s="13"/>
      <c r="P537" s="13"/>
      <c r="Q537" s="13"/>
      <c r="R537" s="13"/>
      <c r="S537" s="13"/>
      <c r="T537" s="13"/>
      <c r="U537" s="13"/>
      <c r="V537" s="13"/>
      <c r="W537" s="13"/>
    </row>
    <row r="538" spans="2:23" x14ac:dyDescent="0.3">
      <c r="B538" s="157"/>
      <c r="C538" s="157"/>
      <c r="D538" s="157"/>
      <c r="E538" s="157"/>
      <c r="F538" s="157"/>
      <c r="G538"/>
      <c r="H538" s="13"/>
      <c r="I538" s="13"/>
      <c r="J538" s="13"/>
      <c r="K538" s="13"/>
      <c r="L538" s="13"/>
      <c r="M538" s="13"/>
      <c r="N538" s="13"/>
      <c r="O538" s="13"/>
      <c r="P538" s="13"/>
      <c r="Q538" s="13"/>
      <c r="R538" s="13"/>
      <c r="S538" s="13"/>
      <c r="T538" s="13"/>
      <c r="U538" s="13"/>
      <c r="V538" s="13"/>
      <c r="W538" s="13"/>
    </row>
    <row r="567" spans="2:23" x14ac:dyDescent="0.3">
      <c r="B567" s="157"/>
      <c r="C567" s="189"/>
      <c r="D567" s="189"/>
      <c r="E567" s="189"/>
      <c r="F567" s="189"/>
      <c r="G567"/>
      <c r="H567" s="13"/>
      <c r="I567" s="13"/>
      <c r="J567" s="13"/>
      <c r="K567" s="13"/>
      <c r="L567" s="13"/>
      <c r="M567" s="13"/>
      <c r="N567" s="13"/>
      <c r="O567" s="13"/>
      <c r="P567" s="13"/>
      <c r="Q567" s="13"/>
      <c r="R567" s="13"/>
      <c r="S567" s="13"/>
      <c r="T567" s="13"/>
      <c r="U567" s="13"/>
      <c r="V567" s="13"/>
      <c r="W567" s="13"/>
    </row>
    <row r="568" spans="2:23" x14ac:dyDescent="0.3">
      <c r="G568"/>
      <c r="H568" s="13"/>
      <c r="I568" s="13"/>
      <c r="J568" s="13"/>
      <c r="K568" s="13"/>
      <c r="L568" s="13"/>
      <c r="M568" s="13"/>
      <c r="N568" s="13"/>
      <c r="O568" s="13"/>
      <c r="P568" s="13"/>
      <c r="Q568" s="13"/>
      <c r="R568" s="13"/>
      <c r="S568" s="13"/>
      <c r="T568" s="13"/>
      <c r="U568" s="13"/>
      <c r="V568" s="13"/>
      <c r="W568" s="13"/>
    </row>
    <row r="569" spans="2:23" x14ac:dyDescent="0.3">
      <c r="G569"/>
      <c r="H569" s="13"/>
      <c r="I569" s="13"/>
      <c r="J569" s="13"/>
      <c r="K569" s="13"/>
      <c r="L569" s="13"/>
      <c r="M569" s="13"/>
      <c r="N569" s="13"/>
      <c r="O569" s="13"/>
      <c r="P569" s="13"/>
      <c r="Q569" s="13"/>
      <c r="R569" s="13"/>
      <c r="S569" s="13"/>
      <c r="T569" s="13"/>
      <c r="U569" s="13"/>
      <c r="V569" s="13"/>
      <c r="W569" s="13"/>
    </row>
    <row r="570" spans="2:23" x14ac:dyDescent="0.3">
      <c r="G570"/>
      <c r="H570" s="13"/>
      <c r="I570" s="13"/>
      <c r="J570" s="13"/>
      <c r="K570" s="13"/>
      <c r="L570" s="13"/>
      <c r="M570" s="13"/>
      <c r="N570" s="13"/>
      <c r="O570" s="13"/>
      <c r="P570" s="13"/>
      <c r="Q570" s="13"/>
      <c r="R570" s="13"/>
      <c r="S570" s="13"/>
      <c r="T570" s="13"/>
      <c r="U570" s="13"/>
      <c r="V570" s="13"/>
      <c r="W570" s="13"/>
    </row>
    <row r="571" spans="2:23" x14ac:dyDescent="0.3">
      <c r="G571"/>
      <c r="H571" s="13"/>
      <c r="I571" s="13"/>
      <c r="J571" s="13"/>
      <c r="K571" s="13"/>
      <c r="L571" s="13"/>
      <c r="M571" s="13"/>
      <c r="N571" s="13"/>
      <c r="O571" s="13"/>
      <c r="P571" s="13"/>
      <c r="Q571" s="13"/>
      <c r="R571" s="13"/>
      <c r="S571" s="13"/>
      <c r="T571" s="13"/>
      <c r="U571" s="13"/>
      <c r="V571" s="13"/>
      <c r="W571" s="13"/>
    </row>
    <row r="572" spans="2:23" x14ac:dyDescent="0.3">
      <c r="G572" s="13"/>
      <c r="H572" s="13"/>
      <c r="I572" s="13"/>
      <c r="J572" s="13"/>
      <c r="K572" s="13"/>
      <c r="L572" s="13"/>
      <c r="M572" s="13"/>
      <c r="N572" s="13"/>
      <c r="O572" s="13"/>
      <c r="P572" s="13"/>
      <c r="Q572" s="13"/>
      <c r="R572" s="13"/>
      <c r="S572" s="13"/>
      <c r="T572" s="13"/>
      <c r="U572" s="13"/>
      <c r="V572" s="13"/>
      <c r="W572" s="13"/>
    </row>
    <row r="573" spans="2:23" ht="34.5" customHeight="1" x14ac:dyDescent="0.3">
      <c r="G573" s="13"/>
      <c r="H573" s="13"/>
      <c r="I573" s="13"/>
      <c r="J573" s="13"/>
      <c r="K573" s="13"/>
      <c r="L573" s="13"/>
      <c r="M573" s="13"/>
      <c r="N573" s="13"/>
      <c r="O573" s="13"/>
      <c r="P573" s="13"/>
      <c r="Q573" s="13"/>
      <c r="R573" s="13"/>
    </row>
  </sheetData>
  <mergeCells count="171">
    <mergeCell ref="B515:Q515"/>
    <mergeCell ref="C171:E171"/>
    <mergeCell ref="F171:H171"/>
    <mergeCell ref="I171:K171"/>
    <mergeCell ref="L171:N171"/>
    <mergeCell ref="B170:B172"/>
    <mergeCell ref="B505:B507"/>
    <mergeCell ref="B442:Q442"/>
    <mergeCell ref="I386:K386"/>
    <mergeCell ref="L386:N386"/>
    <mergeCell ref="C274:E274"/>
    <mergeCell ref="F274:H274"/>
    <mergeCell ref="I274:K274"/>
    <mergeCell ref="L274:N274"/>
    <mergeCell ref="C344:E344"/>
    <mergeCell ref="F344:H344"/>
    <mergeCell ref="I344:K344"/>
    <mergeCell ref="L344:N344"/>
    <mergeCell ref="B307:Q307"/>
    <mergeCell ref="B273:B275"/>
    <mergeCell ref="B338:Q338"/>
    <mergeCell ref="C314:E314"/>
    <mergeCell ref="C487:E487"/>
    <mergeCell ref="F487:H487"/>
    <mergeCell ref="L448:N448"/>
    <mergeCell ref="R385:T386"/>
    <mergeCell ref="C48:Q48"/>
    <mergeCell ref="O171:Q171"/>
    <mergeCell ref="B385:B387"/>
    <mergeCell ref="B426:B428"/>
    <mergeCell ref="F124:H124"/>
    <mergeCell ref="O506:Q506"/>
    <mergeCell ref="C505:Q505"/>
    <mergeCell ref="R486:T487"/>
    <mergeCell ref="B481:Q481"/>
    <mergeCell ref="B500:Q500"/>
    <mergeCell ref="B268:Q268"/>
    <mergeCell ref="B380:Q380"/>
    <mergeCell ref="I487:K487"/>
    <mergeCell ref="L487:N487"/>
    <mergeCell ref="B421:Q421"/>
    <mergeCell ref="R426:T427"/>
    <mergeCell ref="R273:T274"/>
    <mergeCell ref="R343:T344"/>
    <mergeCell ref="R313:T314"/>
    <mergeCell ref="C343:Q343"/>
    <mergeCell ref="O344:Q344"/>
    <mergeCell ref="B343:B345"/>
    <mergeCell ref="I36:K36"/>
    <mergeCell ref="L36:N36"/>
    <mergeCell ref="L49:N49"/>
    <mergeCell ref="R64:T65"/>
    <mergeCell ref="C65:E65"/>
    <mergeCell ref="F65:H65"/>
    <mergeCell ref="O65:Q65"/>
    <mergeCell ref="R505:T506"/>
    <mergeCell ref="C506:E506"/>
    <mergeCell ref="F506:H506"/>
    <mergeCell ref="B43:Q43"/>
    <mergeCell ref="I506:K506"/>
    <mergeCell ref="L506:N506"/>
    <mergeCell ref="B226:Q226"/>
    <mergeCell ref="C427:E427"/>
    <mergeCell ref="F427:H427"/>
    <mergeCell ref="I427:K427"/>
    <mergeCell ref="L427:N427"/>
    <mergeCell ref="B486:B488"/>
    <mergeCell ref="B447:B449"/>
    <mergeCell ref="R447:T448"/>
    <mergeCell ref="C448:E448"/>
    <mergeCell ref="F448:H448"/>
    <mergeCell ref="I448:K448"/>
    <mergeCell ref="R7:T8"/>
    <mergeCell ref="R48:T49"/>
    <mergeCell ref="F8:H8"/>
    <mergeCell ref="I8:K8"/>
    <mergeCell ref="L8:N8"/>
    <mergeCell ref="C8:E8"/>
    <mergeCell ref="O100:Q100"/>
    <mergeCell ref="B59:Q59"/>
    <mergeCell ref="B76:Q76"/>
    <mergeCell ref="B48:B50"/>
    <mergeCell ref="B7:B9"/>
    <mergeCell ref="I30:I31"/>
    <mergeCell ref="B64:B66"/>
    <mergeCell ref="C7:Q7"/>
    <mergeCell ref="O49:Q49"/>
    <mergeCell ref="B27:T27"/>
    <mergeCell ref="C49:E49"/>
    <mergeCell ref="F49:H49"/>
    <mergeCell ref="I49:K49"/>
    <mergeCell ref="B35:B37"/>
    <mergeCell ref="R35:T36"/>
    <mergeCell ref="I65:K65"/>
    <mergeCell ref="L65:N65"/>
    <mergeCell ref="O8:Q8"/>
    <mergeCell ref="R231:T232"/>
    <mergeCell ref="C232:E232"/>
    <mergeCell ref="F232:H232"/>
    <mergeCell ref="I232:K232"/>
    <mergeCell ref="L232:N232"/>
    <mergeCell ref="B165:Q165"/>
    <mergeCell ref="B123:B125"/>
    <mergeCell ref="B231:B233"/>
    <mergeCell ref="B118:Q118"/>
    <mergeCell ref="O36:Q36"/>
    <mergeCell ref="C35:Q35"/>
    <mergeCell ref="R170:T171"/>
    <mergeCell ref="C123:Q123"/>
    <mergeCell ref="C170:Q170"/>
    <mergeCell ref="R81:T82"/>
    <mergeCell ref="C82:E82"/>
    <mergeCell ref="F82:H82"/>
    <mergeCell ref="I82:K82"/>
    <mergeCell ref="L82:N82"/>
    <mergeCell ref="L100:N100"/>
    <mergeCell ref="B94:Q94"/>
    <mergeCell ref="O82:Q82"/>
    <mergeCell ref="O124:Q124"/>
    <mergeCell ref="R123:T124"/>
    <mergeCell ref="R99:T100"/>
    <mergeCell ref="C100:E100"/>
    <mergeCell ref="F100:H100"/>
    <mergeCell ref="I100:K100"/>
    <mergeCell ref="B81:B83"/>
    <mergeCell ref="B99:B101"/>
    <mergeCell ref="C64:Q64"/>
    <mergeCell ref="C36:E36"/>
    <mergeCell ref="F36:H36"/>
    <mergeCell ref="C385:Q385"/>
    <mergeCell ref="O386:Q386"/>
    <mergeCell ref="O427:Q427"/>
    <mergeCell ref="C426:Q426"/>
    <mergeCell ref="C386:E386"/>
    <mergeCell ref="F386:H386"/>
    <mergeCell ref="I124:K124"/>
    <mergeCell ref="L124:N124"/>
    <mergeCell ref="C124:E124"/>
    <mergeCell ref="B269:L269"/>
    <mergeCell ref="B308:L308"/>
    <mergeCell ref="F314:H314"/>
    <mergeCell ref="I314:K314"/>
    <mergeCell ref="L314:N314"/>
    <mergeCell ref="B313:B315"/>
    <mergeCell ref="B339:L339"/>
    <mergeCell ref="B381:L381"/>
    <mergeCell ref="B422:L422"/>
    <mergeCell ref="B443:L443"/>
    <mergeCell ref="B482:L482"/>
    <mergeCell ref="B501:L501"/>
    <mergeCell ref="B516:L516"/>
    <mergeCell ref="B28:L28"/>
    <mergeCell ref="B44:L44"/>
    <mergeCell ref="B60:L60"/>
    <mergeCell ref="B77:L77"/>
    <mergeCell ref="B95:L95"/>
    <mergeCell ref="B119:L119"/>
    <mergeCell ref="B166:L166"/>
    <mergeCell ref="B227:L227"/>
    <mergeCell ref="C99:Q99"/>
    <mergeCell ref="C81:Q81"/>
    <mergeCell ref="C447:Q447"/>
    <mergeCell ref="O448:Q448"/>
    <mergeCell ref="O487:Q487"/>
    <mergeCell ref="C486:Q486"/>
    <mergeCell ref="O232:Q232"/>
    <mergeCell ref="C231:Q231"/>
    <mergeCell ref="O274:Q274"/>
    <mergeCell ref="C273:Q273"/>
    <mergeCell ref="C313:Q313"/>
    <mergeCell ref="O314:Q314"/>
  </mergeCells>
  <pageMargins left="0.7" right="0.7" top="0.75" bottom="0.75" header="0.3" footer="0.3"/>
  <pageSetup scale="80" orientation="landscape"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57F774-B3B9-4EA0-92B3-7648CBFCA02B}">
  <sheetPr>
    <tabColor rgb="FF00B0F0"/>
  </sheetPr>
  <dimension ref="B2:Z237"/>
  <sheetViews>
    <sheetView showGridLines="0" workbookViewId="0"/>
  </sheetViews>
  <sheetFormatPr baseColWidth="10" defaultColWidth="11.5546875" defaultRowHeight="14.4" x14ac:dyDescent="0.3"/>
  <cols>
    <col min="1" max="1" width="6.6640625" style="7" customWidth="1"/>
    <col min="2" max="2" width="20.5546875" style="7" customWidth="1"/>
    <col min="3" max="3" width="22.33203125" style="7" customWidth="1"/>
    <col min="4" max="4" width="11.5546875" style="7"/>
    <col min="5" max="5" width="13.5546875" style="7" bestFit="1" customWidth="1"/>
    <col min="6" max="6" width="13.109375" style="7" customWidth="1"/>
    <col min="7" max="7" width="11.5546875" style="7"/>
    <col min="8" max="8" width="14.6640625" style="7" customWidth="1"/>
    <col min="9" max="9" width="10" style="7" customWidth="1"/>
    <col min="10" max="10" width="12.33203125" style="7" customWidth="1"/>
    <col min="11" max="18" width="11.5546875" style="7" customWidth="1"/>
    <col min="19" max="19" width="10.109375" style="7" customWidth="1"/>
    <col min="20" max="16384" width="11.5546875" style="7"/>
  </cols>
  <sheetData>
    <row r="2" spans="2:23" ht="23.4" x14ac:dyDescent="0.3">
      <c r="B2" s="1" t="s">
        <v>696</v>
      </c>
    </row>
    <row r="4" spans="2:23" ht="18" x14ac:dyDescent="0.35">
      <c r="B4" s="298" t="s">
        <v>742</v>
      </c>
      <c r="C4" s="300"/>
      <c r="D4" s="300"/>
      <c r="E4" s="300"/>
      <c r="F4" s="300"/>
      <c r="G4" s="300"/>
      <c r="H4"/>
      <c r="I4"/>
    </row>
    <row r="5" spans="2:23" x14ac:dyDescent="0.3">
      <c r="B5" s="520" t="s">
        <v>924</v>
      </c>
      <c r="C5" s="520"/>
      <c r="D5" s="520"/>
      <c r="E5" s="520"/>
      <c r="F5" s="520"/>
      <c r="G5" s="520"/>
      <c r="H5" s="520"/>
    </row>
    <row r="6" spans="2:23" x14ac:dyDescent="0.3">
      <c r="B6" s="3"/>
      <c r="C6" s="3"/>
      <c r="D6" s="3"/>
      <c r="E6" s="3"/>
      <c r="F6" s="3"/>
      <c r="G6" s="3"/>
      <c r="H6" s="3"/>
    </row>
    <row r="7" spans="2:23" x14ac:dyDescent="0.3">
      <c r="B7" s="522" t="s">
        <v>478</v>
      </c>
      <c r="C7" s="521" t="s">
        <v>890</v>
      </c>
      <c r="D7" s="521"/>
      <c r="E7" s="521"/>
      <c r="F7" s="3"/>
      <c r="G7" s="3"/>
      <c r="H7" s="3"/>
    </row>
    <row r="8" spans="2:23" x14ac:dyDescent="0.3">
      <c r="B8" s="522"/>
      <c r="C8" s="303" t="s">
        <v>73</v>
      </c>
      <c r="D8" s="303" t="s">
        <v>74</v>
      </c>
      <c r="E8" s="303" t="s">
        <v>588</v>
      </c>
      <c r="F8" s="3"/>
      <c r="G8" s="3"/>
      <c r="H8" s="3"/>
    </row>
    <row r="9" spans="2:23" x14ac:dyDescent="0.3">
      <c r="B9" s="238" t="s">
        <v>877</v>
      </c>
      <c r="C9" s="432">
        <v>5133</v>
      </c>
      <c r="D9" s="432">
        <v>4920</v>
      </c>
      <c r="E9" s="432">
        <v>10053</v>
      </c>
      <c r="F9" s="3"/>
      <c r="G9" s="3"/>
      <c r="H9" s="3"/>
    </row>
    <row r="10" spans="2:23" x14ac:dyDescent="0.3">
      <c r="B10" s="238" t="s">
        <v>878</v>
      </c>
      <c r="C10" s="432">
        <v>4639</v>
      </c>
      <c r="D10" s="432">
        <v>3099</v>
      </c>
      <c r="E10" s="432">
        <v>7738</v>
      </c>
      <c r="F10" s="3"/>
      <c r="G10" s="3"/>
      <c r="H10" s="3"/>
    </row>
    <row r="11" spans="2:23" x14ac:dyDescent="0.3">
      <c r="B11" s="238" t="s">
        <v>826</v>
      </c>
      <c r="C11" s="432">
        <v>71</v>
      </c>
      <c r="D11" s="432">
        <v>71</v>
      </c>
      <c r="E11" s="432">
        <v>142</v>
      </c>
      <c r="F11" s="3"/>
      <c r="G11" s="3"/>
      <c r="H11" s="3"/>
    </row>
    <row r="12" spans="2:23" x14ac:dyDescent="0.3">
      <c r="B12" s="248" t="s">
        <v>827</v>
      </c>
      <c r="C12" s="432">
        <v>363</v>
      </c>
      <c r="D12" s="432">
        <v>617</v>
      </c>
      <c r="E12" s="432">
        <v>980</v>
      </c>
      <c r="F12" s="3"/>
      <c r="G12" s="3"/>
      <c r="H12" s="3"/>
    </row>
    <row r="13" spans="2:23" ht="28.8" x14ac:dyDescent="0.3">
      <c r="B13" s="246" t="s">
        <v>831</v>
      </c>
      <c r="C13" s="432">
        <v>9</v>
      </c>
      <c r="D13" s="432">
        <v>2</v>
      </c>
      <c r="E13" s="432">
        <v>11</v>
      </c>
      <c r="F13" s="3"/>
      <c r="G13" s="3"/>
      <c r="H13" s="3"/>
    </row>
    <row r="14" spans="2:23" x14ac:dyDescent="0.3">
      <c r="B14" s="326" t="s">
        <v>476</v>
      </c>
      <c r="C14" s="377">
        <v>10215</v>
      </c>
      <c r="D14" s="377">
        <v>8709</v>
      </c>
      <c r="E14" s="377">
        <v>18924</v>
      </c>
    </row>
    <row r="15" spans="2:23" ht="75.599999999999994" customHeight="1" x14ac:dyDescent="0.3">
      <c r="B15" s="513" t="s">
        <v>835</v>
      </c>
      <c r="C15" s="513"/>
      <c r="D15" s="513"/>
      <c r="E15" s="513"/>
      <c r="F15" s="513"/>
      <c r="G15" s="513"/>
      <c r="H15" s="513"/>
      <c r="I15" s="513"/>
      <c r="J15" s="513"/>
      <c r="K15" s="513"/>
      <c r="L15" s="513"/>
      <c r="M15" s="513"/>
      <c r="N15" s="513"/>
      <c r="O15" s="513"/>
      <c r="P15" s="513"/>
      <c r="Q15" s="513"/>
    </row>
    <row r="16" spans="2:23" x14ac:dyDescent="0.3">
      <c r="B16" s="482" t="s">
        <v>926</v>
      </c>
      <c r="C16" s="482"/>
      <c r="D16" s="482"/>
      <c r="E16" s="482"/>
      <c r="F16" s="482"/>
      <c r="G16" s="482"/>
      <c r="H16" s="482"/>
      <c r="I16" s="482"/>
      <c r="J16" s="482"/>
      <c r="K16" s="482"/>
      <c r="L16" s="482"/>
      <c r="M16" s="13"/>
      <c r="N16" s="13"/>
      <c r="O16" s="13"/>
      <c r="P16" s="13"/>
      <c r="Q16" s="13"/>
      <c r="R16" s="13"/>
      <c r="S16" s="13"/>
      <c r="T16" s="13"/>
      <c r="U16" s="13"/>
      <c r="V16" s="13"/>
      <c r="W16" s="13"/>
    </row>
    <row r="17" spans="2:26" x14ac:dyDescent="0.3">
      <c r="B17" s="275"/>
      <c r="C17" s="275"/>
      <c r="D17" s="275"/>
      <c r="E17" s="275"/>
      <c r="F17" s="275"/>
      <c r="G17" s="275"/>
      <c r="H17" s="275"/>
      <c r="I17" s="275"/>
      <c r="J17" s="275"/>
      <c r="K17" s="275"/>
      <c r="L17" s="275"/>
      <c r="M17" s="275"/>
      <c r="N17" s="275"/>
      <c r="O17" s="275"/>
      <c r="P17" s="275"/>
      <c r="Q17" s="275"/>
    </row>
    <row r="18" spans="2:26" ht="18" x14ac:dyDescent="0.35">
      <c r="B18" s="298" t="s">
        <v>762</v>
      </c>
      <c r="C18" s="298"/>
      <c r="D18" s="298"/>
      <c r="E18" s="298"/>
      <c r="F18" s="298"/>
      <c r="G18" s="298"/>
      <c r="H18" s="298"/>
      <c r="I18"/>
    </row>
    <row r="19" spans="2:26" x14ac:dyDescent="0.3">
      <c r="B19" s="523" t="s">
        <v>915</v>
      </c>
      <c r="C19" s="523"/>
      <c r="D19" s="523"/>
      <c r="E19" s="523"/>
      <c r="F19" s="523"/>
      <c r="G19" s="523"/>
      <c r="H19" s="523"/>
    </row>
    <row r="20" spans="2:26" x14ac:dyDescent="0.3">
      <c r="B20" s="3"/>
      <c r="C20" s="3"/>
      <c r="D20" s="3"/>
      <c r="E20" s="3"/>
      <c r="F20" s="3"/>
      <c r="G20" s="3"/>
      <c r="H20" s="3"/>
    </row>
    <row r="21" spans="2:26" ht="15" customHeight="1" x14ac:dyDescent="0.3">
      <c r="B21" s="509" t="s">
        <v>472</v>
      </c>
      <c r="C21" s="506" t="s">
        <v>477</v>
      </c>
      <c r="D21" s="507"/>
      <c r="E21" s="507"/>
      <c r="F21" s="507"/>
      <c r="G21" s="507"/>
      <c r="H21" s="507"/>
      <c r="I21" s="507"/>
      <c r="J21" s="507"/>
      <c r="K21" s="507"/>
      <c r="L21" s="507"/>
      <c r="M21" s="507"/>
      <c r="N21" s="507"/>
      <c r="O21" s="507"/>
      <c r="P21" s="507"/>
      <c r="Q21" s="507"/>
      <c r="R21" s="507"/>
      <c r="S21" s="507"/>
      <c r="T21" s="507"/>
      <c r="U21" s="507"/>
      <c r="V21" s="507"/>
      <c r="W21" s="508"/>
      <c r="X21" s="475" t="s">
        <v>889</v>
      </c>
      <c r="Y21" s="475"/>
      <c r="Z21" s="475"/>
    </row>
    <row r="22" spans="2:26" ht="15" customHeight="1" x14ac:dyDescent="0.3">
      <c r="B22" s="509"/>
      <c r="C22" s="475" t="s">
        <v>651</v>
      </c>
      <c r="D22" s="475"/>
      <c r="E22" s="475"/>
      <c r="F22" s="475" t="s">
        <v>485</v>
      </c>
      <c r="G22" s="475"/>
      <c r="H22" s="475"/>
      <c r="I22" s="475" t="s">
        <v>2</v>
      </c>
      <c r="J22" s="475"/>
      <c r="K22" s="475"/>
      <c r="L22" s="475" t="s">
        <v>4</v>
      </c>
      <c r="M22" s="475"/>
      <c r="N22" s="475"/>
      <c r="O22" s="475" t="s">
        <v>3</v>
      </c>
      <c r="P22" s="475"/>
      <c r="Q22" s="475"/>
      <c r="R22" s="475" t="s">
        <v>5</v>
      </c>
      <c r="S22" s="475"/>
      <c r="T22" s="475"/>
      <c r="U22" s="488" t="s">
        <v>831</v>
      </c>
      <c r="V22" s="489"/>
      <c r="W22" s="490"/>
      <c r="X22" s="475"/>
      <c r="Y22" s="475"/>
      <c r="Z22" s="475"/>
    </row>
    <row r="23" spans="2:26" x14ac:dyDescent="0.3">
      <c r="B23" s="509"/>
      <c r="C23" s="278" t="s">
        <v>73</v>
      </c>
      <c r="D23" s="278" t="s">
        <v>74</v>
      </c>
      <c r="E23" s="278" t="s">
        <v>25</v>
      </c>
      <c r="F23" s="278" t="s">
        <v>73</v>
      </c>
      <c r="G23" s="278" t="s">
        <v>74</v>
      </c>
      <c r="H23" s="278" t="s">
        <v>25</v>
      </c>
      <c r="I23" s="278" t="s">
        <v>73</v>
      </c>
      <c r="J23" s="278" t="s">
        <v>74</v>
      </c>
      <c r="K23" s="278" t="s">
        <v>25</v>
      </c>
      <c r="L23" s="278" t="s">
        <v>73</v>
      </c>
      <c r="M23" s="278" t="s">
        <v>74</v>
      </c>
      <c r="N23" s="278" t="s">
        <v>25</v>
      </c>
      <c r="O23" s="278" t="s">
        <v>73</v>
      </c>
      <c r="P23" s="278" t="s">
        <v>74</v>
      </c>
      <c r="Q23" s="278" t="s">
        <v>25</v>
      </c>
      <c r="R23" s="278" t="s">
        <v>73</v>
      </c>
      <c r="S23" s="278" t="s">
        <v>74</v>
      </c>
      <c r="T23" s="278" t="s">
        <v>25</v>
      </c>
      <c r="U23" s="278" t="s">
        <v>73</v>
      </c>
      <c r="V23" s="278" t="s">
        <v>74</v>
      </c>
      <c r="W23" s="278" t="s">
        <v>25</v>
      </c>
      <c r="X23" s="278" t="s">
        <v>73</v>
      </c>
      <c r="Y23" s="278" t="s">
        <v>74</v>
      </c>
      <c r="Z23" s="278" t="s">
        <v>25</v>
      </c>
    </row>
    <row r="24" spans="2:26" x14ac:dyDescent="0.3">
      <c r="B24" s="260">
        <v>39630</v>
      </c>
      <c r="C24" s="369">
        <v>0</v>
      </c>
      <c r="D24" s="369">
        <v>0</v>
      </c>
      <c r="E24" s="369">
        <v>0</v>
      </c>
      <c r="F24" s="369">
        <v>0</v>
      </c>
      <c r="G24" s="369">
        <v>0</v>
      </c>
      <c r="H24" s="369">
        <v>0</v>
      </c>
      <c r="I24" s="369">
        <v>36571</v>
      </c>
      <c r="J24" s="369">
        <v>7919</v>
      </c>
      <c r="K24" s="369">
        <v>44490</v>
      </c>
      <c r="L24" s="369">
        <v>2047</v>
      </c>
      <c r="M24" s="369">
        <v>805</v>
      </c>
      <c r="N24" s="369">
        <v>2852</v>
      </c>
      <c r="O24" s="369">
        <v>4876</v>
      </c>
      <c r="P24" s="369">
        <v>1751</v>
      </c>
      <c r="Q24" s="369">
        <v>6627</v>
      </c>
      <c r="R24" s="369">
        <v>203</v>
      </c>
      <c r="S24" s="369">
        <v>171</v>
      </c>
      <c r="T24" s="369">
        <v>374</v>
      </c>
      <c r="U24" s="369">
        <v>0</v>
      </c>
      <c r="V24" s="369">
        <v>0</v>
      </c>
      <c r="W24" s="369">
        <v>0</v>
      </c>
      <c r="X24" s="370">
        <v>43697</v>
      </c>
      <c r="Y24" s="370">
        <v>10646</v>
      </c>
      <c r="Z24" s="370">
        <v>54343</v>
      </c>
    </row>
    <row r="25" spans="2:26" x14ac:dyDescent="0.3">
      <c r="B25" s="260">
        <v>39661</v>
      </c>
      <c r="C25" s="369">
        <v>0</v>
      </c>
      <c r="D25" s="369">
        <v>0</v>
      </c>
      <c r="E25" s="369">
        <v>0</v>
      </c>
      <c r="F25" s="369">
        <v>0</v>
      </c>
      <c r="G25" s="369">
        <v>0</v>
      </c>
      <c r="H25" s="369">
        <v>0</v>
      </c>
      <c r="I25" s="369">
        <v>8864</v>
      </c>
      <c r="J25" s="369">
        <v>2750</v>
      </c>
      <c r="K25" s="369">
        <v>11614</v>
      </c>
      <c r="L25" s="369">
        <v>1302</v>
      </c>
      <c r="M25" s="369">
        <v>526</v>
      </c>
      <c r="N25" s="369">
        <v>1828</v>
      </c>
      <c r="O25" s="369">
        <v>3833</v>
      </c>
      <c r="P25" s="369">
        <v>1473</v>
      </c>
      <c r="Q25" s="369">
        <v>5306</v>
      </c>
      <c r="R25" s="369">
        <v>103</v>
      </c>
      <c r="S25" s="369">
        <v>128</v>
      </c>
      <c r="T25" s="369">
        <v>231</v>
      </c>
      <c r="U25" s="369">
        <v>0</v>
      </c>
      <c r="V25" s="369">
        <v>0</v>
      </c>
      <c r="W25" s="369">
        <v>0</v>
      </c>
      <c r="X25" s="370">
        <v>14102</v>
      </c>
      <c r="Y25" s="370">
        <v>4877</v>
      </c>
      <c r="Z25" s="370">
        <v>18979</v>
      </c>
    </row>
    <row r="26" spans="2:26" x14ac:dyDescent="0.3">
      <c r="B26" s="260">
        <v>39692</v>
      </c>
      <c r="C26" s="369">
        <v>0</v>
      </c>
      <c r="D26" s="369">
        <v>0</v>
      </c>
      <c r="E26" s="369">
        <v>0</v>
      </c>
      <c r="F26" s="369">
        <v>0</v>
      </c>
      <c r="G26" s="369">
        <v>0</v>
      </c>
      <c r="H26" s="369">
        <v>0</v>
      </c>
      <c r="I26" s="369">
        <v>6899</v>
      </c>
      <c r="J26" s="369">
        <v>2045</v>
      </c>
      <c r="K26" s="369">
        <v>8944</v>
      </c>
      <c r="L26" s="369">
        <v>863</v>
      </c>
      <c r="M26" s="369">
        <v>399</v>
      </c>
      <c r="N26" s="369">
        <v>1262</v>
      </c>
      <c r="O26" s="369">
        <v>2050</v>
      </c>
      <c r="P26" s="369">
        <v>766</v>
      </c>
      <c r="Q26" s="369">
        <v>2816</v>
      </c>
      <c r="R26" s="369">
        <v>81</v>
      </c>
      <c r="S26" s="369">
        <v>98</v>
      </c>
      <c r="T26" s="369">
        <v>179</v>
      </c>
      <c r="U26" s="369">
        <v>0</v>
      </c>
      <c r="V26" s="369">
        <v>0</v>
      </c>
      <c r="W26" s="369">
        <v>0</v>
      </c>
      <c r="X26" s="370">
        <v>9893</v>
      </c>
      <c r="Y26" s="370">
        <v>3308</v>
      </c>
      <c r="Z26" s="370">
        <v>13201</v>
      </c>
    </row>
    <row r="27" spans="2:26" x14ac:dyDescent="0.3">
      <c r="B27" s="260">
        <v>39722</v>
      </c>
      <c r="C27" s="369">
        <v>0</v>
      </c>
      <c r="D27" s="369">
        <v>0</v>
      </c>
      <c r="E27" s="369">
        <v>0</v>
      </c>
      <c r="F27" s="369">
        <v>0</v>
      </c>
      <c r="G27" s="369">
        <v>0</v>
      </c>
      <c r="H27" s="369">
        <v>0</v>
      </c>
      <c r="I27" s="369">
        <v>5971</v>
      </c>
      <c r="J27" s="369">
        <v>1753</v>
      </c>
      <c r="K27" s="369">
        <v>7724</v>
      </c>
      <c r="L27" s="369">
        <v>806</v>
      </c>
      <c r="M27" s="369">
        <v>425</v>
      </c>
      <c r="N27" s="369">
        <v>1231</v>
      </c>
      <c r="O27" s="369">
        <v>2033</v>
      </c>
      <c r="P27" s="369">
        <v>786</v>
      </c>
      <c r="Q27" s="369">
        <v>2819</v>
      </c>
      <c r="R27" s="369">
        <v>90</v>
      </c>
      <c r="S27" s="369">
        <v>76</v>
      </c>
      <c r="T27" s="369">
        <v>166</v>
      </c>
      <c r="U27" s="369">
        <v>0</v>
      </c>
      <c r="V27" s="369">
        <v>0</v>
      </c>
      <c r="W27" s="369">
        <v>0</v>
      </c>
      <c r="X27" s="370">
        <v>8900</v>
      </c>
      <c r="Y27" s="370">
        <v>3040</v>
      </c>
      <c r="Z27" s="370">
        <v>11940</v>
      </c>
    </row>
    <row r="28" spans="2:26" x14ac:dyDescent="0.3">
      <c r="B28" s="260">
        <v>39753</v>
      </c>
      <c r="C28" s="369">
        <v>0</v>
      </c>
      <c r="D28" s="369">
        <v>0</v>
      </c>
      <c r="E28" s="369">
        <v>0</v>
      </c>
      <c r="F28" s="369">
        <v>0</v>
      </c>
      <c r="G28" s="369">
        <v>0</v>
      </c>
      <c r="H28" s="369">
        <v>0</v>
      </c>
      <c r="I28" s="369">
        <v>4376</v>
      </c>
      <c r="J28" s="369">
        <v>1271</v>
      </c>
      <c r="K28" s="369">
        <v>5647</v>
      </c>
      <c r="L28" s="369">
        <v>685</v>
      </c>
      <c r="M28" s="369">
        <v>414</v>
      </c>
      <c r="N28" s="369">
        <v>1099</v>
      </c>
      <c r="O28" s="369">
        <v>1317</v>
      </c>
      <c r="P28" s="369">
        <v>603</v>
      </c>
      <c r="Q28" s="369">
        <v>1920</v>
      </c>
      <c r="R28" s="369">
        <v>151</v>
      </c>
      <c r="S28" s="369">
        <v>125</v>
      </c>
      <c r="T28" s="369">
        <v>276</v>
      </c>
      <c r="U28" s="369">
        <v>0</v>
      </c>
      <c r="V28" s="369">
        <v>0</v>
      </c>
      <c r="W28" s="369">
        <v>0</v>
      </c>
      <c r="X28" s="370">
        <v>6529</v>
      </c>
      <c r="Y28" s="370">
        <v>2413</v>
      </c>
      <c r="Z28" s="370">
        <v>8942</v>
      </c>
    </row>
    <row r="29" spans="2:26" x14ac:dyDescent="0.3">
      <c r="B29" s="260">
        <v>39783</v>
      </c>
      <c r="C29" s="369">
        <v>0</v>
      </c>
      <c r="D29" s="369">
        <v>0</v>
      </c>
      <c r="E29" s="369">
        <v>0</v>
      </c>
      <c r="F29" s="369">
        <v>0</v>
      </c>
      <c r="G29" s="369">
        <v>0</v>
      </c>
      <c r="H29" s="369">
        <v>0</v>
      </c>
      <c r="I29" s="369">
        <v>4091</v>
      </c>
      <c r="J29" s="369">
        <v>1225</v>
      </c>
      <c r="K29" s="369">
        <v>5316</v>
      </c>
      <c r="L29" s="369">
        <v>722</v>
      </c>
      <c r="M29" s="369">
        <v>488</v>
      </c>
      <c r="N29" s="369">
        <v>1210</v>
      </c>
      <c r="O29" s="369">
        <v>1355</v>
      </c>
      <c r="P29" s="369">
        <v>597</v>
      </c>
      <c r="Q29" s="369">
        <v>1952</v>
      </c>
      <c r="R29" s="369">
        <v>188</v>
      </c>
      <c r="S29" s="369">
        <v>127</v>
      </c>
      <c r="T29" s="369">
        <v>315</v>
      </c>
      <c r="U29" s="369">
        <v>0</v>
      </c>
      <c r="V29" s="369">
        <v>0</v>
      </c>
      <c r="W29" s="369">
        <v>0</v>
      </c>
      <c r="X29" s="370">
        <v>6356</v>
      </c>
      <c r="Y29" s="370">
        <v>2437</v>
      </c>
      <c r="Z29" s="370">
        <v>8793</v>
      </c>
    </row>
    <row r="30" spans="2:26" x14ac:dyDescent="0.3">
      <c r="B30" s="260">
        <v>39814</v>
      </c>
      <c r="C30" s="369">
        <v>0</v>
      </c>
      <c r="D30" s="369">
        <v>0</v>
      </c>
      <c r="E30" s="369">
        <v>0</v>
      </c>
      <c r="F30" s="369">
        <v>0</v>
      </c>
      <c r="G30" s="369">
        <v>0</v>
      </c>
      <c r="H30" s="369">
        <v>0</v>
      </c>
      <c r="I30" s="369">
        <v>3284</v>
      </c>
      <c r="J30" s="369">
        <v>1182</v>
      </c>
      <c r="K30" s="369">
        <v>4466</v>
      </c>
      <c r="L30" s="369">
        <v>689</v>
      </c>
      <c r="M30" s="369">
        <v>544</v>
      </c>
      <c r="N30" s="369">
        <v>1233</v>
      </c>
      <c r="O30" s="369">
        <v>1263</v>
      </c>
      <c r="P30" s="369">
        <v>503</v>
      </c>
      <c r="Q30" s="369">
        <v>1766</v>
      </c>
      <c r="R30" s="369">
        <v>258</v>
      </c>
      <c r="S30" s="369">
        <v>166</v>
      </c>
      <c r="T30" s="369">
        <v>424</v>
      </c>
      <c r="U30" s="369">
        <v>0</v>
      </c>
      <c r="V30" s="369">
        <v>0</v>
      </c>
      <c r="W30" s="369">
        <v>0</v>
      </c>
      <c r="X30" s="370">
        <v>5494</v>
      </c>
      <c r="Y30" s="370">
        <v>2395</v>
      </c>
      <c r="Z30" s="370">
        <v>7889</v>
      </c>
    </row>
    <row r="31" spans="2:26" x14ac:dyDescent="0.3">
      <c r="B31" s="260">
        <v>39845</v>
      </c>
      <c r="C31" s="369">
        <v>0</v>
      </c>
      <c r="D31" s="369">
        <v>0</v>
      </c>
      <c r="E31" s="369">
        <v>0</v>
      </c>
      <c r="F31" s="369">
        <v>0</v>
      </c>
      <c r="G31" s="369">
        <v>0</v>
      </c>
      <c r="H31" s="369">
        <v>0</v>
      </c>
      <c r="I31" s="369">
        <v>2477</v>
      </c>
      <c r="J31" s="369">
        <v>875</v>
      </c>
      <c r="K31" s="369">
        <v>3352</v>
      </c>
      <c r="L31" s="369">
        <v>603</v>
      </c>
      <c r="M31" s="369">
        <v>502</v>
      </c>
      <c r="N31" s="369">
        <v>1105</v>
      </c>
      <c r="O31" s="369">
        <v>943</v>
      </c>
      <c r="P31" s="369">
        <v>493</v>
      </c>
      <c r="Q31" s="369">
        <v>1436</v>
      </c>
      <c r="R31" s="369">
        <v>269</v>
      </c>
      <c r="S31" s="369">
        <v>192</v>
      </c>
      <c r="T31" s="369">
        <v>461</v>
      </c>
      <c r="U31" s="369">
        <v>0</v>
      </c>
      <c r="V31" s="369">
        <v>0</v>
      </c>
      <c r="W31" s="369">
        <v>0</v>
      </c>
      <c r="X31" s="370">
        <v>4292</v>
      </c>
      <c r="Y31" s="370">
        <v>2062</v>
      </c>
      <c r="Z31" s="370">
        <v>6354</v>
      </c>
    </row>
    <row r="32" spans="2:26" x14ac:dyDescent="0.3">
      <c r="B32" s="260">
        <v>39873</v>
      </c>
      <c r="C32" s="369">
        <v>0</v>
      </c>
      <c r="D32" s="369">
        <v>0</v>
      </c>
      <c r="E32" s="369">
        <v>0</v>
      </c>
      <c r="F32" s="369">
        <v>0</v>
      </c>
      <c r="G32" s="369">
        <v>0</v>
      </c>
      <c r="H32" s="369">
        <v>0</v>
      </c>
      <c r="I32" s="369">
        <v>3202</v>
      </c>
      <c r="J32" s="369">
        <v>1062</v>
      </c>
      <c r="K32" s="369">
        <v>4264</v>
      </c>
      <c r="L32" s="369">
        <v>704</v>
      </c>
      <c r="M32" s="369">
        <v>640</v>
      </c>
      <c r="N32" s="369">
        <v>1344</v>
      </c>
      <c r="O32" s="369">
        <v>1333</v>
      </c>
      <c r="P32" s="369">
        <v>560</v>
      </c>
      <c r="Q32" s="369">
        <v>1893</v>
      </c>
      <c r="R32" s="369">
        <v>308</v>
      </c>
      <c r="S32" s="369">
        <v>255</v>
      </c>
      <c r="T32" s="369">
        <v>563</v>
      </c>
      <c r="U32" s="369">
        <v>0</v>
      </c>
      <c r="V32" s="369">
        <v>0</v>
      </c>
      <c r="W32" s="369">
        <v>0</v>
      </c>
      <c r="X32" s="370">
        <v>5547</v>
      </c>
      <c r="Y32" s="370">
        <v>2517</v>
      </c>
      <c r="Z32" s="370">
        <v>8064</v>
      </c>
    </row>
    <row r="33" spans="2:26" x14ac:dyDescent="0.3">
      <c r="B33" s="260">
        <v>39904</v>
      </c>
      <c r="C33" s="369">
        <v>0</v>
      </c>
      <c r="D33" s="369">
        <v>0</v>
      </c>
      <c r="E33" s="369">
        <v>0</v>
      </c>
      <c r="F33" s="369">
        <v>0</v>
      </c>
      <c r="G33" s="369">
        <v>0</v>
      </c>
      <c r="H33" s="369">
        <v>0</v>
      </c>
      <c r="I33" s="369">
        <v>2863</v>
      </c>
      <c r="J33" s="369">
        <v>937</v>
      </c>
      <c r="K33" s="369">
        <v>3800</v>
      </c>
      <c r="L33" s="369">
        <v>673</v>
      </c>
      <c r="M33" s="369">
        <v>572</v>
      </c>
      <c r="N33" s="369">
        <v>1245</v>
      </c>
      <c r="O33" s="369">
        <v>1239</v>
      </c>
      <c r="P33" s="369">
        <v>525</v>
      </c>
      <c r="Q33" s="369">
        <v>1764</v>
      </c>
      <c r="R33" s="369">
        <v>338</v>
      </c>
      <c r="S33" s="369">
        <v>244</v>
      </c>
      <c r="T33" s="369">
        <v>582</v>
      </c>
      <c r="U33" s="369">
        <v>0</v>
      </c>
      <c r="V33" s="369">
        <v>0</v>
      </c>
      <c r="W33" s="369">
        <v>0</v>
      </c>
      <c r="X33" s="370">
        <v>5113</v>
      </c>
      <c r="Y33" s="370">
        <v>2278</v>
      </c>
      <c r="Z33" s="370">
        <v>7391</v>
      </c>
    </row>
    <row r="34" spans="2:26" x14ac:dyDescent="0.3">
      <c r="B34" s="260">
        <v>39934</v>
      </c>
      <c r="C34" s="369">
        <v>0</v>
      </c>
      <c r="D34" s="369">
        <v>0</v>
      </c>
      <c r="E34" s="369">
        <v>0</v>
      </c>
      <c r="F34" s="369">
        <v>0</v>
      </c>
      <c r="G34" s="369">
        <v>0</v>
      </c>
      <c r="H34" s="369">
        <v>0</v>
      </c>
      <c r="I34" s="369">
        <v>2602</v>
      </c>
      <c r="J34" s="369">
        <v>877</v>
      </c>
      <c r="K34" s="369">
        <v>3479</v>
      </c>
      <c r="L34" s="369">
        <v>554</v>
      </c>
      <c r="M34" s="369">
        <v>547</v>
      </c>
      <c r="N34" s="369">
        <v>1101</v>
      </c>
      <c r="O34" s="369">
        <v>1042</v>
      </c>
      <c r="P34" s="369">
        <v>442</v>
      </c>
      <c r="Q34" s="369">
        <v>1484</v>
      </c>
      <c r="R34" s="369">
        <v>388</v>
      </c>
      <c r="S34" s="369">
        <v>259</v>
      </c>
      <c r="T34" s="369">
        <v>647</v>
      </c>
      <c r="U34" s="369">
        <v>0</v>
      </c>
      <c r="V34" s="369">
        <v>0</v>
      </c>
      <c r="W34" s="369">
        <v>0</v>
      </c>
      <c r="X34" s="370">
        <v>4586</v>
      </c>
      <c r="Y34" s="370">
        <v>2125</v>
      </c>
      <c r="Z34" s="370">
        <v>6711</v>
      </c>
    </row>
    <row r="35" spans="2:26" x14ac:dyDescent="0.3">
      <c r="B35" s="260">
        <v>39965</v>
      </c>
      <c r="C35" s="369">
        <v>0</v>
      </c>
      <c r="D35" s="369">
        <v>0</v>
      </c>
      <c r="E35" s="369">
        <v>0</v>
      </c>
      <c r="F35" s="369">
        <v>0</v>
      </c>
      <c r="G35" s="369">
        <v>0</v>
      </c>
      <c r="H35" s="369">
        <v>0</v>
      </c>
      <c r="I35" s="369">
        <v>1851</v>
      </c>
      <c r="J35" s="369">
        <v>973</v>
      </c>
      <c r="K35" s="369">
        <v>2824</v>
      </c>
      <c r="L35" s="369">
        <v>25293</v>
      </c>
      <c r="M35" s="369">
        <v>17563</v>
      </c>
      <c r="N35" s="369">
        <v>42856</v>
      </c>
      <c r="O35" s="369">
        <v>1212</v>
      </c>
      <c r="P35" s="369">
        <v>560</v>
      </c>
      <c r="Q35" s="369">
        <v>1772</v>
      </c>
      <c r="R35" s="369">
        <v>357</v>
      </c>
      <c r="S35" s="369">
        <v>319</v>
      </c>
      <c r="T35" s="369">
        <v>676</v>
      </c>
      <c r="U35" s="369">
        <v>0</v>
      </c>
      <c r="V35" s="369">
        <v>0</v>
      </c>
      <c r="W35" s="369">
        <v>0</v>
      </c>
      <c r="X35" s="370">
        <v>28713</v>
      </c>
      <c r="Y35" s="370">
        <v>19415</v>
      </c>
      <c r="Z35" s="370">
        <v>48128</v>
      </c>
    </row>
    <row r="36" spans="2:26" x14ac:dyDescent="0.3">
      <c r="B36" s="260">
        <v>39995</v>
      </c>
      <c r="C36" s="369">
        <v>0</v>
      </c>
      <c r="D36" s="369">
        <v>0</v>
      </c>
      <c r="E36" s="369">
        <v>0</v>
      </c>
      <c r="F36" s="369">
        <v>0</v>
      </c>
      <c r="G36" s="369">
        <v>0</v>
      </c>
      <c r="H36" s="369">
        <v>0</v>
      </c>
      <c r="I36" s="369">
        <v>7907</v>
      </c>
      <c r="J36" s="369">
        <v>1100</v>
      </c>
      <c r="K36" s="369">
        <v>9007</v>
      </c>
      <c r="L36" s="369">
        <v>17318</v>
      </c>
      <c r="M36" s="369">
        <v>15867</v>
      </c>
      <c r="N36" s="369">
        <v>33185</v>
      </c>
      <c r="O36" s="369">
        <v>1562</v>
      </c>
      <c r="P36" s="369">
        <v>564</v>
      </c>
      <c r="Q36" s="369">
        <v>2126</v>
      </c>
      <c r="R36" s="369">
        <v>370</v>
      </c>
      <c r="S36" s="369">
        <v>300</v>
      </c>
      <c r="T36" s="369">
        <v>670</v>
      </c>
      <c r="U36" s="369">
        <v>0</v>
      </c>
      <c r="V36" s="369">
        <v>0</v>
      </c>
      <c r="W36" s="369">
        <v>0</v>
      </c>
      <c r="X36" s="370">
        <v>27157</v>
      </c>
      <c r="Y36" s="370">
        <v>17831</v>
      </c>
      <c r="Z36" s="370">
        <v>44988</v>
      </c>
    </row>
    <row r="37" spans="2:26" x14ac:dyDescent="0.3">
      <c r="B37" s="260">
        <v>40026</v>
      </c>
      <c r="C37" s="369">
        <v>0</v>
      </c>
      <c r="D37" s="369">
        <v>0</v>
      </c>
      <c r="E37" s="369">
        <v>0</v>
      </c>
      <c r="F37" s="369">
        <v>0</v>
      </c>
      <c r="G37" s="369">
        <v>0</v>
      </c>
      <c r="H37" s="369">
        <v>0</v>
      </c>
      <c r="I37" s="369">
        <v>5309</v>
      </c>
      <c r="J37" s="369">
        <v>1411</v>
      </c>
      <c r="K37" s="369">
        <v>6720</v>
      </c>
      <c r="L37" s="369">
        <v>31821</v>
      </c>
      <c r="M37" s="369">
        <v>22265</v>
      </c>
      <c r="N37" s="369">
        <v>54086</v>
      </c>
      <c r="O37" s="369">
        <v>1604</v>
      </c>
      <c r="P37" s="369">
        <v>628</v>
      </c>
      <c r="Q37" s="369">
        <v>2232</v>
      </c>
      <c r="R37" s="369">
        <v>682</v>
      </c>
      <c r="S37" s="369">
        <v>510</v>
      </c>
      <c r="T37" s="369">
        <v>1192</v>
      </c>
      <c r="U37" s="369">
        <v>0</v>
      </c>
      <c r="V37" s="369">
        <v>0</v>
      </c>
      <c r="W37" s="369">
        <v>0</v>
      </c>
      <c r="X37" s="370">
        <v>39416</v>
      </c>
      <c r="Y37" s="370">
        <v>24814</v>
      </c>
      <c r="Z37" s="370">
        <v>64230</v>
      </c>
    </row>
    <row r="38" spans="2:26" x14ac:dyDescent="0.3">
      <c r="B38" s="260">
        <v>40057</v>
      </c>
      <c r="C38" s="369">
        <v>0</v>
      </c>
      <c r="D38" s="369">
        <v>0</v>
      </c>
      <c r="E38" s="369">
        <v>0</v>
      </c>
      <c r="F38" s="369">
        <v>0</v>
      </c>
      <c r="G38" s="369">
        <v>0</v>
      </c>
      <c r="H38" s="369">
        <v>0</v>
      </c>
      <c r="I38" s="369">
        <v>4866</v>
      </c>
      <c r="J38" s="369">
        <v>1389</v>
      </c>
      <c r="K38" s="369">
        <v>6255</v>
      </c>
      <c r="L38" s="369">
        <v>41703</v>
      </c>
      <c r="M38" s="369">
        <v>30290</v>
      </c>
      <c r="N38" s="369">
        <v>71993</v>
      </c>
      <c r="O38" s="369">
        <v>1384</v>
      </c>
      <c r="P38" s="369">
        <v>644</v>
      </c>
      <c r="Q38" s="369">
        <v>2028</v>
      </c>
      <c r="R38" s="369">
        <v>833</v>
      </c>
      <c r="S38" s="369">
        <v>686</v>
      </c>
      <c r="T38" s="369">
        <v>1519</v>
      </c>
      <c r="U38" s="369">
        <v>0</v>
      </c>
      <c r="V38" s="369">
        <v>0</v>
      </c>
      <c r="W38" s="369">
        <v>0</v>
      </c>
      <c r="X38" s="370">
        <v>48786</v>
      </c>
      <c r="Y38" s="370">
        <v>33009</v>
      </c>
      <c r="Z38" s="370">
        <v>81795</v>
      </c>
    </row>
    <row r="39" spans="2:26" x14ac:dyDescent="0.3">
      <c r="B39" s="260">
        <v>40087</v>
      </c>
      <c r="C39" s="369">
        <v>0</v>
      </c>
      <c r="D39" s="369">
        <v>0</v>
      </c>
      <c r="E39" s="369">
        <v>0</v>
      </c>
      <c r="F39" s="369">
        <v>0</v>
      </c>
      <c r="G39" s="369">
        <v>0</v>
      </c>
      <c r="H39" s="369">
        <v>0</v>
      </c>
      <c r="I39" s="369">
        <v>3987</v>
      </c>
      <c r="J39" s="369">
        <v>1299</v>
      </c>
      <c r="K39" s="369">
        <v>5286</v>
      </c>
      <c r="L39" s="369">
        <v>18779</v>
      </c>
      <c r="M39" s="369">
        <v>14683</v>
      </c>
      <c r="N39" s="369">
        <v>33462</v>
      </c>
      <c r="O39" s="369">
        <v>1315</v>
      </c>
      <c r="P39" s="369">
        <v>594</v>
      </c>
      <c r="Q39" s="369">
        <v>1909</v>
      </c>
      <c r="R39" s="369">
        <v>587</v>
      </c>
      <c r="S39" s="369">
        <v>468</v>
      </c>
      <c r="T39" s="369">
        <v>1055</v>
      </c>
      <c r="U39" s="369">
        <v>0</v>
      </c>
      <c r="V39" s="369">
        <v>0</v>
      </c>
      <c r="W39" s="369">
        <v>0</v>
      </c>
      <c r="X39" s="370">
        <v>24668</v>
      </c>
      <c r="Y39" s="370">
        <v>17044</v>
      </c>
      <c r="Z39" s="370">
        <v>41712</v>
      </c>
    </row>
    <row r="40" spans="2:26" x14ac:dyDescent="0.3">
      <c r="B40" s="260">
        <v>40118</v>
      </c>
      <c r="C40" s="369">
        <v>0</v>
      </c>
      <c r="D40" s="369">
        <v>0</v>
      </c>
      <c r="E40" s="369">
        <v>0</v>
      </c>
      <c r="F40" s="369">
        <v>0</v>
      </c>
      <c r="G40" s="369">
        <v>0</v>
      </c>
      <c r="H40" s="369">
        <v>0</v>
      </c>
      <c r="I40" s="369">
        <v>3353</v>
      </c>
      <c r="J40" s="369">
        <v>1111</v>
      </c>
      <c r="K40" s="369">
        <v>4464</v>
      </c>
      <c r="L40" s="369">
        <v>12202</v>
      </c>
      <c r="M40" s="369">
        <v>8014</v>
      </c>
      <c r="N40" s="369">
        <v>20216</v>
      </c>
      <c r="O40" s="369">
        <v>1006</v>
      </c>
      <c r="P40" s="369">
        <v>463</v>
      </c>
      <c r="Q40" s="369">
        <v>1469</v>
      </c>
      <c r="R40" s="369">
        <v>575</v>
      </c>
      <c r="S40" s="369">
        <v>427</v>
      </c>
      <c r="T40" s="369">
        <v>1002</v>
      </c>
      <c r="U40" s="369">
        <v>0</v>
      </c>
      <c r="V40" s="369">
        <v>0</v>
      </c>
      <c r="W40" s="369">
        <v>0</v>
      </c>
      <c r="X40" s="370">
        <v>17136</v>
      </c>
      <c r="Y40" s="370">
        <v>10015</v>
      </c>
      <c r="Z40" s="370">
        <v>27151</v>
      </c>
    </row>
    <row r="41" spans="2:26" x14ac:dyDescent="0.3">
      <c r="B41" s="260">
        <v>40148</v>
      </c>
      <c r="C41" s="369">
        <v>0</v>
      </c>
      <c r="D41" s="369">
        <v>0</v>
      </c>
      <c r="E41" s="369">
        <v>0</v>
      </c>
      <c r="F41" s="369">
        <v>0</v>
      </c>
      <c r="G41" s="369">
        <v>0</v>
      </c>
      <c r="H41" s="369">
        <v>0</v>
      </c>
      <c r="I41" s="369">
        <v>3114</v>
      </c>
      <c r="J41" s="369">
        <v>944</v>
      </c>
      <c r="K41" s="369">
        <v>4058</v>
      </c>
      <c r="L41" s="369">
        <v>9838</v>
      </c>
      <c r="M41" s="369">
        <v>5480</v>
      </c>
      <c r="N41" s="369">
        <v>15318</v>
      </c>
      <c r="O41" s="369">
        <v>937</v>
      </c>
      <c r="P41" s="369">
        <v>455</v>
      </c>
      <c r="Q41" s="369">
        <v>1392</v>
      </c>
      <c r="R41" s="369">
        <v>580</v>
      </c>
      <c r="S41" s="369">
        <v>502</v>
      </c>
      <c r="T41" s="369">
        <v>1082</v>
      </c>
      <c r="U41" s="369">
        <v>0</v>
      </c>
      <c r="V41" s="369">
        <v>0</v>
      </c>
      <c r="W41" s="369">
        <v>0</v>
      </c>
      <c r="X41" s="370">
        <v>14469</v>
      </c>
      <c r="Y41" s="370">
        <v>7381</v>
      </c>
      <c r="Z41" s="370">
        <v>21850</v>
      </c>
    </row>
    <row r="42" spans="2:26" x14ac:dyDescent="0.3">
      <c r="B42" s="260">
        <v>40179</v>
      </c>
      <c r="C42" s="369">
        <v>0</v>
      </c>
      <c r="D42" s="369">
        <v>0</v>
      </c>
      <c r="E42" s="369">
        <v>0</v>
      </c>
      <c r="F42" s="369">
        <v>0</v>
      </c>
      <c r="G42" s="369">
        <v>0</v>
      </c>
      <c r="H42" s="369">
        <v>0</v>
      </c>
      <c r="I42" s="369">
        <v>2797</v>
      </c>
      <c r="J42" s="369">
        <v>900</v>
      </c>
      <c r="K42" s="369">
        <v>3697</v>
      </c>
      <c r="L42" s="369">
        <v>8083</v>
      </c>
      <c r="M42" s="369">
        <v>4617</v>
      </c>
      <c r="N42" s="369">
        <v>12700</v>
      </c>
      <c r="O42" s="369">
        <v>924</v>
      </c>
      <c r="P42" s="369">
        <v>458</v>
      </c>
      <c r="Q42" s="369">
        <v>1382</v>
      </c>
      <c r="R42" s="369">
        <v>544</v>
      </c>
      <c r="S42" s="369">
        <v>351</v>
      </c>
      <c r="T42" s="369">
        <v>895</v>
      </c>
      <c r="U42" s="369">
        <v>0</v>
      </c>
      <c r="V42" s="369">
        <v>0</v>
      </c>
      <c r="W42" s="369">
        <v>0</v>
      </c>
      <c r="X42" s="370">
        <v>12348</v>
      </c>
      <c r="Y42" s="370">
        <v>6326</v>
      </c>
      <c r="Z42" s="370">
        <v>18674</v>
      </c>
    </row>
    <row r="43" spans="2:26" x14ac:dyDescent="0.3">
      <c r="B43" s="260">
        <v>40210</v>
      </c>
      <c r="C43" s="369">
        <v>0</v>
      </c>
      <c r="D43" s="369">
        <v>0</v>
      </c>
      <c r="E43" s="369">
        <v>0</v>
      </c>
      <c r="F43" s="369">
        <v>0</v>
      </c>
      <c r="G43" s="369">
        <v>0</v>
      </c>
      <c r="H43" s="369">
        <v>0</v>
      </c>
      <c r="I43" s="369">
        <v>2157</v>
      </c>
      <c r="J43" s="369">
        <v>789</v>
      </c>
      <c r="K43" s="369">
        <v>2946</v>
      </c>
      <c r="L43" s="369">
        <v>6075</v>
      </c>
      <c r="M43" s="369">
        <v>3599</v>
      </c>
      <c r="N43" s="369">
        <v>9674</v>
      </c>
      <c r="O43" s="369">
        <v>796</v>
      </c>
      <c r="P43" s="369">
        <v>370</v>
      </c>
      <c r="Q43" s="369">
        <v>1166</v>
      </c>
      <c r="R43" s="369">
        <v>521</v>
      </c>
      <c r="S43" s="369">
        <v>352</v>
      </c>
      <c r="T43" s="369">
        <v>873</v>
      </c>
      <c r="U43" s="369">
        <v>0</v>
      </c>
      <c r="V43" s="369">
        <v>0</v>
      </c>
      <c r="W43" s="369">
        <v>0</v>
      </c>
      <c r="X43" s="370">
        <v>9549</v>
      </c>
      <c r="Y43" s="370">
        <v>5110</v>
      </c>
      <c r="Z43" s="370">
        <v>14659</v>
      </c>
    </row>
    <row r="44" spans="2:26" x14ac:dyDescent="0.3">
      <c r="B44" s="260">
        <v>40238</v>
      </c>
      <c r="C44" s="369">
        <v>0</v>
      </c>
      <c r="D44" s="369">
        <v>0</v>
      </c>
      <c r="E44" s="369">
        <v>0</v>
      </c>
      <c r="F44" s="369">
        <v>0</v>
      </c>
      <c r="G44" s="369">
        <v>0</v>
      </c>
      <c r="H44" s="369">
        <v>0</v>
      </c>
      <c r="I44" s="369">
        <v>2334</v>
      </c>
      <c r="J44" s="369">
        <v>836</v>
      </c>
      <c r="K44" s="369">
        <v>3170</v>
      </c>
      <c r="L44" s="369">
        <v>4788</v>
      </c>
      <c r="M44" s="369">
        <v>3255</v>
      </c>
      <c r="N44" s="369">
        <v>8043</v>
      </c>
      <c r="O44" s="369">
        <v>772</v>
      </c>
      <c r="P44" s="369">
        <v>373</v>
      </c>
      <c r="Q44" s="369">
        <v>1145</v>
      </c>
      <c r="R44" s="369">
        <v>607</v>
      </c>
      <c r="S44" s="369">
        <v>429</v>
      </c>
      <c r="T44" s="369">
        <v>1036</v>
      </c>
      <c r="U44" s="369">
        <v>0</v>
      </c>
      <c r="V44" s="369">
        <v>0</v>
      </c>
      <c r="W44" s="369">
        <v>0</v>
      </c>
      <c r="X44" s="370">
        <v>8501</v>
      </c>
      <c r="Y44" s="370">
        <v>4893</v>
      </c>
      <c r="Z44" s="370">
        <v>13394</v>
      </c>
    </row>
    <row r="45" spans="2:26" x14ac:dyDescent="0.3">
      <c r="B45" s="260">
        <v>40269</v>
      </c>
      <c r="C45" s="369">
        <v>0</v>
      </c>
      <c r="D45" s="369">
        <v>0</v>
      </c>
      <c r="E45" s="369">
        <v>0</v>
      </c>
      <c r="F45" s="369">
        <v>0</v>
      </c>
      <c r="G45" s="369">
        <v>0</v>
      </c>
      <c r="H45" s="369">
        <v>0</v>
      </c>
      <c r="I45" s="369">
        <v>2367</v>
      </c>
      <c r="J45" s="369">
        <v>771</v>
      </c>
      <c r="K45" s="369">
        <v>3138</v>
      </c>
      <c r="L45" s="369">
        <v>5583</v>
      </c>
      <c r="M45" s="369">
        <v>4887</v>
      </c>
      <c r="N45" s="369">
        <v>10470</v>
      </c>
      <c r="O45" s="369">
        <v>815</v>
      </c>
      <c r="P45" s="369">
        <v>436</v>
      </c>
      <c r="Q45" s="369">
        <v>1251</v>
      </c>
      <c r="R45" s="369">
        <v>578</v>
      </c>
      <c r="S45" s="369">
        <v>482</v>
      </c>
      <c r="T45" s="369">
        <v>1060</v>
      </c>
      <c r="U45" s="369">
        <v>0</v>
      </c>
      <c r="V45" s="369">
        <v>0</v>
      </c>
      <c r="W45" s="369">
        <v>0</v>
      </c>
      <c r="X45" s="370">
        <v>9343</v>
      </c>
      <c r="Y45" s="370">
        <v>6576</v>
      </c>
      <c r="Z45" s="370">
        <v>15919</v>
      </c>
    </row>
    <row r="46" spans="2:26" x14ac:dyDescent="0.3">
      <c r="B46" s="260">
        <v>40299</v>
      </c>
      <c r="C46" s="369">
        <v>0</v>
      </c>
      <c r="D46" s="369">
        <v>0</v>
      </c>
      <c r="E46" s="369">
        <v>0</v>
      </c>
      <c r="F46" s="369">
        <v>0</v>
      </c>
      <c r="G46" s="369">
        <v>0</v>
      </c>
      <c r="H46" s="369">
        <v>0</v>
      </c>
      <c r="I46" s="369">
        <v>2149</v>
      </c>
      <c r="J46" s="369">
        <v>790</v>
      </c>
      <c r="K46" s="369">
        <v>2939</v>
      </c>
      <c r="L46" s="369">
        <v>4670</v>
      </c>
      <c r="M46" s="369">
        <v>4644</v>
      </c>
      <c r="N46" s="369">
        <v>9314</v>
      </c>
      <c r="O46" s="369">
        <v>803</v>
      </c>
      <c r="P46" s="369">
        <v>394</v>
      </c>
      <c r="Q46" s="369">
        <v>1197</v>
      </c>
      <c r="R46" s="369">
        <v>539</v>
      </c>
      <c r="S46" s="369">
        <v>414</v>
      </c>
      <c r="T46" s="369">
        <v>953</v>
      </c>
      <c r="U46" s="369">
        <v>0</v>
      </c>
      <c r="V46" s="369">
        <v>0</v>
      </c>
      <c r="W46" s="369">
        <v>0</v>
      </c>
      <c r="X46" s="370">
        <v>8161</v>
      </c>
      <c r="Y46" s="370">
        <v>6242</v>
      </c>
      <c r="Z46" s="370">
        <v>14403</v>
      </c>
    </row>
    <row r="47" spans="2:26" x14ac:dyDescent="0.3">
      <c r="B47" s="260">
        <v>40330</v>
      </c>
      <c r="C47" s="369">
        <v>0</v>
      </c>
      <c r="D47" s="369">
        <v>0</v>
      </c>
      <c r="E47" s="369">
        <v>0</v>
      </c>
      <c r="F47" s="369">
        <v>0</v>
      </c>
      <c r="G47" s="369">
        <v>0</v>
      </c>
      <c r="H47" s="369">
        <v>0</v>
      </c>
      <c r="I47" s="369">
        <v>2217</v>
      </c>
      <c r="J47" s="369">
        <v>833</v>
      </c>
      <c r="K47" s="369">
        <v>3050</v>
      </c>
      <c r="L47" s="369">
        <v>8772</v>
      </c>
      <c r="M47" s="369">
        <v>6826</v>
      </c>
      <c r="N47" s="369">
        <v>15598</v>
      </c>
      <c r="O47" s="369">
        <v>804</v>
      </c>
      <c r="P47" s="369">
        <v>376</v>
      </c>
      <c r="Q47" s="369">
        <v>1180</v>
      </c>
      <c r="R47" s="369">
        <v>467</v>
      </c>
      <c r="S47" s="369">
        <v>361</v>
      </c>
      <c r="T47" s="369">
        <v>828</v>
      </c>
      <c r="U47" s="369">
        <v>0</v>
      </c>
      <c r="V47" s="369">
        <v>0</v>
      </c>
      <c r="W47" s="369">
        <v>0</v>
      </c>
      <c r="X47" s="370">
        <v>12260</v>
      </c>
      <c r="Y47" s="370">
        <v>8396</v>
      </c>
      <c r="Z47" s="370">
        <v>20656</v>
      </c>
    </row>
    <row r="48" spans="2:26" x14ac:dyDescent="0.3">
      <c r="B48" s="260">
        <v>40360</v>
      </c>
      <c r="C48" s="369">
        <v>0</v>
      </c>
      <c r="D48" s="369">
        <v>0</v>
      </c>
      <c r="E48" s="369">
        <v>0</v>
      </c>
      <c r="F48" s="369">
        <v>0</v>
      </c>
      <c r="G48" s="369">
        <v>0</v>
      </c>
      <c r="H48" s="369">
        <v>0</v>
      </c>
      <c r="I48" s="369">
        <v>2313</v>
      </c>
      <c r="J48" s="369">
        <v>848</v>
      </c>
      <c r="K48" s="369">
        <v>3161</v>
      </c>
      <c r="L48" s="369">
        <v>11683</v>
      </c>
      <c r="M48" s="369">
        <v>10170</v>
      </c>
      <c r="N48" s="369">
        <v>21853</v>
      </c>
      <c r="O48" s="369">
        <v>765</v>
      </c>
      <c r="P48" s="369">
        <v>318</v>
      </c>
      <c r="Q48" s="369">
        <v>1083</v>
      </c>
      <c r="R48" s="369">
        <v>415</v>
      </c>
      <c r="S48" s="369">
        <v>289</v>
      </c>
      <c r="T48" s="369">
        <v>704</v>
      </c>
      <c r="U48" s="369">
        <v>0</v>
      </c>
      <c r="V48" s="369">
        <v>0</v>
      </c>
      <c r="W48" s="369">
        <v>0</v>
      </c>
      <c r="X48" s="370">
        <v>15176</v>
      </c>
      <c r="Y48" s="370">
        <v>11625</v>
      </c>
      <c r="Z48" s="370">
        <v>26801</v>
      </c>
    </row>
    <row r="49" spans="2:26" x14ac:dyDescent="0.3">
      <c r="B49" s="260">
        <v>40391</v>
      </c>
      <c r="C49" s="369">
        <v>0</v>
      </c>
      <c r="D49" s="369">
        <v>0</v>
      </c>
      <c r="E49" s="369">
        <v>0</v>
      </c>
      <c r="F49" s="369">
        <v>0</v>
      </c>
      <c r="G49" s="369">
        <v>0</v>
      </c>
      <c r="H49" s="369">
        <v>0</v>
      </c>
      <c r="I49" s="369">
        <v>2365</v>
      </c>
      <c r="J49" s="369">
        <v>899</v>
      </c>
      <c r="K49" s="369">
        <v>3264</v>
      </c>
      <c r="L49" s="369">
        <v>9759</v>
      </c>
      <c r="M49" s="369">
        <v>8132</v>
      </c>
      <c r="N49" s="369">
        <v>17891</v>
      </c>
      <c r="O49" s="369">
        <v>810</v>
      </c>
      <c r="P49" s="369">
        <v>398</v>
      </c>
      <c r="Q49" s="369">
        <v>1208</v>
      </c>
      <c r="R49" s="369">
        <v>462</v>
      </c>
      <c r="S49" s="369">
        <v>325</v>
      </c>
      <c r="T49" s="369">
        <v>787</v>
      </c>
      <c r="U49" s="369">
        <v>0</v>
      </c>
      <c r="V49" s="369">
        <v>0</v>
      </c>
      <c r="W49" s="369">
        <v>0</v>
      </c>
      <c r="X49" s="370">
        <v>13396</v>
      </c>
      <c r="Y49" s="370">
        <v>9754</v>
      </c>
      <c r="Z49" s="370">
        <v>23150</v>
      </c>
    </row>
    <row r="50" spans="2:26" x14ac:dyDescent="0.3">
      <c r="B50" s="260">
        <v>40422</v>
      </c>
      <c r="C50" s="369">
        <v>0</v>
      </c>
      <c r="D50" s="369">
        <v>0</v>
      </c>
      <c r="E50" s="369">
        <v>0</v>
      </c>
      <c r="F50" s="369">
        <v>0</v>
      </c>
      <c r="G50" s="369">
        <v>0</v>
      </c>
      <c r="H50" s="369">
        <v>0</v>
      </c>
      <c r="I50" s="369">
        <v>2158</v>
      </c>
      <c r="J50" s="369">
        <v>751</v>
      </c>
      <c r="K50" s="369">
        <v>2909</v>
      </c>
      <c r="L50" s="369">
        <v>5901</v>
      </c>
      <c r="M50" s="369">
        <v>4226</v>
      </c>
      <c r="N50" s="369">
        <v>10127</v>
      </c>
      <c r="O50" s="369">
        <v>681</v>
      </c>
      <c r="P50" s="369">
        <v>336</v>
      </c>
      <c r="Q50" s="369">
        <v>1017</v>
      </c>
      <c r="R50" s="369">
        <v>383</v>
      </c>
      <c r="S50" s="369">
        <v>260</v>
      </c>
      <c r="T50" s="369">
        <v>643</v>
      </c>
      <c r="U50" s="369">
        <v>0</v>
      </c>
      <c r="V50" s="369">
        <v>0</v>
      </c>
      <c r="W50" s="369">
        <v>0</v>
      </c>
      <c r="X50" s="370">
        <v>9123</v>
      </c>
      <c r="Y50" s="370">
        <v>5573</v>
      </c>
      <c r="Z50" s="370">
        <v>14696</v>
      </c>
    </row>
    <row r="51" spans="2:26" x14ac:dyDescent="0.3">
      <c r="B51" s="260">
        <v>40452</v>
      </c>
      <c r="C51" s="369">
        <v>0</v>
      </c>
      <c r="D51" s="369">
        <v>0</v>
      </c>
      <c r="E51" s="369">
        <v>0</v>
      </c>
      <c r="F51" s="369">
        <v>0</v>
      </c>
      <c r="G51" s="369">
        <v>0</v>
      </c>
      <c r="H51" s="369">
        <v>0</v>
      </c>
      <c r="I51" s="369">
        <v>2218</v>
      </c>
      <c r="J51" s="369">
        <v>787</v>
      </c>
      <c r="K51" s="369">
        <v>3005</v>
      </c>
      <c r="L51" s="369">
        <v>5513</v>
      </c>
      <c r="M51" s="369">
        <v>3910</v>
      </c>
      <c r="N51" s="369">
        <v>9423</v>
      </c>
      <c r="O51" s="369">
        <v>707</v>
      </c>
      <c r="P51" s="369">
        <v>273</v>
      </c>
      <c r="Q51" s="369">
        <v>980</v>
      </c>
      <c r="R51" s="369">
        <v>423</v>
      </c>
      <c r="S51" s="369">
        <v>346</v>
      </c>
      <c r="T51" s="369">
        <v>769</v>
      </c>
      <c r="U51" s="369">
        <v>0</v>
      </c>
      <c r="V51" s="369">
        <v>0</v>
      </c>
      <c r="W51" s="369">
        <v>0</v>
      </c>
      <c r="X51" s="370">
        <v>8861</v>
      </c>
      <c r="Y51" s="370">
        <v>5316</v>
      </c>
      <c r="Z51" s="370">
        <v>14177</v>
      </c>
    </row>
    <row r="52" spans="2:26" x14ac:dyDescent="0.3">
      <c r="B52" s="260">
        <v>40483</v>
      </c>
      <c r="C52" s="369">
        <v>0</v>
      </c>
      <c r="D52" s="369">
        <v>0</v>
      </c>
      <c r="E52" s="369">
        <v>0</v>
      </c>
      <c r="F52" s="369">
        <v>0</v>
      </c>
      <c r="G52" s="369">
        <v>0</v>
      </c>
      <c r="H52" s="369">
        <v>0</v>
      </c>
      <c r="I52" s="369">
        <v>2005</v>
      </c>
      <c r="J52" s="369">
        <v>720</v>
      </c>
      <c r="K52" s="369">
        <v>2725</v>
      </c>
      <c r="L52" s="369">
        <v>4587</v>
      </c>
      <c r="M52" s="369">
        <v>3066</v>
      </c>
      <c r="N52" s="369">
        <v>7653</v>
      </c>
      <c r="O52" s="369">
        <v>620</v>
      </c>
      <c r="P52" s="369">
        <v>302</v>
      </c>
      <c r="Q52" s="369">
        <v>922</v>
      </c>
      <c r="R52" s="369">
        <v>358</v>
      </c>
      <c r="S52" s="369">
        <v>250</v>
      </c>
      <c r="T52" s="369">
        <v>608</v>
      </c>
      <c r="U52" s="369">
        <v>0</v>
      </c>
      <c r="V52" s="369">
        <v>0</v>
      </c>
      <c r="W52" s="369">
        <v>0</v>
      </c>
      <c r="X52" s="370">
        <v>7570</v>
      </c>
      <c r="Y52" s="370">
        <v>4338</v>
      </c>
      <c r="Z52" s="370">
        <v>11908</v>
      </c>
    </row>
    <row r="53" spans="2:26" x14ac:dyDescent="0.3">
      <c r="B53" s="260">
        <v>40513</v>
      </c>
      <c r="C53" s="369">
        <v>0</v>
      </c>
      <c r="D53" s="369">
        <v>0</v>
      </c>
      <c r="E53" s="369">
        <v>0</v>
      </c>
      <c r="F53" s="369">
        <v>0</v>
      </c>
      <c r="G53" s="369">
        <v>0</v>
      </c>
      <c r="H53" s="369">
        <v>0</v>
      </c>
      <c r="I53" s="369">
        <v>1541</v>
      </c>
      <c r="J53" s="369">
        <v>580</v>
      </c>
      <c r="K53" s="369">
        <v>2121</v>
      </c>
      <c r="L53" s="369">
        <v>2985</v>
      </c>
      <c r="M53" s="369">
        <v>2173</v>
      </c>
      <c r="N53" s="369">
        <v>5158</v>
      </c>
      <c r="O53" s="369">
        <v>456</v>
      </c>
      <c r="P53" s="369">
        <v>258</v>
      </c>
      <c r="Q53" s="369">
        <v>714</v>
      </c>
      <c r="R53" s="369">
        <v>407</v>
      </c>
      <c r="S53" s="369">
        <v>352</v>
      </c>
      <c r="T53" s="369">
        <v>759</v>
      </c>
      <c r="U53" s="369">
        <v>0</v>
      </c>
      <c r="V53" s="369">
        <v>0</v>
      </c>
      <c r="W53" s="369">
        <v>0</v>
      </c>
      <c r="X53" s="370">
        <v>5389</v>
      </c>
      <c r="Y53" s="370">
        <v>3363</v>
      </c>
      <c r="Z53" s="370">
        <v>8752</v>
      </c>
    </row>
    <row r="54" spans="2:26" x14ac:dyDescent="0.3">
      <c r="B54" s="260">
        <v>40544</v>
      </c>
      <c r="C54" s="369">
        <v>0</v>
      </c>
      <c r="D54" s="369">
        <v>0</v>
      </c>
      <c r="E54" s="369">
        <v>0</v>
      </c>
      <c r="F54" s="369">
        <v>0</v>
      </c>
      <c r="G54" s="369">
        <v>0</v>
      </c>
      <c r="H54" s="369">
        <v>0</v>
      </c>
      <c r="I54" s="369">
        <v>1750</v>
      </c>
      <c r="J54" s="369">
        <v>770</v>
      </c>
      <c r="K54" s="369">
        <v>2520</v>
      </c>
      <c r="L54" s="369">
        <v>4444</v>
      </c>
      <c r="M54" s="369">
        <v>3405</v>
      </c>
      <c r="N54" s="369">
        <v>7849</v>
      </c>
      <c r="O54" s="369">
        <v>607</v>
      </c>
      <c r="P54" s="369">
        <v>327</v>
      </c>
      <c r="Q54" s="369">
        <v>934</v>
      </c>
      <c r="R54" s="369">
        <v>472</v>
      </c>
      <c r="S54" s="369">
        <v>385</v>
      </c>
      <c r="T54" s="369">
        <v>857</v>
      </c>
      <c r="U54" s="369">
        <v>0</v>
      </c>
      <c r="V54" s="369">
        <v>0</v>
      </c>
      <c r="W54" s="369">
        <v>0</v>
      </c>
      <c r="X54" s="370">
        <v>7273</v>
      </c>
      <c r="Y54" s="370">
        <v>4887</v>
      </c>
      <c r="Z54" s="370">
        <v>12160</v>
      </c>
    </row>
    <row r="55" spans="2:26" x14ac:dyDescent="0.3">
      <c r="B55" s="260">
        <v>40575</v>
      </c>
      <c r="C55" s="369">
        <v>0</v>
      </c>
      <c r="D55" s="369">
        <v>0</v>
      </c>
      <c r="E55" s="369">
        <v>0</v>
      </c>
      <c r="F55" s="369">
        <v>0</v>
      </c>
      <c r="G55" s="369">
        <v>0</v>
      </c>
      <c r="H55" s="369">
        <v>0</v>
      </c>
      <c r="I55" s="369">
        <v>1639</v>
      </c>
      <c r="J55" s="369">
        <v>645</v>
      </c>
      <c r="K55" s="369">
        <v>2284</v>
      </c>
      <c r="L55" s="369">
        <v>3610</v>
      </c>
      <c r="M55" s="369">
        <v>2654</v>
      </c>
      <c r="N55" s="369">
        <v>6264</v>
      </c>
      <c r="O55" s="369">
        <v>456</v>
      </c>
      <c r="P55" s="369">
        <v>290</v>
      </c>
      <c r="Q55" s="369">
        <v>746</v>
      </c>
      <c r="R55" s="369">
        <v>379</v>
      </c>
      <c r="S55" s="369">
        <v>331</v>
      </c>
      <c r="T55" s="369">
        <v>710</v>
      </c>
      <c r="U55" s="369">
        <v>0</v>
      </c>
      <c r="V55" s="369">
        <v>0</v>
      </c>
      <c r="W55" s="369">
        <v>0</v>
      </c>
      <c r="X55" s="370">
        <v>6084</v>
      </c>
      <c r="Y55" s="370">
        <v>3920</v>
      </c>
      <c r="Z55" s="370">
        <v>10004</v>
      </c>
    </row>
    <row r="56" spans="2:26" x14ac:dyDescent="0.3">
      <c r="B56" s="260">
        <v>40603</v>
      </c>
      <c r="C56" s="369">
        <v>0</v>
      </c>
      <c r="D56" s="369">
        <v>0</v>
      </c>
      <c r="E56" s="369">
        <v>0</v>
      </c>
      <c r="F56" s="369">
        <v>0</v>
      </c>
      <c r="G56" s="369">
        <v>0</v>
      </c>
      <c r="H56" s="369">
        <v>0</v>
      </c>
      <c r="I56" s="369">
        <v>1907</v>
      </c>
      <c r="J56" s="369">
        <v>705</v>
      </c>
      <c r="K56" s="369">
        <v>2612</v>
      </c>
      <c r="L56" s="369">
        <v>4242</v>
      </c>
      <c r="M56" s="369">
        <v>2789</v>
      </c>
      <c r="N56" s="369">
        <v>7031</v>
      </c>
      <c r="O56" s="369">
        <v>677</v>
      </c>
      <c r="P56" s="369">
        <v>376</v>
      </c>
      <c r="Q56" s="369">
        <v>1053</v>
      </c>
      <c r="R56" s="369">
        <v>524</v>
      </c>
      <c r="S56" s="369">
        <v>390</v>
      </c>
      <c r="T56" s="369">
        <v>914</v>
      </c>
      <c r="U56" s="369">
        <v>0</v>
      </c>
      <c r="V56" s="369">
        <v>0</v>
      </c>
      <c r="W56" s="369">
        <v>0</v>
      </c>
      <c r="X56" s="370">
        <v>7350</v>
      </c>
      <c r="Y56" s="370">
        <v>4260</v>
      </c>
      <c r="Z56" s="370">
        <v>11610</v>
      </c>
    </row>
    <row r="57" spans="2:26" x14ac:dyDescent="0.3">
      <c r="B57" s="260">
        <v>40634</v>
      </c>
      <c r="C57" s="369">
        <v>0</v>
      </c>
      <c r="D57" s="369">
        <v>0</v>
      </c>
      <c r="E57" s="369">
        <v>0</v>
      </c>
      <c r="F57" s="369">
        <v>0</v>
      </c>
      <c r="G57" s="369">
        <v>0</v>
      </c>
      <c r="H57" s="369">
        <v>0</v>
      </c>
      <c r="I57" s="369">
        <v>1367</v>
      </c>
      <c r="J57" s="369">
        <v>558</v>
      </c>
      <c r="K57" s="369">
        <v>1925</v>
      </c>
      <c r="L57" s="369">
        <v>3162</v>
      </c>
      <c r="M57" s="369">
        <v>1969</v>
      </c>
      <c r="N57" s="369">
        <v>5131</v>
      </c>
      <c r="O57" s="369">
        <v>556</v>
      </c>
      <c r="P57" s="369">
        <v>304</v>
      </c>
      <c r="Q57" s="369">
        <v>860</v>
      </c>
      <c r="R57" s="369">
        <v>332</v>
      </c>
      <c r="S57" s="369">
        <v>292</v>
      </c>
      <c r="T57" s="369">
        <v>624</v>
      </c>
      <c r="U57" s="369">
        <v>0</v>
      </c>
      <c r="V57" s="369">
        <v>0</v>
      </c>
      <c r="W57" s="369">
        <v>0</v>
      </c>
      <c r="X57" s="370">
        <v>5417</v>
      </c>
      <c r="Y57" s="370">
        <v>3123</v>
      </c>
      <c r="Z57" s="370">
        <v>8540</v>
      </c>
    </row>
    <row r="58" spans="2:26" x14ac:dyDescent="0.3">
      <c r="B58" s="260">
        <v>40664</v>
      </c>
      <c r="C58" s="369">
        <v>0</v>
      </c>
      <c r="D58" s="369">
        <v>0</v>
      </c>
      <c r="E58" s="369">
        <v>0</v>
      </c>
      <c r="F58" s="369">
        <v>0</v>
      </c>
      <c r="G58" s="369">
        <v>0</v>
      </c>
      <c r="H58" s="369">
        <v>0</v>
      </c>
      <c r="I58" s="369">
        <v>1645</v>
      </c>
      <c r="J58" s="369">
        <v>670</v>
      </c>
      <c r="K58" s="369">
        <v>2315</v>
      </c>
      <c r="L58" s="369">
        <v>3770</v>
      </c>
      <c r="M58" s="369">
        <v>2512</v>
      </c>
      <c r="N58" s="369">
        <v>6282</v>
      </c>
      <c r="O58" s="369">
        <v>608</v>
      </c>
      <c r="P58" s="369">
        <v>323</v>
      </c>
      <c r="Q58" s="369">
        <v>931</v>
      </c>
      <c r="R58" s="369">
        <v>376</v>
      </c>
      <c r="S58" s="369">
        <v>292</v>
      </c>
      <c r="T58" s="369">
        <v>668</v>
      </c>
      <c r="U58" s="369">
        <v>0</v>
      </c>
      <c r="V58" s="369">
        <v>0</v>
      </c>
      <c r="W58" s="369">
        <v>0</v>
      </c>
      <c r="X58" s="370">
        <v>6399</v>
      </c>
      <c r="Y58" s="370">
        <v>3797</v>
      </c>
      <c r="Z58" s="370">
        <v>10196</v>
      </c>
    </row>
    <row r="59" spans="2:26" x14ac:dyDescent="0.3">
      <c r="B59" s="260">
        <v>40695</v>
      </c>
      <c r="C59" s="369">
        <v>0</v>
      </c>
      <c r="D59" s="369">
        <v>0</v>
      </c>
      <c r="E59" s="369">
        <v>0</v>
      </c>
      <c r="F59" s="369">
        <v>0</v>
      </c>
      <c r="G59" s="369">
        <v>0</v>
      </c>
      <c r="H59" s="369">
        <v>0</v>
      </c>
      <c r="I59" s="369">
        <v>1541</v>
      </c>
      <c r="J59" s="369">
        <v>610</v>
      </c>
      <c r="K59" s="369">
        <v>2151</v>
      </c>
      <c r="L59" s="369">
        <v>3223</v>
      </c>
      <c r="M59" s="369">
        <v>2318</v>
      </c>
      <c r="N59" s="369">
        <v>5541</v>
      </c>
      <c r="O59" s="369">
        <v>522</v>
      </c>
      <c r="P59" s="369">
        <v>288</v>
      </c>
      <c r="Q59" s="369">
        <v>810</v>
      </c>
      <c r="R59" s="369">
        <v>328</v>
      </c>
      <c r="S59" s="369">
        <v>270</v>
      </c>
      <c r="T59" s="369">
        <v>598</v>
      </c>
      <c r="U59" s="369">
        <v>0</v>
      </c>
      <c r="V59" s="369">
        <v>0</v>
      </c>
      <c r="W59" s="369">
        <v>0</v>
      </c>
      <c r="X59" s="370">
        <v>5614</v>
      </c>
      <c r="Y59" s="370">
        <v>3486</v>
      </c>
      <c r="Z59" s="370">
        <v>9100</v>
      </c>
    </row>
    <row r="60" spans="2:26" x14ac:dyDescent="0.3">
      <c r="B60" s="260">
        <v>40725</v>
      </c>
      <c r="C60" s="369">
        <v>0</v>
      </c>
      <c r="D60" s="369">
        <v>0</v>
      </c>
      <c r="E60" s="369">
        <v>0</v>
      </c>
      <c r="F60" s="369">
        <v>0</v>
      </c>
      <c r="G60" s="369">
        <v>0</v>
      </c>
      <c r="H60" s="369">
        <v>0</v>
      </c>
      <c r="I60" s="369">
        <v>1883</v>
      </c>
      <c r="J60" s="369">
        <v>670</v>
      </c>
      <c r="K60" s="369">
        <v>2553</v>
      </c>
      <c r="L60" s="369">
        <v>5198</v>
      </c>
      <c r="M60" s="369">
        <v>4905</v>
      </c>
      <c r="N60" s="369">
        <v>10103</v>
      </c>
      <c r="O60" s="369">
        <v>539</v>
      </c>
      <c r="P60" s="369">
        <v>327</v>
      </c>
      <c r="Q60" s="369">
        <v>866</v>
      </c>
      <c r="R60" s="369">
        <v>420</v>
      </c>
      <c r="S60" s="369">
        <v>336</v>
      </c>
      <c r="T60" s="369">
        <v>756</v>
      </c>
      <c r="U60" s="369">
        <v>0</v>
      </c>
      <c r="V60" s="369">
        <v>0</v>
      </c>
      <c r="W60" s="369">
        <v>0</v>
      </c>
      <c r="X60" s="370">
        <v>8040</v>
      </c>
      <c r="Y60" s="370">
        <v>6238</v>
      </c>
      <c r="Z60" s="370">
        <v>14278</v>
      </c>
    </row>
    <row r="61" spans="2:26" x14ac:dyDescent="0.3">
      <c r="B61" s="260">
        <v>40756</v>
      </c>
      <c r="C61" s="369">
        <v>0</v>
      </c>
      <c r="D61" s="369">
        <v>0</v>
      </c>
      <c r="E61" s="369">
        <v>0</v>
      </c>
      <c r="F61" s="369">
        <v>0</v>
      </c>
      <c r="G61" s="369">
        <v>0</v>
      </c>
      <c r="H61" s="369">
        <v>0</v>
      </c>
      <c r="I61" s="369">
        <v>2034</v>
      </c>
      <c r="J61" s="369">
        <v>691</v>
      </c>
      <c r="K61" s="369">
        <v>2725</v>
      </c>
      <c r="L61" s="369">
        <v>5030</v>
      </c>
      <c r="M61" s="369">
        <v>4099</v>
      </c>
      <c r="N61" s="369">
        <v>9129</v>
      </c>
      <c r="O61" s="369">
        <v>573</v>
      </c>
      <c r="P61" s="369">
        <v>318</v>
      </c>
      <c r="Q61" s="369">
        <v>891</v>
      </c>
      <c r="R61" s="369">
        <v>421</v>
      </c>
      <c r="S61" s="369">
        <v>295</v>
      </c>
      <c r="T61" s="369">
        <v>716</v>
      </c>
      <c r="U61" s="369">
        <v>0</v>
      </c>
      <c r="V61" s="369">
        <v>0</v>
      </c>
      <c r="W61" s="369">
        <v>0</v>
      </c>
      <c r="X61" s="370">
        <v>8058</v>
      </c>
      <c r="Y61" s="370">
        <v>5403</v>
      </c>
      <c r="Z61" s="370">
        <v>13461</v>
      </c>
    </row>
    <row r="62" spans="2:26" x14ac:dyDescent="0.3">
      <c r="B62" s="260">
        <v>40787</v>
      </c>
      <c r="C62" s="369">
        <v>0</v>
      </c>
      <c r="D62" s="369">
        <v>0</v>
      </c>
      <c r="E62" s="369">
        <v>0</v>
      </c>
      <c r="F62" s="369">
        <v>0</v>
      </c>
      <c r="G62" s="369">
        <v>0</v>
      </c>
      <c r="H62" s="369">
        <v>0</v>
      </c>
      <c r="I62" s="369">
        <v>2199</v>
      </c>
      <c r="J62" s="369">
        <v>779</v>
      </c>
      <c r="K62" s="369">
        <v>2978</v>
      </c>
      <c r="L62" s="369">
        <v>4057</v>
      </c>
      <c r="M62" s="369">
        <v>2913</v>
      </c>
      <c r="N62" s="369">
        <v>6970</v>
      </c>
      <c r="O62" s="369">
        <v>494</v>
      </c>
      <c r="P62" s="369">
        <v>294</v>
      </c>
      <c r="Q62" s="369">
        <v>788</v>
      </c>
      <c r="R62" s="369">
        <v>329</v>
      </c>
      <c r="S62" s="369">
        <v>249</v>
      </c>
      <c r="T62" s="369">
        <v>578</v>
      </c>
      <c r="U62" s="369">
        <v>0</v>
      </c>
      <c r="V62" s="369">
        <v>0</v>
      </c>
      <c r="W62" s="369">
        <v>0</v>
      </c>
      <c r="X62" s="370">
        <v>7079</v>
      </c>
      <c r="Y62" s="370">
        <v>4235</v>
      </c>
      <c r="Z62" s="370">
        <v>11314</v>
      </c>
    </row>
    <row r="63" spans="2:26" x14ac:dyDescent="0.3">
      <c r="B63" s="260">
        <v>40817</v>
      </c>
      <c r="C63" s="369">
        <v>0</v>
      </c>
      <c r="D63" s="369">
        <v>0</v>
      </c>
      <c r="E63" s="369">
        <v>0</v>
      </c>
      <c r="F63" s="369">
        <v>0</v>
      </c>
      <c r="G63" s="369">
        <v>0</v>
      </c>
      <c r="H63" s="369">
        <v>0</v>
      </c>
      <c r="I63" s="369">
        <v>1749</v>
      </c>
      <c r="J63" s="369">
        <v>631</v>
      </c>
      <c r="K63" s="369">
        <v>2380</v>
      </c>
      <c r="L63" s="369">
        <v>4305</v>
      </c>
      <c r="M63" s="369">
        <v>2830</v>
      </c>
      <c r="N63" s="369">
        <v>7135</v>
      </c>
      <c r="O63" s="369">
        <v>544</v>
      </c>
      <c r="P63" s="369">
        <v>293</v>
      </c>
      <c r="Q63" s="369">
        <v>837</v>
      </c>
      <c r="R63" s="369">
        <v>416</v>
      </c>
      <c r="S63" s="369">
        <v>296</v>
      </c>
      <c r="T63" s="369">
        <v>712</v>
      </c>
      <c r="U63" s="369">
        <v>0</v>
      </c>
      <c r="V63" s="369">
        <v>0</v>
      </c>
      <c r="W63" s="369">
        <v>0</v>
      </c>
      <c r="X63" s="370">
        <v>7014</v>
      </c>
      <c r="Y63" s="370">
        <v>4050</v>
      </c>
      <c r="Z63" s="370">
        <v>11064</v>
      </c>
    </row>
    <row r="64" spans="2:26" x14ac:dyDescent="0.3">
      <c r="B64" s="260">
        <v>40848</v>
      </c>
      <c r="C64" s="369">
        <v>0</v>
      </c>
      <c r="D64" s="369">
        <v>0</v>
      </c>
      <c r="E64" s="369">
        <v>0</v>
      </c>
      <c r="F64" s="369">
        <v>0</v>
      </c>
      <c r="G64" s="369">
        <v>0</v>
      </c>
      <c r="H64" s="369">
        <v>0</v>
      </c>
      <c r="I64" s="369">
        <v>2318</v>
      </c>
      <c r="J64" s="369">
        <v>824</v>
      </c>
      <c r="K64" s="369">
        <v>3142</v>
      </c>
      <c r="L64" s="369">
        <v>5748</v>
      </c>
      <c r="M64" s="369">
        <v>4581</v>
      </c>
      <c r="N64" s="369">
        <v>10329</v>
      </c>
      <c r="O64" s="369">
        <v>633</v>
      </c>
      <c r="P64" s="369">
        <v>289</v>
      </c>
      <c r="Q64" s="369">
        <v>922</v>
      </c>
      <c r="R64" s="369">
        <v>483</v>
      </c>
      <c r="S64" s="369">
        <v>410</v>
      </c>
      <c r="T64" s="369">
        <v>893</v>
      </c>
      <c r="U64" s="369">
        <v>0</v>
      </c>
      <c r="V64" s="369">
        <v>0</v>
      </c>
      <c r="W64" s="369">
        <v>0</v>
      </c>
      <c r="X64" s="370">
        <v>9182</v>
      </c>
      <c r="Y64" s="370">
        <v>6104</v>
      </c>
      <c r="Z64" s="370">
        <v>15286</v>
      </c>
    </row>
    <row r="65" spans="2:26" x14ac:dyDescent="0.3">
      <c r="B65" s="260">
        <v>40878</v>
      </c>
      <c r="C65" s="369">
        <v>0</v>
      </c>
      <c r="D65" s="369">
        <v>0</v>
      </c>
      <c r="E65" s="369">
        <v>0</v>
      </c>
      <c r="F65" s="369">
        <v>0</v>
      </c>
      <c r="G65" s="369">
        <v>0</v>
      </c>
      <c r="H65" s="369">
        <v>0</v>
      </c>
      <c r="I65" s="369">
        <v>1756</v>
      </c>
      <c r="J65" s="369">
        <v>635</v>
      </c>
      <c r="K65" s="369">
        <v>2391</v>
      </c>
      <c r="L65" s="369">
        <v>4752</v>
      </c>
      <c r="M65" s="369">
        <v>3756</v>
      </c>
      <c r="N65" s="369">
        <v>8508</v>
      </c>
      <c r="O65" s="369">
        <v>452</v>
      </c>
      <c r="P65" s="369">
        <v>274</v>
      </c>
      <c r="Q65" s="369">
        <v>726</v>
      </c>
      <c r="R65" s="369">
        <v>369</v>
      </c>
      <c r="S65" s="369">
        <v>302</v>
      </c>
      <c r="T65" s="369">
        <v>671</v>
      </c>
      <c r="U65" s="369">
        <v>0</v>
      </c>
      <c r="V65" s="369">
        <v>0</v>
      </c>
      <c r="W65" s="369">
        <v>0</v>
      </c>
      <c r="X65" s="370">
        <v>7329</v>
      </c>
      <c r="Y65" s="370">
        <v>4967</v>
      </c>
      <c r="Z65" s="370">
        <v>12296</v>
      </c>
    </row>
    <row r="66" spans="2:26" x14ac:dyDescent="0.3">
      <c r="B66" s="260">
        <v>40909</v>
      </c>
      <c r="C66" s="369">
        <v>0</v>
      </c>
      <c r="D66" s="369">
        <v>0</v>
      </c>
      <c r="E66" s="369">
        <v>0</v>
      </c>
      <c r="F66" s="369">
        <v>0</v>
      </c>
      <c r="G66" s="369">
        <v>0</v>
      </c>
      <c r="H66" s="369">
        <v>0</v>
      </c>
      <c r="I66" s="369">
        <v>1922</v>
      </c>
      <c r="J66" s="369">
        <v>715</v>
      </c>
      <c r="K66" s="369">
        <v>2637</v>
      </c>
      <c r="L66" s="369">
        <v>5060</v>
      </c>
      <c r="M66" s="369">
        <v>3875</v>
      </c>
      <c r="N66" s="369">
        <v>8935</v>
      </c>
      <c r="O66" s="369">
        <v>532</v>
      </c>
      <c r="P66" s="369">
        <v>285</v>
      </c>
      <c r="Q66" s="369">
        <v>817</v>
      </c>
      <c r="R66" s="369">
        <v>394</v>
      </c>
      <c r="S66" s="369">
        <v>294</v>
      </c>
      <c r="T66" s="369">
        <v>688</v>
      </c>
      <c r="U66" s="369">
        <v>0</v>
      </c>
      <c r="V66" s="369">
        <v>0</v>
      </c>
      <c r="W66" s="369">
        <v>0</v>
      </c>
      <c r="X66" s="370">
        <v>7908</v>
      </c>
      <c r="Y66" s="370">
        <v>5169</v>
      </c>
      <c r="Z66" s="370">
        <v>13077</v>
      </c>
    </row>
    <row r="67" spans="2:26" x14ac:dyDescent="0.3">
      <c r="B67" s="260">
        <v>40940</v>
      </c>
      <c r="C67" s="369">
        <v>0</v>
      </c>
      <c r="D67" s="369">
        <v>0</v>
      </c>
      <c r="E67" s="369">
        <v>0</v>
      </c>
      <c r="F67" s="369">
        <v>0</v>
      </c>
      <c r="G67" s="369">
        <v>0</v>
      </c>
      <c r="H67" s="369">
        <v>0</v>
      </c>
      <c r="I67" s="369">
        <v>1555</v>
      </c>
      <c r="J67" s="369">
        <v>583</v>
      </c>
      <c r="K67" s="369">
        <v>2138</v>
      </c>
      <c r="L67" s="369">
        <v>4530</v>
      </c>
      <c r="M67" s="369">
        <v>2984</v>
      </c>
      <c r="N67" s="369">
        <v>7514</v>
      </c>
      <c r="O67" s="369">
        <v>427</v>
      </c>
      <c r="P67" s="369">
        <v>251</v>
      </c>
      <c r="Q67" s="369">
        <v>678</v>
      </c>
      <c r="R67" s="369">
        <v>381</v>
      </c>
      <c r="S67" s="369">
        <v>310</v>
      </c>
      <c r="T67" s="369">
        <v>691</v>
      </c>
      <c r="U67" s="369">
        <v>0</v>
      </c>
      <c r="V67" s="369">
        <v>0</v>
      </c>
      <c r="W67" s="369">
        <v>0</v>
      </c>
      <c r="X67" s="370">
        <v>6893</v>
      </c>
      <c r="Y67" s="370">
        <v>4128</v>
      </c>
      <c r="Z67" s="370">
        <v>11021</v>
      </c>
    </row>
    <row r="68" spans="2:26" x14ac:dyDescent="0.3">
      <c r="B68" s="260">
        <v>40969</v>
      </c>
      <c r="C68" s="369">
        <v>0</v>
      </c>
      <c r="D68" s="369">
        <v>0</v>
      </c>
      <c r="E68" s="369">
        <v>0</v>
      </c>
      <c r="F68" s="369">
        <v>0</v>
      </c>
      <c r="G68" s="369">
        <v>0</v>
      </c>
      <c r="H68" s="369">
        <v>0</v>
      </c>
      <c r="I68" s="369">
        <v>1779</v>
      </c>
      <c r="J68" s="369">
        <v>635</v>
      </c>
      <c r="K68" s="369">
        <v>2414</v>
      </c>
      <c r="L68" s="369">
        <v>4788</v>
      </c>
      <c r="M68" s="369">
        <v>3353</v>
      </c>
      <c r="N68" s="369">
        <v>8141</v>
      </c>
      <c r="O68" s="369">
        <v>535</v>
      </c>
      <c r="P68" s="369">
        <v>279</v>
      </c>
      <c r="Q68" s="369">
        <v>814</v>
      </c>
      <c r="R68" s="369">
        <v>373</v>
      </c>
      <c r="S68" s="369">
        <v>316</v>
      </c>
      <c r="T68" s="369">
        <v>689</v>
      </c>
      <c r="U68" s="369">
        <v>0</v>
      </c>
      <c r="V68" s="369">
        <v>0</v>
      </c>
      <c r="W68" s="369">
        <v>0</v>
      </c>
      <c r="X68" s="370">
        <v>7475</v>
      </c>
      <c r="Y68" s="370">
        <v>4583</v>
      </c>
      <c r="Z68" s="370">
        <v>12058</v>
      </c>
    </row>
    <row r="69" spans="2:26" x14ac:dyDescent="0.3">
      <c r="B69" s="260">
        <v>41000</v>
      </c>
      <c r="C69" s="369">
        <v>0</v>
      </c>
      <c r="D69" s="369">
        <v>0</v>
      </c>
      <c r="E69" s="369">
        <v>0</v>
      </c>
      <c r="F69" s="369">
        <v>0</v>
      </c>
      <c r="G69" s="369">
        <v>0</v>
      </c>
      <c r="H69" s="369">
        <v>0</v>
      </c>
      <c r="I69" s="369">
        <v>1468</v>
      </c>
      <c r="J69" s="369">
        <v>586</v>
      </c>
      <c r="K69" s="369">
        <v>2054</v>
      </c>
      <c r="L69" s="369">
        <v>3891</v>
      </c>
      <c r="M69" s="369">
        <v>2702</v>
      </c>
      <c r="N69" s="369">
        <v>6593</v>
      </c>
      <c r="O69" s="369">
        <v>554</v>
      </c>
      <c r="P69" s="369">
        <v>275</v>
      </c>
      <c r="Q69" s="369">
        <v>829</v>
      </c>
      <c r="R69" s="369">
        <v>314</v>
      </c>
      <c r="S69" s="369">
        <v>259</v>
      </c>
      <c r="T69" s="369">
        <v>573</v>
      </c>
      <c r="U69" s="369">
        <v>0</v>
      </c>
      <c r="V69" s="369">
        <v>0</v>
      </c>
      <c r="W69" s="369">
        <v>0</v>
      </c>
      <c r="X69" s="370">
        <v>6227</v>
      </c>
      <c r="Y69" s="370">
        <v>3822</v>
      </c>
      <c r="Z69" s="370">
        <v>10049</v>
      </c>
    </row>
    <row r="70" spans="2:26" x14ac:dyDescent="0.3">
      <c r="B70" s="260">
        <v>41030</v>
      </c>
      <c r="C70" s="369">
        <v>0</v>
      </c>
      <c r="D70" s="369">
        <v>0</v>
      </c>
      <c r="E70" s="369">
        <v>0</v>
      </c>
      <c r="F70" s="369">
        <v>0</v>
      </c>
      <c r="G70" s="369">
        <v>0</v>
      </c>
      <c r="H70" s="369">
        <v>0</v>
      </c>
      <c r="I70" s="369">
        <v>1806</v>
      </c>
      <c r="J70" s="369">
        <v>642</v>
      </c>
      <c r="K70" s="369">
        <v>2448</v>
      </c>
      <c r="L70" s="369">
        <v>4149</v>
      </c>
      <c r="M70" s="369">
        <v>3154</v>
      </c>
      <c r="N70" s="369">
        <v>7303</v>
      </c>
      <c r="O70" s="369">
        <v>664</v>
      </c>
      <c r="P70" s="369">
        <v>381</v>
      </c>
      <c r="Q70" s="369">
        <v>1045</v>
      </c>
      <c r="R70" s="369">
        <v>316</v>
      </c>
      <c r="S70" s="369">
        <v>258</v>
      </c>
      <c r="T70" s="369">
        <v>574</v>
      </c>
      <c r="U70" s="369">
        <v>0</v>
      </c>
      <c r="V70" s="369">
        <v>0</v>
      </c>
      <c r="W70" s="369">
        <v>0</v>
      </c>
      <c r="X70" s="370">
        <v>6935</v>
      </c>
      <c r="Y70" s="370">
        <v>4435</v>
      </c>
      <c r="Z70" s="370">
        <v>11370</v>
      </c>
    </row>
    <row r="71" spans="2:26" x14ac:dyDescent="0.3">
      <c r="B71" s="260">
        <v>41061</v>
      </c>
      <c r="C71" s="369">
        <v>0</v>
      </c>
      <c r="D71" s="369">
        <v>0</v>
      </c>
      <c r="E71" s="369">
        <v>0</v>
      </c>
      <c r="F71" s="369">
        <v>0</v>
      </c>
      <c r="G71" s="369">
        <v>0</v>
      </c>
      <c r="H71" s="369">
        <v>0</v>
      </c>
      <c r="I71" s="369">
        <v>1631</v>
      </c>
      <c r="J71" s="369">
        <v>608</v>
      </c>
      <c r="K71" s="369">
        <v>2239</v>
      </c>
      <c r="L71" s="369">
        <v>3789</v>
      </c>
      <c r="M71" s="369">
        <v>3089</v>
      </c>
      <c r="N71" s="369">
        <v>6878</v>
      </c>
      <c r="O71" s="369">
        <v>624</v>
      </c>
      <c r="P71" s="369">
        <v>380</v>
      </c>
      <c r="Q71" s="369">
        <v>1004</v>
      </c>
      <c r="R71" s="369">
        <v>246</v>
      </c>
      <c r="S71" s="369">
        <v>228</v>
      </c>
      <c r="T71" s="369">
        <v>474</v>
      </c>
      <c r="U71" s="369">
        <v>0</v>
      </c>
      <c r="V71" s="369">
        <v>0</v>
      </c>
      <c r="W71" s="369">
        <v>0</v>
      </c>
      <c r="X71" s="370">
        <v>6290</v>
      </c>
      <c r="Y71" s="370">
        <v>4305</v>
      </c>
      <c r="Z71" s="370">
        <v>10595</v>
      </c>
    </row>
    <row r="72" spans="2:26" x14ac:dyDescent="0.3">
      <c r="B72" s="260">
        <v>41091</v>
      </c>
      <c r="C72" s="369">
        <v>0</v>
      </c>
      <c r="D72" s="369">
        <v>0</v>
      </c>
      <c r="E72" s="369">
        <v>0</v>
      </c>
      <c r="F72" s="369">
        <v>0</v>
      </c>
      <c r="G72" s="369">
        <v>0</v>
      </c>
      <c r="H72" s="369">
        <v>0</v>
      </c>
      <c r="I72" s="369">
        <v>1930</v>
      </c>
      <c r="J72" s="369">
        <v>640</v>
      </c>
      <c r="K72" s="369">
        <v>2570</v>
      </c>
      <c r="L72" s="369">
        <v>4865</v>
      </c>
      <c r="M72" s="369">
        <v>3765</v>
      </c>
      <c r="N72" s="369">
        <v>8630</v>
      </c>
      <c r="O72" s="369">
        <v>589</v>
      </c>
      <c r="P72" s="369">
        <v>360</v>
      </c>
      <c r="Q72" s="369">
        <v>949</v>
      </c>
      <c r="R72" s="369">
        <v>353</v>
      </c>
      <c r="S72" s="369">
        <v>257</v>
      </c>
      <c r="T72" s="369">
        <v>610</v>
      </c>
      <c r="U72" s="369">
        <v>0</v>
      </c>
      <c r="V72" s="369">
        <v>0</v>
      </c>
      <c r="W72" s="369">
        <v>0</v>
      </c>
      <c r="X72" s="370">
        <v>7737</v>
      </c>
      <c r="Y72" s="370">
        <v>5022</v>
      </c>
      <c r="Z72" s="370">
        <v>12759</v>
      </c>
    </row>
    <row r="73" spans="2:26" x14ac:dyDescent="0.3">
      <c r="B73" s="260">
        <v>41122</v>
      </c>
      <c r="C73" s="369">
        <v>0</v>
      </c>
      <c r="D73" s="369">
        <v>0</v>
      </c>
      <c r="E73" s="369">
        <v>0</v>
      </c>
      <c r="F73" s="369">
        <v>0</v>
      </c>
      <c r="G73" s="369">
        <v>0</v>
      </c>
      <c r="H73" s="369">
        <v>0</v>
      </c>
      <c r="I73" s="369">
        <v>1948</v>
      </c>
      <c r="J73" s="369">
        <v>700</v>
      </c>
      <c r="K73" s="369">
        <v>2648</v>
      </c>
      <c r="L73" s="369">
        <v>8973</v>
      </c>
      <c r="M73" s="369">
        <v>7408</v>
      </c>
      <c r="N73" s="369">
        <v>16381</v>
      </c>
      <c r="O73" s="369">
        <v>677</v>
      </c>
      <c r="P73" s="369">
        <v>388</v>
      </c>
      <c r="Q73" s="369">
        <v>1065</v>
      </c>
      <c r="R73" s="369">
        <v>355</v>
      </c>
      <c r="S73" s="369">
        <v>270</v>
      </c>
      <c r="T73" s="369">
        <v>625</v>
      </c>
      <c r="U73" s="369">
        <v>0</v>
      </c>
      <c r="V73" s="369">
        <v>0</v>
      </c>
      <c r="W73" s="369">
        <v>0</v>
      </c>
      <c r="X73" s="370">
        <v>11953</v>
      </c>
      <c r="Y73" s="370">
        <v>8766</v>
      </c>
      <c r="Z73" s="370">
        <v>20719</v>
      </c>
    </row>
    <row r="74" spans="2:26" x14ac:dyDescent="0.3">
      <c r="B74" s="260">
        <v>41153</v>
      </c>
      <c r="C74" s="369">
        <v>0</v>
      </c>
      <c r="D74" s="369">
        <v>0</v>
      </c>
      <c r="E74" s="369">
        <v>0</v>
      </c>
      <c r="F74" s="369">
        <v>0</v>
      </c>
      <c r="G74" s="369">
        <v>0</v>
      </c>
      <c r="H74" s="369">
        <v>0</v>
      </c>
      <c r="I74" s="369">
        <v>1634</v>
      </c>
      <c r="J74" s="369">
        <v>597</v>
      </c>
      <c r="K74" s="369">
        <v>2231</v>
      </c>
      <c r="L74" s="369">
        <v>10421</v>
      </c>
      <c r="M74" s="369">
        <v>7599</v>
      </c>
      <c r="N74" s="369">
        <v>18020</v>
      </c>
      <c r="O74" s="369">
        <v>421</v>
      </c>
      <c r="P74" s="369">
        <v>264</v>
      </c>
      <c r="Q74" s="369">
        <v>685</v>
      </c>
      <c r="R74" s="369">
        <v>251</v>
      </c>
      <c r="S74" s="369">
        <v>203</v>
      </c>
      <c r="T74" s="369">
        <v>454</v>
      </c>
      <c r="U74" s="369">
        <v>0</v>
      </c>
      <c r="V74" s="369">
        <v>0</v>
      </c>
      <c r="W74" s="369">
        <v>0</v>
      </c>
      <c r="X74" s="370">
        <v>12727</v>
      </c>
      <c r="Y74" s="370">
        <v>8663</v>
      </c>
      <c r="Z74" s="370">
        <v>21390</v>
      </c>
    </row>
    <row r="75" spans="2:26" x14ac:dyDescent="0.3">
      <c r="B75" s="260">
        <v>41183</v>
      </c>
      <c r="C75" s="369">
        <v>0</v>
      </c>
      <c r="D75" s="369">
        <v>0</v>
      </c>
      <c r="E75" s="369">
        <v>0</v>
      </c>
      <c r="F75" s="369">
        <v>0</v>
      </c>
      <c r="G75" s="369">
        <v>0</v>
      </c>
      <c r="H75" s="369">
        <v>0</v>
      </c>
      <c r="I75" s="369">
        <v>2284</v>
      </c>
      <c r="J75" s="369">
        <v>745</v>
      </c>
      <c r="K75" s="369">
        <v>3029</v>
      </c>
      <c r="L75" s="369">
        <v>6173</v>
      </c>
      <c r="M75" s="369">
        <v>4643</v>
      </c>
      <c r="N75" s="369">
        <v>10816</v>
      </c>
      <c r="O75" s="369">
        <v>602</v>
      </c>
      <c r="P75" s="369">
        <v>364</v>
      </c>
      <c r="Q75" s="369">
        <v>966</v>
      </c>
      <c r="R75" s="369">
        <v>342</v>
      </c>
      <c r="S75" s="369">
        <v>282</v>
      </c>
      <c r="T75" s="369">
        <v>624</v>
      </c>
      <c r="U75" s="369">
        <v>0</v>
      </c>
      <c r="V75" s="369">
        <v>0</v>
      </c>
      <c r="W75" s="369">
        <v>0</v>
      </c>
      <c r="X75" s="370">
        <v>9401</v>
      </c>
      <c r="Y75" s="370">
        <v>6034</v>
      </c>
      <c r="Z75" s="370">
        <v>15435</v>
      </c>
    </row>
    <row r="76" spans="2:26" x14ac:dyDescent="0.3">
      <c r="B76" s="260">
        <v>41214</v>
      </c>
      <c r="C76" s="369">
        <v>0</v>
      </c>
      <c r="D76" s="369">
        <v>0</v>
      </c>
      <c r="E76" s="369">
        <v>0</v>
      </c>
      <c r="F76" s="369">
        <v>0</v>
      </c>
      <c r="G76" s="369">
        <v>0</v>
      </c>
      <c r="H76" s="369">
        <v>0</v>
      </c>
      <c r="I76" s="369">
        <v>2021</v>
      </c>
      <c r="J76" s="369">
        <v>667</v>
      </c>
      <c r="K76" s="369">
        <v>2688</v>
      </c>
      <c r="L76" s="369">
        <v>3890</v>
      </c>
      <c r="M76" s="369">
        <v>3976</v>
      </c>
      <c r="N76" s="369">
        <v>7866</v>
      </c>
      <c r="O76" s="369">
        <v>514</v>
      </c>
      <c r="P76" s="369">
        <v>273</v>
      </c>
      <c r="Q76" s="369">
        <v>787</v>
      </c>
      <c r="R76" s="369">
        <v>287</v>
      </c>
      <c r="S76" s="369">
        <v>230</v>
      </c>
      <c r="T76" s="369">
        <v>517</v>
      </c>
      <c r="U76" s="369">
        <v>0</v>
      </c>
      <c r="V76" s="369">
        <v>0</v>
      </c>
      <c r="W76" s="369">
        <v>0</v>
      </c>
      <c r="X76" s="370">
        <v>6712</v>
      </c>
      <c r="Y76" s="370">
        <v>5146</v>
      </c>
      <c r="Z76" s="370">
        <v>11858</v>
      </c>
    </row>
    <row r="77" spans="2:26" x14ac:dyDescent="0.3">
      <c r="B77" s="260">
        <v>41244</v>
      </c>
      <c r="C77" s="369">
        <v>0</v>
      </c>
      <c r="D77" s="369">
        <v>0</v>
      </c>
      <c r="E77" s="369">
        <v>0</v>
      </c>
      <c r="F77" s="369">
        <v>0</v>
      </c>
      <c r="G77" s="369">
        <v>0</v>
      </c>
      <c r="H77" s="369">
        <v>0</v>
      </c>
      <c r="I77" s="369">
        <v>1730</v>
      </c>
      <c r="J77" s="369">
        <v>543</v>
      </c>
      <c r="K77" s="369">
        <v>2273</v>
      </c>
      <c r="L77" s="369">
        <v>3040</v>
      </c>
      <c r="M77" s="369">
        <v>3252</v>
      </c>
      <c r="N77" s="369">
        <v>6292</v>
      </c>
      <c r="O77" s="369">
        <v>452</v>
      </c>
      <c r="P77" s="369">
        <v>289</v>
      </c>
      <c r="Q77" s="369">
        <v>741</v>
      </c>
      <c r="R77" s="369">
        <v>274</v>
      </c>
      <c r="S77" s="369">
        <v>221</v>
      </c>
      <c r="T77" s="369">
        <v>495</v>
      </c>
      <c r="U77" s="369">
        <v>0</v>
      </c>
      <c r="V77" s="369">
        <v>0</v>
      </c>
      <c r="W77" s="369">
        <v>0</v>
      </c>
      <c r="X77" s="370">
        <v>5496</v>
      </c>
      <c r="Y77" s="370">
        <v>4305</v>
      </c>
      <c r="Z77" s="370">
        <v>9801</v>
      </c>
    </row>
    <row r="78" spans="2:26" x14ac:dyDescent="0.3">
      <c r="B78" s="260">
        <v>41275</v>
      </c>
      <c r="C78" s="369">
        <v>0</v>
      </c>
      <c r="D78" s="369">
        <v>0</v>
      </c>
      <c r="E78" s="369">
        <v>0</v>
      </c>
      <c r="F78" s="369">
        <v>0</v>
      </c>
      <c r="G78" s="369">
        <v>0</v>
      </c>
      <c r="H78" s="369">
        <v>0</v>
      </c>
      <c r="I78" s="369">
        <v>2059</v>
      </c>
      <c r="J78" s="369">
        <v>694</v>
      </c>
      <c r="K78" s="369">
        <v>2753</v>
      </c>
      <c r="L78" s="369">
        <v>3488</v>
      </c>
      <c r="M78" s="369">
        <v>2876</v>
      </c>
      <c r="N78" s="369">
        <v>6364</v>
      </c>
      <c r="O78" s="369">
        <v>554</v>
      </c>
      <c r="P78" s="369">
        <v>313</v>
      </c>
      <c r="Q78" s="369">
        <v>867</v>
      </c>
      <c r="R78" s="369">
        <v>290</v>
      </c>
      <c r="S78" s="369">
        <v>232</v>
      </c>
      <c r="T78" s="369">
        <v>522</v>
      </c>
      <c r="U78" s="369">
        <v>0</v>
      </c>
      <c r="V78" s="369">
        <v>0</v>
      </c>
      <c r="W78" s="369">
        <v>0</v>
      </c>
      <c r="X78" s="370">
        <v>6391</v>
      </c>
      <c r="Y78" s="370">
        <v>4115</v>
      </c>
      <c r="Z78" s="370">
        <v>10506</v>
      </c>
    </row>
    <row r="79" spans="2:26" x14ac:dyDescent="0.3">
      <c r="B79" s="260">
        <v>41306</v>
      </c>
      <c r="C79" s="369">
        <v>0</v>
      </c>
      <c r="D79" s="369">
        <v>0</v>
      </c>
      <c r="E79" s="369">
        <v>0</v>
      </c>
      <c r="F79" s="369">
        <v>0</v>
      </c>
      <c r="G79" s="369">
        <v>0</v>
      </c>
      <c r="H79" s="369">
        <v>0</v>
      </c>
      <c r="I79" s="369">
        <v>1485</v>
      </c>
      <c r="J79" s="369">
        <v>535</v>
      </c>
      <c r="K79" s="369">
        <v>2020</v>
      </c>
      <c r="L79" s="369">
        <v>2527</v>
      </c>
      <c r="M79" s="369">
        <v>2274</v>
      </c>
      <c r="N79" s="369">
        <v>4801</v>
      </c>
      <c r="O79" s="369">
        <v>459</v>
      </c>
      <c r="P79" s="369">
        <v>245</v>
      </c>
      <c r="Q79" s="369">
        <v>704</v>
      </c>
      <c r="R79" s="369">
        <v>217</v>
      </c>
      <c r="S79" s="369">
        <v>209</v>
      </c>
      <c r="T79" s="369">
        <v>426</v>
      </c>
      <c r="U79" s="369">
        <v>0</v>
      </c>
      <c r="V79" s="369">
        <v>0</v>
      </c>
      <c r="W79" s="369">
        <v>0</v>
      </c>
      <c r="X79" s="370">
        <v>4688</v>
      </c>
      <c r="Y79" s="370">
        <v>3263</v>
      </c>
      <c r="Z79" s="370">
        <v>7951</v>
      </c>
    </row>
    <row r="80" spans="2:26" x14ac:dyDescent="0.3">
      <c r="B80" s="260">
        <v>41334</v>
      </c>
      <c r="C80" s="369">
        <v>0</v>
      </c>
      <c r="D80" s="369">
        <v>0</v>
      </c>
      <c r="E80" s="369">
        <v>0</v>
      </c>
      <c r="F80" s="369">
        <v>0</v>
      </c>
      <c r="G80" s="369">
        <v>0</v>
      </c>
      <c r="H80" s="369">
        <v>0</v>
      </c>
      <c r="I80" s="369">
        <v>1726</v>
      </c>
      <c r="J80" s="369">
        <v>522</v>
      </c>
      <c r="K80" s="369">
        <v>2248</v>
      </c>
      <c r="L80" s="369">
        <v>2713</v>
      </c>
      <c r="M80" s="369">
        <v>2211</v>
      </c>
      <c r="N80" s="369">
        <v>4924</v>
      </c>
      <c r="O80" s="369">
        <v>512</v>
      </c>
      <c r="P80" s="369">
        <v>297</v>
      </c>
      <c r="Q80" s="369">
        <v>809</v>
      </c>
      <c r="R80" s="369">
        <v>278</v>
      </c>
      <c r="S80" s="369">
        <v>228</v>
      </c>
      <c r="T80" s="369">
        <v>506</v>
      </c>
      <c r="U80" s="369">
        <v>0</v>
      </c>
      <c r="V80" s="369">
        <v>0</v>
      </c>
      <c r="W80" s="369">
        <v>0</v>
      </c>
      <c r="X80" s="370">
        <v>5229</v>
      </c>
      <c r="Y80" s="370">
        <v>3258</v>
      </c>
      <c r="Z80" s="370">
        <v>8487</v>
      </c>
    </row>
    <row r="81" spans="2:26" x14ac:dyDescent="0.3">
      <c r="B81" s="260">
        <v>41365</v>
      </c>
      <c r="C81" s="369">
        <v>0</v>
      </c>
      <c r="D81" s="369">
        <v>0</v>
      </c>
      <c r="E81" s="369">
        <v>0</v>
      </c>
      <c r="F81" s="369">
        <v>0</v>
      </c>
      <c r="G81" s="369">
        <v>0</v>
      </c>
      <c r="H81" s="369">
        <v>0</v>
      </c>
      <c r="I81" s="369">
        <v>1696</v>
      </c>
      <c r="J81" s="369">
        <v>572</v>
      </c>
      <c r="K81" s="369">
        <v>2268</v>
      </c>
      <c r="L81" s="369">
        <v>2708</v>
      </c>
      <c r="M81" s="369">
        <v>2634</v>
      </c>
      <c r="N81" s="369">
        <v>5342</v>
      </c>
      <c r="O81" s="369">
        <v>542</v>
      </c>
      <c r="P81" s="369">
        <v>269</v>
      </c>
      <c r="Q81" s="369">
        <v>811</v>
      </c>
      <c r="R81" s="369">
        <v>300</v>
      </c>
      <c r="S81" s="369">
        <v>214</v>
      </c>
      <c r="T81" s="369">
        <v>514</v>
      </c>
      <c r="U81" s="369">
        <v>0</v>
      </c>
      <c r="V81" s="369">
        <v>0</v>
      </c>
      <c r="W81" s="369">
        <v>0</v>
      </c>
      <c r="X81" s="370">
        <v>5246</v>
      </c>
      <c r="Y81" s="370">
        <v>3689</v>
      </c>
      <c r="Z81" s="370">
        <v>8935</v>
      </c>
    </row>
    <row r="82" spans="2:26" x14ac:dyDescent="0.3">
      <c r="B82" s="260">
        <v>41395</v>
      </c>
      <c r="C82" s="369">
        <v>0</v>
      </c>
      <c r="D82" s="369">
        <v>0</v>
      </c>
      <c r="E82" s="369">
        <v>0</v>
      </c>
      <c r="F82" s="369">
        <v>0</v>
      </c>
      <c r="G82" s="369">
        <v>0</v>
      </c>
      <c r="H82" s="369">
        <v>0</v>
      </c>
      <c r="I82" s="369">
        <v>1595</v>
      </c>
      <c r="J82" s="369">
        <v>550</v>
      </c>
      <c r="K82" s="369">
        <v>2145</v>
      </c>
      <c r="L82" s="369">
        <v>2545</v>
      </c>
      <c r="M82" s="369">
        <v>2948</v>
      </c>
      <c r="N82" s="369">
        <v>5493</v>
      </c>
      <c r="O82" s="369">
        <v>471</v>
      </c>
      <c r="P82" s="369">
        <v>277</v>
      </c>
      <c r="Q82" s="369">
        <v>748</v>
      </c>
      <c r="R82" s="369">
        <v>268</v>
      </c>
      <c r="S82" s="369">
        <v>227</v>
      </c>
      <c r="T82" s="369">
        <v>495</v>
      </c>
      <c r="U82" s="369">
        <v>0</v>
      </c>
      <c r="V82" s="369">
        <v>0</v>
      </c>
      <c r="W82" s="369">
        <v>0</v>
      </c>
      <c r="X82" s="370">
        <v>4879</v>
      </c>
      <c r="Y82" s="370">
        <v>4002</v>
      </c>
      <c r="Z82" s="370">
        <v>8881</v>
      </c>
    </row>
    <row r="83" spans="2:26" x14ac:dyDescent="0.3">
      <c r="B83" s="260">
        <v>41426</v>
      </c>
      <c r="C83" s="369">
        <v>0</v>
      </c>
      <c r="D83" s="369">
        <v>0</v>
      </c>
      <c r="E83" s="369">
        <v>0</v>
      </c>
      <c r="F83" s="369">
        <v>0</v>
      </c>
      <c r="G83" s="369">
        <v>0</v>
      </c>
      <c r="H83" s="369">
        <v>0</v>
      </c>
      <c r="I83" s="369">
        <v>1552</v>
      </c>
      <c r="J83" s="369">
        <v>503</v>
      </c>
      <c r="K83" s="369">
        <v>2055</v>
      </c>
      <c r="L83" s="369">
        <v>2446</v>
      </c>
      <c r="M83" s="369">
        <v>2553</v>
      </c>
      <c r="N83" s="369">
        <v>4999</v>
      </c>
      <c r="O83" s="369">
        <v>488</v>
      </c>
      <c r="P83" s="369">
        <v>261</v>
      </c>
      <c r="Q83" s="369">
        <v>749</v>
      </c>
      <c r="R83" s="369">
        <v>266</v>
      </c>
      <c r="S83" s="369">
        <v>221</v>
      </c>
      <c r="T83" s="369">
        <v>487</v>
      </c>
      <c r="U83" s="369">
        <v>0</v>
      </c>
      <c r="V83" s="369">
        <v>0</v>
      </c>
      <c r="W83" s="369">
        <v>0</v>
      </c>
      <c r="X83" s="370">
        <v>4752</v>
      </c>
      <c r="Y83" s="370">
        <v>3538</v>
      </c>
      <c r="Z83" s="370">
        <v>8290</v>
      </c>
    </row>
    <row r="84" spans="2:26" x14ac:dyDescent="0.3">
      <c r="B84" s="260">
        <v>41456</v>
      </c>
      <c r="C84" s="369">
        <v>0</v>
      </c>
      <c r="D84" s="369">
        <v>0</v>
      </c>
      <c r="E84" s="369">
        <v>0</v>
      </c>
      <c r="F84" s="369">
        <v>0</v>
      </c>
      <c r="G84" s="369">
        <v>0</v>
      </c>
      <c r="H84" s="369">
        <v>0</v>
      </c>
      <c r="I84" s="369">
        <v>1978</v>
      </c>
      <c r="J84" s="369">
        <v>592</v>
      </c>
      <c r="K84" s="369">
        <v>2570</v>
      </c>
      <c r="L84" s="369">
        <v>2734</v>
      </c>
      <c r="M84" s="369">
        <v>2580</v>
      </c>
      <c r="N84" s="369">
        <v>5314</v>
      </c>
      <c r="O84" s="369">
        <v>484</v>
      </c>
      <c r="P84" s="369">
        <v>273</v>
      </c>
      <c r="Q84" s="369">
        <v>757</v>
      </c>
      <c r="R84" s="369">
        <v>288</v>
      </c>
      <c r="S84" s="369">
        <v>228</v>
      </c>
      <c r="T84" s="369">
        <v>516</v>
      </c>
      <c r="U84" s="369">
        <v>0</v>
      </c>
      <c r="V84" s="369">
        <v>0</v>
      </c>
      <c r="W84" s="369">
        <v>0</v>
      </c>
      <c r="X84" s="370">
        <v>5484</v>
      </c>
      <c r="Y84" s="370">
        <v>3673</v>
      </c>
      <c r="Z84" s="370">
        <v>9157</v>
      </c>
    </row>
    <row r="85" spans="2:26" x14ac:dyDescent="0.3">
      <c r="B85" s="260">
        <v>41487</v>
      </c>
      <c r="C85" s="369">
        <v>0</v>
      </c>
      <c r="D85" s="369">
        <v>0</v>
      </c>
      <c r="E85" s="369">
        <v>0</v>
      </c>
      <c r="F85" s="369">
        <v>0</v>
      </c>
      <c r="G85" s="369">
        <v>0</v>
      </c>
      <c r="H85" s="369">
        <v>0</v>
      </c>
      <c r="I85" s="369">
        <v>2083</v>
      </c>
      <c r="J85" s="369">
        <v>695</v>
      </c>
      <c r="K85" s="369">
        <v>2778</v>
      </c>
      <c r="L85" s="369">
        <v>3057</v>
      </c>
      <c r="M85" s="369">
        <v>2657</v>
      </c>
      <c r="N85" s="369">
        <v>5714</v>
      </c>
      <c r="O85" s="369">
        <v>508</v>
      </c>
      <c r="P85" s="369">
        <v>246</v>
      </c>
      <c r="Q85" s="369">
        <v>754</v>
      </c>
      <c r="R85" s="369">
        <v>329</v>
      </c>
      <c r="S85" s="369">
        <v>273</v>
      </c>
      <c r="T85" s="369">
        <v>602</v>
      </c>
      <c r="U85" s="369">
        <v>0</v>
      </c>
      <c r="V85" s="369">
        <v>0</v>
      </c>
      <c r="W85" s="369">
        <v>0</v>
      </c>
      <c r="X85" s="370">
        <v>5977</v>
      </c>
      <c r="Y85" s="370">
        <v>3871</v>
      </c>
      <c r="Z85" s="370">
        <v>9848</v>
      </c>
    </row>
    <row r="86" spans="2:26" x14ac:dyDescent="0.3">
      <c r="B86" s="260">
        <v>41518</v>
      </c>
      <c r="C86" s="369">
        <v>0</v>
      </c>
      <c r="D86" s="369">
        <v>0</v>
      </c>
      <c r="E86" s="369">
        <v>0</v>
      </c>
      <c r="F86" s="369">
        <v>0</v>
      </c>
      <c r="G86" s="369">
        <v>0</v>
      </c>
      <c r="H86" s="369">
        <v>0</v>
      </c>
      <c r="I86" s="369">
        <v>1961</v>
      </c>
      <c r="J86" s="369">
        <v>604</v>
      </c>
      <c r="K86" s="369">
        <v>2565</v>
      </c>
      <c r="L86" s="369">
        <v>2703</v>
      </c>
      <c r="M86" s="369">
        <v>2501</v>
      </c>
      <c r="N86" s="369">
        <v>5204</v>
      </c>
      <c r="O86" s="369">
        <v>436</v>
      </c>
      <c r="P86" s="369">
        <v>217</v>
      </c>
      <c r="Q86" s="369">
        <v>653</v>
      </c>
      <c r="R86" s="369">
        <v>214</v>
      </c>
      <c r="S86" s="369">
        <v>224</v>
      </c>
      <c r="T86" s="369">
        <v>438</v>
      </c>
      <c r="U86" s="369">
        <v>0</v>
      </c>
      <c r="V86" s="369">
        <v>0</v>
      </c>
      <c r="W86" s="369">
        <v>0</v>
      </c>
      <c r="X86" s="370">
        <v>5314</v>
      </c>
      <c r="Y86" s="370">
        <v>3546</v>
      </c>
      <c r="Z86" s="370">
        <v>8860</v>
      </c>
    </row>
    <row r="87" spans="2:26" x14ac:dyDescent="0.3">
      <c r="B87" s="260">
        <v>41548</v>
      </c>
      <c r="C87" s="369">
        <v>0</v>
      </c>
      <c r="D87" s="369">
        <v>0</v>
      </c>
      <c r="E87" s="369">
        <v>0</v>
      </c>
      <c r="F87" s="369">
        <v>0</v>
      </c>
      <c r="G87" s="369">
        <v>0</v>
      </c>
      <c r="H87" s="369">
        <v>0</v>
      </c>
      <c r="I87" s="369">
        <v>2200</v>
      </c>
      <c r="J87" s="369">
        <v>630</v>
      </c>
      <c r="K87" s="369">
        <v>2830</v>
      </c>
      <c r="L87" s="369">
        <v>3609</v>
      </c>
      <c r="M87" s="369">
        <v>3178</v>
      </c>
      <c r="N87" s="369">
        <v>6787</v>
      </c>
      <c r="O87" s="369">
        <v>476</v>
      </c>
      <c r="P87" s="369">
        <v>290</v>
      </c>
      <c r="Q87" s="369">
        <v>766</v>
      </c>
      <c r="R87" s="369">
        <v>305</v>
      </c>
      <c r="S87" s="369">
        <v>252</v>
      </c>
      <c r="T87" s="369">
        <v>557</v>
      </c>
      <c r="U87" s="369">
        <v>0</v>
      </c>
      <c r="V87" s="369">
        <v>0</v>
      </c>
      <c r="W87" s="369">
        <v>0</v>
      </c>
      <c r="X87" s="370">
        <v>6590</v>
      </c>
      <c r="Y87" s="370">
        <v>4350</v>
      </c>
      <c r="Z87" s="370">
        <v>10940</v>
      </c>
    </row>
    <row r="88" spans="2:26" x14ac:dyDescent="0.3">
      <c r="B88" s="260">
        <v>41579</v>
      </c>
      <c r="C88" s="369">
        <v>0</v>
      </c>
      <c r="D88" s="369">
        <v>0</v>
      </c>
      <c r="E88" s="369">
        <v>0</v>
      </c>
      <c r="F88" s="369">
        <v>0</v>
      </c>
      <c r="G88" s="369">
        <v>0</v>
      </c>
      <c r="H88" s="369">
        <v>0</v>
      </c>
      <c r="I88" s="369">
        <v>1534</v>
      </c>
      <c r="J88" s="369">
        <v>407</v>
      </c>
      <c r="K88" s="369">
        <v>1941</v>
      </c>
      <c r="L88" s="369">
        <v>2269</v>
      </c>
      <c r="M88" s="369">
        <v>1993</v>
      </c>
      <c r="N88" s="369">
        <v>4262</v>
      </c>
      <c r="O88" s="369">
        <v>318</v>
      </c>
      <c r="P88" s="369">
        <v>183</v>
      </c>
      <c r="Q88" s="369">
        <v>501</v>
      </c>
      <c r="R88" s="369">
        <v>237</v>
      </c>
      <c r="S88" s="369">
        <v>194</v>
      </c>
      <c r="T88" s="369">
        <v>431</v>
      </c>
      <c r="U88" s="369">
        <v>0</v>
      </c>
      <c r="V88" s="369">
        <v>0</v>
      </c>
      <c r="W88" s="369">
        <v>0</v>
      </c>
      <c r="X88" s="370">
        <v>4358</v>
      </c>
      <c r="Y88" s="370">
        <v>2777</v>
      </c>
      <c r="Z88" s="370">
        <v>7135</v>
      </c>
    </row>
    <row r="89" spans="2:26" x14ac:dyDescent="0.3">
      <c r="B89" s="260">
        <v>41609</v>
      </c>
      <c r="C89" s="369">
        <v>0</v>
      </c>
      <c r="D89" s="369">
        <v>0</v>
      </c>
      <c r="E89" s="369">
        <v>0</v>
      </c>
      <c r="F89" s="369">
        <v>0</v>
      </c>
      <c r="G89" s="369">
        <v>0</v>
      </c>
      <c r="H89" s="369">
        <v>0</v>
      </c>
      <c r="I89" s="369">
        <v>2568</v>
      </c>
      <c r="J89" s="369">
        <v>738</v>
      </c>
      <c r="K89" s="369">
        <v>3306</v>
      </c>
      <c r="L89" s="369">
        <v>3426</v>
      </c>
      <c r="M89" s="369">
        <v>2937</v>
      </c>
      <c r="N89" s="369">
        <v>6363</v>
      </c>
      <c r="O89" s="369">
        <v>552</v>
      </c>
      <c r="P89" s="369">
        <v>343</v>
      </c>
      <c r="Q89" s="369">
        <v>895</v>
      </c>
      <c r="R89" s="369">
        <v>294</v>
      </c>
      <c r="S89" s="369">
        <v>260</v>
      </c>
      <c r="T89" s="369">
        <v>554</v>
      </c>
      <c r="U89" s="369">
        <v>0</v>
      </c>
      <c r="V89" s="369">
        <v>0</v>
      </c>
      <c r="W89" s="369">
        <v>0</v>
      </c>
      <c r="X89" s="370">
        <v>6840</v>
      </c>
      <c r="Y89" s="370">
        <v>4278</v>
      </c>
      <c r="Z89" s="370">
        <v>11118</v>
      </c>
    </row>
    <row r="90" spans="2:26" x14ac:dyDescent="0.3">
      <c r="B90" s="260">
        <v>41640</v>
      </c>
      <c r="C90" s="369">
        <v>0</v>
      </c>
      <c r="D90" s="369">
        <v>0</v>
      </c>
      <c r="E90" s="369">
        <v>0</v>
      </c>
      <c r="F90" s="369">
        <v>0</v>
      </c>
      <c r="G90" s="369">
        <v>0</v>
      </c>
      <c r="H90" s="369">
        <v>0</v>
      </c>
      <c r="I90" s="369">
        <v>2156</v>
      </c>
      <c r="J90" s="369">
        <v>697</v>
      </c>
      <c r="K90" s="369">
        <v>2853</v>
      </c>
      <c r="L90" s="369">
        <v>3023</v>
      </c>
      <c r="M90" s="369">
        <v>2752</v>
      </c>
      <c r="N90" s="369">
        <v>5775</v>
      </c>
      <c r="O90" s="369">
        <v>499</v>
      </c>
      <c r="P90" s="369">
        <v>271</v>
      </c>
      <c r="Q90" s="369">
        <v>770</v>
      </c>
      <c r="R90" s="369">
        <v>326</v>
      </c>
      <c r="S90" s="369">
        <v>256</v>
      </c>
      <c r="T90" s="369">
        <v>582</v>
      </c>
      <c r="U90" s="369">
        <v>0</v>
      </c>
      <c r="V90" s="369">
        <v>0</v>
      </c>
      <c r="W90" s="369">
        <v>0</v>
      </c>
      <c r="X90" s="370">
        <v>6004</v>
      </c>
      <c r="Y90" s="370">
        <v>3976</v>
      </c>
      <c r="Z90" s="370">
        <v>9980</v>
      </c>
    </row>
    <row r="91" spans="2:26" x14ac:dyDescent="0.3">
      <c r="B91" s="260">
        <v>41671</v>
      </c>
      <c r="C91" s="369">
        <v>0</v>
      </c>
      <c r="D91" s="369">
        <v>0</v>
      </c>
      <c r="E91" s="369">
        <v>0</v>
      </c>
      <c r="F91" s="369">
        <v>0</v>
      </c>
      <c r="G91" s="369">
        <v>0</v>
      </c>
      <c r="H91" s="369">
        <v>0</v>
      </c>
      <c r="I91" s="369">
        <v>1795</v>
      </c>
      <c r="J91" s="369">
        <v>577</v>
      </c>
      <c r="K91" s="369">
        <v>2372</v>
      </c>
      <c r="L91" s="369">
        <v>2452</v>
      </c>
      <c r="M91" s="369">
        <v>2289</v>
      </c>
      <c r="N91" s="369">
        <v>4741</v>
      </c>
      <c r="O91" s="369">
        <v>453</v>
      </c>
      <c r="P91" s="369">
        <v>238</v>
      </c>
      <c r="Q91" s="369">
        <v>691</v>
      </c>
      <c r="R91" s="369">
        <v>229</v>
      </c>
      <c r="S91" s="369">
        <v>192</v>
      </c>
      <c r="T91" s="369">
        <v>421</v>
      </c>
      <c r="U91" s="369">
        <v>0</v>
      </c>
      <c r="V91" s="369">
        <v>0</v>
      </c>
      <c r="W91" s="369">
        <v>0</v>
      </c>
      <c r="X91" s="370">
        <v>4929</v>
      </c>
      <c r="Y91" s="370">
        <v>3296</v>
      </c>
      <c r="Z91" s="370">
        <v>8225</v>
      </c>
    </row>
    <row r="92" spans="2:26" x14ac:dyDescent="0.3">
      <c r="B92" s="260">
        <v>41699</v>
      </c>
      <c r="C92" s="369">
        <v>0</v>
      </c>
      <c r="D92" s="369">
        <v>0</v>
      </c>
      <c r="E92" s="369">
        <v>0</v>
      </c>
      <c r="F92" s="369">
        <v>0</v>
      </c>
      <c r="G92" s="369">
        <v>0</v>
      </c>
      <c r="H92" s="369">
        <v>0</v>
      </c>
      <c r="I92" s="369">
        <v>2273</v>
      </c>
      <c r="J92" s="369">
        <v>694</v>
      </c>
      <c r="K92" s="369">
        <v>2967</v>
      </c>
      <c r="L92" s="369">
        <v>2708</v>
      </c>
      <c r="M92" s="369">
        <v>2645</v>
      </c>
      <c r="N92" s="369">
        <v>5353</v>
      </c>
      <c r="O92" s="369">
        <v>578</v>
      </c>
      <c r="P92" s="369">
        <v>322</v>
      </c>
      <c r="Q92" s="369">
        <v>900</v>
      </c>
      <c r="R92" s="369">
        <v>325</v>
      </c>
      <c r="S92" s="369">
        <v>228</v>
      </c>
      <c r="T92" s="369">
        <v>553</v>
      </c>
      <c r="U92" s="369">
        <v>0</v>
      </c>
      <c r="V92" s="369">
        <v>0</v>
      </c>
      <c r="W92" s="369">
        <v>0</v>
      </c>
      <c r="X92" s="370">
        <v>5884</v>
      </c>
      <c r="Y92" s="370">
        <v>3889</v>
      </c>
      <c r="Z92" s="370">
        <v>9773</v>
      </c>
    </row>
    <row r="93" spans="2:26" x14ac:dyDescent="0.3">
      <c r="B93" s="260">
        <v>41730</v>
      </c>
      <c r="C93" s="369">
        <v>0</v>
      </c>
      <c r="D93" s="369">
        <v>0</v>
      </c>
      <c r="E93" s="369">
        <v>0</v>
      </c>
      <c r="F93" s="369">
        <v>0</v>
      </c>
      <c r="G93" s="369">
        <v>0</v>
      </c>
      <c r="H93" s="369">
        <v>0</v>
      </c>
      <c r="I93" s="369">
        <v>1889</v>
      </c>
      <c r="J93" s="369">
        <v>623</v>
      </c>
      <c r="K93" s="369">
        <v>2512</v>
      </c>
      <c r="L93" s="369">
        <v>2487</v>
      </c>
      <c r="M93" s="369">
        <v>2472</v>
      </c>
      <c r="N93" s="369">
        <v>4959</v>
      </c>
      <c r="O93" s="369">
        <v>527</v>
      </c>
      <c r="P93" s="369">
        <v>269</v>
      </c>
      <c r="Q93" s="369">
        <v>796</v>
      </c>
      <c r="R93" s="369">
        <v>319</v>
      </c>
      <c r="S93" s="369">
        <v>258</v>
      </c>
      <c r="T93" s="369">
        <v>577</v>
      </c>
      <c r="U93" s="369">
        <v>0</v>
      </c>
      <c r="V93" s="369">
        <v>0</v>
      </c>
      <c r="W93" s="369">
        <v>0</v>
      </c>
      <c r="X93" s="370">
        <v>5222</v>
      </c>
      <c r="Y93" s="370">
        <v>3622</v>
      </c>
      <c r="Z93" s="370">
        <v>8844</v>
      </c>
    </row>
    <row r="94" spans="2:26" x14ac:dyDescent="0.3">
      <c r="B94" s="260">
        <v>41760</v>
      </c>
      <c r="C94" s="369">
        <v>0</v>
      </c>
      <c r="D94" s="369">
        <v>0</v>
      </c>
      <c r="E94" s="369">
        <v>0</v>
      </c>
      <c r="F94" s="369">
        <v>0</v>
      </c>
      <c r="G94" s="369">
        <v>0</v>
      </c>
      <c r="H94" s="369">
        <v>0</v>
      </c>
      <c r="I94" s="369">
        <v>2328</v>
      </c>
      <c r="J94" s="369">
        <v>687</v>
      </c>
      <c r="K94" s="369">
        <v>3015</v>
      </c>
      <c r="L94" s="369">
        <v>3027</v>
      </c>
      <c r="M94" s="369">
        <v>3865</v>
      </c>
      <c r="N94" s="369">
        <v>6892</v>
      </c>
      <c r="O94" s="369">
        <v>526</v>
      </c>
      <c r="P94" s="369">
        <v>292</v>
      </c>
      <c r="Q94" s="369">
        <v>818</v>
      </c>
      <c r="R94" s="369">
        <v>255</v>
      </c>
      <c r="S94" s="369">
        <v>228</v>
      </c>
      <c r="T94" s="369">
        <v>483</v>
      </c>
      <c r="U94" s="369">
        <v>0</v>
      </c>
      <c r="V94" s="369">
        <v>0</v>
      </c>
      <c r="W94" s="369">
        <v>0</v>
      </c>
      <c r="X94" s="370">
        <v>6136</v>
      </c>
      <c r="Y94" s="370">
        <v>5072</v>
      </c>
      <c r="Z94" s="370">
        <v>11208</v>
      </c>
    </row>
    <row r="95" spans="2:26" x14ac:dyDescent="0.3">
      <c r="B95" s="260">
        <v>41791</v>
      </c>
      <c r="C95" s="369">
        <v>0</v>
      </c>
      <c r="D95" s="369">
        <v>0</v>
      </c>
      <c r="E95" s="369">
        <v>0</v>
      </c>
      <c r="F95" s="369">
        <v>0</v>
      </c>
      <c r="G95" s="369">
        <v>0</v>
      </c>
      <c r="H95" s="369">
        <v>0</v>
      </c>
      <c r="I95" s="369">
        <v>1952</v>
      </c>
      <c r="J95" s="369">
        <v>621</v>
      </c>
      <c r="K95" s="369">
        <v>2573</v>
      </c>
      <c r="L95" s="369">
        <v>2836</v>
      </c>
      <c r="M95" s="369">
        <v>3047</v>
      </c>
      <c r="N95" s="369">
        <v>5883</v>
      </c>
      <c r="O95" s="369">
        <v>491</v>
      </c>
      <c r="P95" s="369">
        <v>308</v>
      </c>
      <c r="Q95" s="369">
        <v>799</v>
      </c>
      <c r="R95" s="369">
        <v>216</v>
      </c>
      <c r="S95" s="369">
        <v>190</v>
      </c>
      <c r="T95" s="369">
        <v>406</v>
      </c>
      <c r="U95" s="369">
        <v>0</v>
      </c>
      <c r="V95" s="369">
        <v>0</v>
      </c>
      <c r="W95" s="369">
        <v>0</v>
      </c>
      <c r="X95" s="370">
        <v>5495</v>
      </c>
      <c r="Y95" s="370">
        <v>4166</v>
      </c>
      <c r="Z95" s="370">
        <v>9661</v>
      </c>
    </row>
    <row r="96" spans="2:26" x14ac:dyDescent="0.3">
      <c r="B96" s="260">
        <v>41821</v>
      </c>
      <c r="C96" s="369">
        <v>0</v>
      </c>
      <c r="D96" s="369">
        <v>0</v>
      </c>
      <c r="E96" s="369">
        <v>0</v>
      </c>
      <c r="F96" s="369">
        <v>0</v>
      </c>
      <c r="G96" s="369">
        <v>0</v>
      </c>
      <c r="H96" s="369">
        <v>0</v>
      </c>
      <c r="I96" s="369">
        <v>1965</v>
      </c>
      <c r="J96" s="369">
        <v>610</v>
      </c>
      <c r="K96" s="369">
        <v>2575</v>
      </c>
      <c r="L96" s="369">
        <v>3164</v>
      </c>
      <c r="M96" s="369">
        <v>2761</v>
      </c>
      <c r="N96" s="369">
        <v>5925</v>
      </c>
      <c r="O96" s="369">
        <v>565</v>
      </c>
      <c r="P96" s="369">
        <v>328</v>
      </c>
      <c r="Q96" s="369">
        <v>893</v>
      </c>
      <c r="R96" s="369">
        <v>212</v>
      </c>
      <c r="S96" s="369">
        <v>191</v>
      </c>
      <c r="T96" s="369">
        <v>403</v>
      </c>
      <c r="U96" s="369">
        <v>0</v>
      </c>
      <c r="V96" s="369">
        <v>0</v>
      </c>
      <c r="W96" s="369">
        <v>0</v>
      </c>
      <c r="X96" s="370">
        <v>5906</v>
      </c>
      <c r="Y96" s="370">
        <v>3890</v>
      </c>
      <c r="Z96" s="370">
        <v>9796</v>
      </c>
    </row>
    <row r="97" spans="2:26" x14ac:dyDescent="0.3">
      <c r="B97" s="260">
        <v>41852</v>
      </c>
      <c r="C97" s="369">
        <v>0</v>
      </c>
      <c r="D97" s="369">
        <v>0</v>
      </c>
      <c r="E97" s="369">
        <v>0</v>
      </c>
      <c r="F97" s="369">
        <v>0</v>
      </c>
      <c r="G97" s="369">
        <v>0</v>
      </c>
      <c r="H97" s="369">
        <v>0</v>
      </c>
      <c r="I97" s="369">
        <v>2211</v>
      </c>
      <c r="J97" s="369">
        <v>729</v>
      </c>
      <c r="K97" s="369">
        <v>2940</v>
      </c>
      <c r="L97" s="369">
        <v>3364</v>
      </c>
      <c r="M97" s="369">
        <v>2904</v>
      </c>
      <c r="N97" s="369">
        <v>6268</v>
      </c>
      <c r="O97" s="369">
        <v>559</v>
      </c>
      <c r="P97" s="369">
        <v>353</v>
      </c>
      <c r="Q97" s="369">
        <v>912</v>
      </c>
      <c r="R97" s="369">
        <v>215</v>
      </c>
      <c r="S97" s="369">
        <v>216</v>
      </c>
      <c r="T97" s="369">
        <v>431</v>
      </c>
      <c r="U97" s="369">
        <v>0</v>
      </c>
      <c r="V97" s="369">
        <v>0</v>
      </c>
      <c r="W97" s="369">
        <v>0</v>
      </c>
      <c r="X97" s="370">
        <v>6349</v>
      </c>
      <c r="Y97" s="370">
        <v>4202</v>
      </c>
      <c r="Z97" s="370">
        <v>10551</v>
      </c>
    </row>
    <row r="98" spans="2:26" x14ac:dyDescent="0.3">
      <c r="B98" s="260">
        <v>41883</v>
      </c>
      <c r="C98" s="369">
        <v>0</v>
      </c>
      <c r="D98" s="369">
        <v>0</v>
      </c>
      <c r="E98" s="369">
        <v>0</v>
      </c>
      <c r="F98" s="369">
        <v>0</v>
      </c>
      <c r="G98" s="369">
        <v>0</v>
      </c>
      <c r="H98" s="369">
        <v>0</v>
      </c>
      <c r="I98" s="369">
        <v>2074</v>
      </c>
      <c r="J98" s="369">
        <v>662</v>
      </c>
      <c r="K98" s="369">
        <v>2736</v>
      </c>
      <c r="L98" s="369">
        <v>3296</v>
      </c>
      <c r="M98" s="369">
        <v>2831</v>
      </c>
      <c r="N98" s="369">
        <v>6127</v>
      </c>
      <c r="O98" s="369">
        <v>461</v>
      </c>
      <c r="P98" s="369">
        <v>341</v>
      </c>
      <c r="Q98" s="369">
        <v>802</v>
      </c>
      <c r="R98" s="369">
        <v>182</v>
      </c>
      <c r="S98" s="369">
        <v>174</v>
      </c>
      <c r="T98" s="369">
        <v>356</v>
      </c>
      <c r="U98" s="369">
        <v>0</v>
      </c>
      <c r="V98" s="369">
        <v>0</v>
      </c>
      <c r="W98" s="369">
        <v>0</v>
      </c>
      <c r="X98" s="370">
        <v>6013</v>
      </c>
      <c r="Y98" s="370">
        <v>4008</v>
      </c>
      <c r="Z98" s="370">
        <v>10021</v>
      </c>
    </row>
    <row r="99" spans="2:26" x14ac:dyDescent="0.3">
      <c r="B99" s="260">
        <v>41913</v>
      </c>
      <c r="C99" s="369">
        <v>0</v>
      </c>
      <c r="D99" s="369">
        <v>0</v>
      </c>
      <c r="E99" s="369">
        <v>0</v>
      </c>
      <c r="F99" s="369">
        <v>0</v>
      </c>
      <c r="G99" s="369">
        <v>0</v>
      </c>
      <c r="H99" s="369">
        <v>0</v>
      </c>
      <c r="I99" s="369">
        <v>2227</v>
      </c>
      <c r="J99" s="369">
        <v>707</v>
      </c>
      <c r="K99" s="369">
        <v>2934</v>
      </c>
      <c r="L99" s="369">
        <v>3729</v>
      </c>
      <c r="M99" s="369">
        <v>3307</v>
      </c>
      <c r="N99" s="369">
        <v>7036</v>
      </c>
      <c r="O99" s="369">
        <v>623</v>
      </c>
      <c r="P99" s="369">
        <v>348</v>
      </c>
      <c r="Q99" s="369">
        <v>971</v>
      </c>
      <c r="R99" s="369">
        <v>202</v>
      </c>
      <c r="S99" s="369">
        <v>172</v>
      </c>
      <c r="T99" s="369">
        <v>374</v>
      </c>
      <c r="U99" s="369">
        <v>0</v>
      </c>
      <c r="V99" s="369">
        <v>0</v>
      </c>
      <c r="W99" s="369">
        <v>0</v>
      </c>
      <c r="X99" s="370">
        <v>6781</v>
      </c>
      <c r="Y99" s="370">
        <v>4534</v>
      </c>
      <c r="Z99" s="370">
        <v>11315</v>
      </c>
    </row>
    <row r="100" spans="2:26" x14ac:dyDescent="0.3">
      <c r="B100" s="260">
        <v>41944</v>
      </c>
      <c r="C100" s="369">
        <v>0</v>
      </c>
      <c r="D100" s="369">
        <v>0</v>
      </c>
      <c r="E100" s="369">
        <v>0</v>
      </c>
      <c r="F100" s="369">
        <v>0</v>
      </c>
      <c r="G100" s="369">
        <v>0</v>
      </c>
      <c r="H100" s="369">
        <v>0</v>
      </c>
      <c r="I100" s="369">
        <v>1985</v>
      </c>
      <c r="J100" s="369">
        <v>631</v>
      </c>
      <c r="K100" s="369">
        <v>2616</v>
      </c>
      <c r="L100" s="369">
        <v>3340</v>
      </c>
      <c r="M100" s="369">
        <v>2748</v>
      </c>
      <c r="N100" s="369">
        <v>6088</v>
      </c>
      <c r="O100" s="369">
        <v>519</v>
      </c>
      <c r="P100" s="369">
        <v>323</v>
      </c>
      <c r="Q100" s="369">
        <v>842</v>
      </c>
      <c r="R100" s="369">
        <v>202</v>
      </c>
      <c r="S100" s="369">
        <v>153</v>
      </c>
      <c r="T100" s="369">
        <v>355</v>
      </c>
      <c r="U100" s="369">
        <v>0</v>
      </c>
      <c r="V100" s="369">
        <v>0</v>
      </c>
      <c r="W100" s="369">
        <v>0</v>
      </c>
      <c r="X100" s="370">
        <v>6046</v>
      </c>
      <c r="Y100" s="370">
        <v>3855</v>
      </c>
      <c r="Z100" s="370">
        <v>9901</v>
      </c>
    </row>
    <row r="101" spans="2:26" x14ac:dyDescent="0.3">
      <c r="B101" s="260">
        <v>41974</v>
      </c>
      <c r="C101" s="369">
        <v>0</v>
      </c>
      <c r="D101" s="369">
        <v>0</v>
      </c>
      <c r="E101" s="369">
        <v>0</v>
      </c>
      <c r="F101" s="369">
        <v>0</v>
      </c>
      <c r="G101" s="369">
        <v>0</v>
      </c>
      <c r="H101" s="369">
        <v>0</v>
      </c>
      <c r="I101" s="369">
        <v>1910</v>
      </c>
      <c r="J101" s="369">
        <v>564</v>
      </c>
      <c r="K101" s="369">
        <v>2474</v>
      </c>
      <c r="L101" s="369">
        <v>2672</v>
      </c>
      <c r="M101" s="369">
        <v>2341</v>
      </c>
      <c r="N101" s="369">
        <v>5013</v>
      </c>
      <c r="O101" s="369">
        <v>486</v>
      </c>
      <c r="P101" s="369">
        <v>308</v>
      </c>
      <c r="Q101" s="369">
        <v>794</v>
      </c>
      <c r="R101" s="369">
        <v>171</v>
      </c>
      <c r="S101" s="369">
        <v>158</v>
      </c>
      <c r="T101" s="369">
        <v>329</v>
      </c>
      <c r="U101" s="369">
        <v>0</v>
      </c>
      <c r="V101" s="369">
        <v>0</v>
      </c>
      <c r="W101" s="369">
        <v>0</v>
      </c>
      <c r="X101" s="370">
        <v>5239</v>
      </c>
      <c r="Y101" s="370">
        <v>3371</v>
      </c>
      <c r="Z101" s="370">
        <v>8610</v>
      </c>
    </row>
    <row r="102" spans="2:26" x14ac:dyDescent="0.3">
      <c r="B102" s="260">
        <v>42005</v>
      </c>
      <c r="C102" s="369">
        <v>0</v>
      </c>
      <c r="D102" s="369">
        <v>0</v>
      </c>
      <c r="E102" s="369">
        <v>0</v>
      </c>
      <c r="F102" s="369">
        <v>0</v>
      </c>
      <c r="G102" s="369">
        <v>0</v>
      </c>
      <c r="H102" s="369">
        <v>0</v>
      </c>
      <c r="I102" s="369">
        <v>1869</v>
      </c>
      <c r="J102" s="369">
        <v>570</v>
      </c>
      <c r="K102" s="369">
        <v>2439</v>
      </c>
      <c r="L102" s="369">
        <v>2831</v>
      </c>
      <c r="M102" s="369">
        <v>2278</v>
      </c>
      <c r="N102" s="369">
        <v>5109</v>
      </c>
      <c r="O102" s="369">
        <v>591</v>
      </c>
      <c r="P102" s="369">
        <v>397</v>
      </c>
      <c r="Q102" s="369">
        <v>988</v>
      </c>
      <c r="R102" s="369">
        <v>88</v>
      </c>
      <c r="S102" s="369">
        <v>85</v>
      </c>
      <c r="T102" s="369">
        <v>173</v>
      </c>
      <c r="U102" s="369">
        <v>0</v>
      </c>
      <c r="V102" s="369">
        <v>0</v>
      </c>
      <c r="W102" s="369">
        <v>0</v>
      </c>
      <c r="X102" s="370">
        <v>5379</v>
      </c>
      <c r="Y102" s="370">
        <v>3330</v>
      </c>
      <c r="Z102" s="370">
        <v>8709</v>
      </c>
    </row>
    <row r="103" spans="2:26" x14ac:dyDescent="0.3">
      <c r="B103" s="260">
        <v>42036</v>
      </c>
      <c r="C103" s="369">
        <v>0</v>
      </c>
      <c r="D103" s="369">
        <v>0</v>
      </c>
      <c r="E103" s="369">
        <v>0</v>
      </c>
      <c r="F103" s="369">
        <v>0</v>
      </c>
      <c r="G103" s="369">
        <v>0</v>
      </c>
      <c r="H103" s="369">
        <v>0</v>
      </c>
      <c r="I103" s="369">
        <v>1678</v>
      </c>
      <c r="J103" s="369">
        <v>503</v>
      </c>
      <c r="K103" s="369">
        <v>2181</v>
      </c>
      <c r="L103" s="369">
        <v>2746</v>
      </c>
      <c r="M103" s="369">
        <v>2325</v>
      </c>
      <c r="N103" s="369">
        <v>5071</v>
      </c>
      <c r="O103" s="369">
        <v>531</v>
      </c>
      <c r="P103" s="369">
        <v>338</v>
      </c>
      <c r="Q103" s="369">
        <v>869</v>
      </c>
      <c r="R103" s="369">
        <v>69</v>
      </c>
      <c r="S103" s="369">
        <v>76</v>
      </c>
      <c r="T103" s="369">
        <v>145</v>
      </c>
      <c r="U103" s="369">
        <v>0</v>
      </c>
      <c r="V103" s="369">
        <v>0</v>
      </c>
      <c r="W103" s="369">
        <v>0</v>
      </c>
      <c r="X103" s="370">
        <v>5024</v>
      </c>
      <c r="Y103" s="370">
        <v>3242</v>
      </c>
      <c r="Z103" s="370">
        <v>8266</v>
      </c>
    </row>
    <row r="104" spans="2:26" x14ac:dyDescent="0.3">
      <c r="B104" s="260">
        <v>42064</v>
      </c>
      <c r="C104" s="369">
        <v>0</v>
      </c>
      <c r="D104" s="369">
        <v>0</v>
      </c>
      <c r="E104" s="369">
        <v>0</v>
      </c>
      <c r="F104" s="369">
        <v>0</v>
      </c>
      <c r="G104" s="369">
        <v>0</v>
      </c>
      <c r="H104" s="369">
        <v>0</v>
      </c>
      <c r="I104" s="369">
        <v>1862</v>
      </c>
      <c r="J104" s="369">
        <v>572</v>
      </c>
      <c r="K104" s="369">
        <v>2434</v>
      </c>
      <c r="L104" s="369">
        <v>3232</v>
      </c>
      <c r="M104" s="369">
        <v>2846</v>
      </c>
      <c r="N104" s="369">
        <v>6078</v>
      </c>
      <c r="O104" s="369">
        <v>683</v>
      </c>
      <c r="P104" s="369">
        <v>432</v>
      </c>
      <c r="Q104" s="369">
        <v>1115</v>
      </c>
      <c r="R104" s="369">
        <v>91</v>
      </c>
      <c r="S104" s="369">
        <v>100</v>
      </c>
      <c r="T104" s="369">
        <v>191</v>
      </c>
      <c r="U104" s="369">
        <v>0</v>
      </c>
      <c r="V104" s="369">
        <v>0</v>
      </c>
      <c r="W104" s="369">
        <v>0</v>
      </c>
      <c r="X104" s="370">
        <v>5868</v>
      </c>
      <c r="Y104" s="370">
        <v>3950</v>
      </c>
      <c r="Z104" s="370">
        <v>9818</v>
      </c>
    </row>
    <row r="105" spans="2:26" x14ac:dyDescent="0.3">
      <c r="B105" s="260">
        <v>42095</v>
      </c>
      <c r="C105" s="369">
        <v>0</v>
      </c>
      <c r="D105" s="369">
        <v>0</v>
      </c>
      <c r="E105" s="369">
        <v>0</v>
      </c>
      <c r="F105" s="369">
        <v>0</v>
      </c>
      <c r="G105" s="369">
        <v>0</v>
      </c>
      <c r="H105" s="369">
        <v>0</v>
      </c>
      <c r="I105" s="369">
        <v>1566</v>
      </c>
      <c r="J105" s="369">
        <v>509</v>
      </c>
      <c r="K105" s="369">
        <v>2075</v>
      </c>
      <c r="L105" s="369">
        <v>2827</v>
      </c>
      <c r="M105" s="369">
        <v>2372</v>
      </c>
      <c r="N105" s="369">
        <v>5199</v>
      </c>
      <c r="O105" s="369">
        <v>569</v>
      </c>
      <c r="P105" s="369">
        <v>383</v>
      </c>
      <c r="Q105" s="369">
        <v>952</v>
      </c>
      <c r="R105" s="369">
        <v>73</v>
      </c>
      <c r="S105" s="369">
        <v>81</v>
      </c>
      <c r="T105" s="369">
        <v>154</v>
      </c>
      <c r="U105" s="369">
        <v>0</v>
      </c>
      <c r="V105" s="369">
        <v>0</v>
      </c>
      <c r="W105" s="369">
        <v>0</v>
      </c>
      <c r="X105" s="370">
        <v>5035</v>
      </c>
      <c r="Y105" s="370">
        <v>3345</v>
      </c>
      <c r="Z105" s="370">
        <v>8380</v>
      </c>
    </row>
    <row r="106" spans="2:26" x14ac:dyDescent="0.3">
      <c r="B106" s="260">
        <v>42125</v>
      </c>
      <c r="C106" s="369">
        <v>0</v>
      </c>
      <c r="D106" s="369">
        <v>0</v>
      </c>
      <c r="E106" s="369">
        <v>0</v>
      </c>
      <c r="F106" s="369">
        <v>0</v>
      </c>
      <c r="G106" s="369">
        <v>0</v>
      </c>
      <c r="H106" s="369">
        <v>0</v>
      </c>
      <c r="I106" s="369">
        <v>1453</v>
      </c>
      <c r="J106" s="369">
        <v>555</v>
      </c>
      <c r="K106" s="369">
        <v>2008</v>
      </c>
      <c r="L106" s="369">
        <v>3346</v>
      </c>
      <c r="M106" s="369">
        <v>3920</v>
      </c>
      <c r="N106" s="369">
        <v>7266</v>
      </c>
      <c r="O106" s="369">
        <v>550</v>
      </c>
      <c r="P106" s="369">
        <v>312</v>
      </c>
      <c r="Q106" s="369">
        <v>862</v>
      </c>
      <c r="R106" s="369">
        <v>113</v>
      </c>
      <c r="S106" s="369">
        <v>102</v>
      </c>
      <c r="T106" s="369">
        <v>215</v>
      </c>
      <c r="U106" s="369">
        <v>0</v>
      </c>
      <c r="V106" s="369">
        <v>0</v>
      </c>
      <c r="W106" s="369">
        <v>0</v>
      </c>
      <c r="X106" s="370">
        <v>5462</v>
      </c>
      <c r="Y106" s="370">
        <v>4889</v>
      </c>
      <c r="Z106" s="370">
        <v>10351</v>
      </c>
    </row>
    <row r="107" spans="2:26" x14ac:dyDescent="0.3">
      <c r="B107" s="260">
        <v>42156</v>
      </c>
      <c r="C107" s="369">
        <v>0</v>
      </c>
      <c r="D107" s="369">
        <v>0</v>
      </c>
      <c r="E107" s="369">
        <v>0</v>
      </c>
      <c r="F107" s="369">
        <v>0</v>
      </c>
      <c r="G107" s="369">
        <v>0</v>
      </c>
      <c r="H107" s="369">
        <v>0</v>
      </c>
      <c r="I107" s="369">
        <v>1526</v>
      </c>
      <c r="J107" s="369">
        <v>513</v>
      </c>
      <c r="K107" s="369">
        <v>2039</v>
      </c>
      <c r="L107" s="369">
        <v>3250</v>
      </c>
      <c r="M107" s="369">
        <v>3086</v>
      </c>
      <c r="N107" s="369">
        <v>6336</v>
      </c>
      <c r="O107" s="369">
        <v>569</v>
      </c>
      <c r="P107" s="369">
        <v>360</v>
      </c>
      <c r="Q107" s="369">
        <v>929</v>
      </c>
      <c r="R107" s="369">
        <v>89</v>
      </c>
      <c r="S107" s="369">
        <v>102</v>
      </c>
      <c r="T107" s="369">
        <v>191</v>
      </c>
      <c r="U107" s="369">
        <v>0</v>
      </c>
      <c r="V107" s="369">
        <v>0</v>
      </c>
      <c r="W107" s="369">
        <v>0</v>
      </c>
      <c r="X107" s="370">
        <v>5434</v>
      </c>
      <c r="Y107" s="370">
        <v>4061</v>
      </c>
      <c r="Z107" s="370">
        <v>9495</v>
      </c>
    </row>
    <row r="108" spans="2:26" x14ac:dyDescent="0.3">
      <c r="B108" s="260">
        <v>42186</v>
      </c>
      <c r="C108" s="369">
        <v>0</v>
      </c>
      <c r="D108" s="369">
        <v>0</v>
      </c>
      <c r="E108" s="369">
        <v>0</v>
      </c>
      <c r="F108" s="369">
        <v>0</v>
      </c>
      <c r="G108" s="369">
        <v>0</v>
      </c>
      <c r="H108" s="369">
        <v>0</v>
      </c>
      <c r="I108" s="369">
        <v>1648</v>
      </c>
      <c r="J108" s="369">
        <v>612</v>
      </c>
      <c r="K108" s="369">
        <v>2260</v>
      </c>
      <c r="L108" s="369">
        <v>3606</v>
      </c>
      <c r="M108" s="369">
        <v>2785</v>
      </c>
      <c r="N108" s="369">
        <v>6391</v>
      </c>
      <c r="O108" s="369">
        <v>597</v>
      </c>
      <c r="P108" s="369">
        <v>390</v>
      </c>
      <c r="Q108" s="369">
        <v>987</v>
      </c>
      <c r="R108" s="369">
        <v>82</v>
      </c>
      <c r="S108" s="369">
        <v>84</v>
      </c>
      <c r="T108" s="369">
        <v>166</v>
      </c>
      <c r="U108" s="369">
        <v>0</v>
      </c>
      <c r="V108" s="369">
        <v>0</v>
      </c>
      <c r="W108" s="369">
        <v>0</v>
      </c>
      <c r="X108" s="370">
        <v>5933</v>
      </c>
      <c r="Y108" s="370">
        <v>3871</v>
      </c>
      <c r="Z108" s="370">
        <v>9804</v>
      </c>
    </row>
    <row r="109" spans="2:26" x14ac:dyDescent="0.3">
      <c r="B109" s="260">
        <v>42217</v>
      </c>
      <c r="C109" s="369">
        <v>0</v>
      </c>
      <c r="D109" s="369">
        <v>0</v>
      </c>
      <c r="E109" s="369">
        <v>0</v>
      </c>
      <c r="F109" s="369">
        <v>0</v>
      </c>
      <c r="G109" s="369">
        <v>0</v>
      </c>
      <c r="H109" s="369">
        <v>0</v>
      </c>
      <c r="I109" s="369">
        <v>1725</v>
      </c>
      <c r="J109" s="369">
        <v>577</v>
      </c>
      <c r="K109" s="369">
        <v>2302</v>
      </c>
      <c r="L109" s="369">
        <v>3420</v>
      </c>
      <c r="M109" s="369">
        <v>2802</v>
      </c>
      <c r="N109" s="369">
        <v>6222</v>
      </c>
      <c r="O109" s="369">
        <v>613</v>
      </c>
      <c r="P109" s="369">
        <v>373</v>
      </c>
      <c r="Q109" s="369">
        <v>986</v>
      </c>
      <c r="R109" s="369">
        <v>92</v>
      </c>
      <c r="S109" s="369">
        <v>86</v>
      </c>
      <c r="T109" s="369">
        <v>178</v>
      </c>
      <c r="U109" s="369">
        <v>0</v>
      </c>
      <c r="V109" s="369">
        <v>0</v>
      </c>
      <c r="W109" s="369">
        <v>0</v>
      </c>
      <c r="X109" s="370">
        <v>5850</v>
      </c>
      <c r="Y109" s="370">
        <v>3838</v>
      </c>
      <c r="Z109" s="370">
        <v>9688</v>
      </c>
    </row>
    <row r="110" spans="2:26" x14ac:dyDescent="0.3">
      <c r="B110" s="260">
        <v>42248</v>
      </c>
      <c r="C110" s="369">
        <v>0</v>
      </c>
      <c r="D110" s="369">
        <v>0</v>
      </c>
      <c r="E110" s="369">
        <v>0</v>
      </c>
      <c r="F110" s="369">
        <v>0</v>
      </c>
      <c r="G110" s="369">
        <v>0</v>
      </c>
      <c r="H110" s="369">
        <v>0</v>
      </c>
      <c r="I110" s="369">
        <v>1650</v>
      </c>
      <c r="J110" s="369">
        <v>551</v>
      </c>
      <c r="K110" s="369">
        <v>2201</v>
      </c>
      <c r="L110" s="369">
        <v>3305</v>
      </c>
      <c r="M110" s="369">
        <v>2743</v>
      </c>
      <c r="N110" s="369">
        <v>6048</v>
      </c>
      <c r="O110" s="369">
        <v>629</v>
      </c>
      <c r="P110" s="369">
        <v>421</v>
      </c>
      <c r="Q110" s="369">
        <v>1050</v>
      </c>
      <c r="R110" s="369">
        <v>69</v>
      </c>
      <c r="S110" s="369">
        <v>68</v>
      </c>
      <c r="T110" s="369">
        <v>137</v>
      </c>
      <c r="U110" s="369">
        <v>0</v>
      </c>
      <c r="V110" s="369">
        <v>0</v>
      </c>
      <c r="W110" s="369">
        <v>0</v>
      </c>
      <c r="X110" s="370">
        <v>5653</v>
      </c>
      <c r="Y110" s="370">
        <v>3783</v>
      </c>
      <c r="Z110" s="370">
        <v>9436</v>
      </c>
    </row>
    <row r="111" spans="2:26" x14ac:dyDescent="0.3">
      <c r="B111" s="260">
        <v>42278</v>
      </c>
      <c r="C111" s="369">
        <v>0</v>
      </c>
      <c r="D111" s="369">
        <v>0</v>
      </c>
      <c r="E111" s="369">
        <v>0</v>
      </c>
      <c r="F111" s="369">
        <v>0</v>
      </c>
      <c r="G111" s="369">
        <v>0</v>
      </c>
      <c r="H111" s="369">
        <v>0</v>
      </c>
      <c r="I111" s="369">
        <v>1687</v>
      </c>
      <c r="J111" s="369">
        <v>604</v>
      </c>
      <c r="K111" s="369">
        <v>2291</v>
      </c>
      <c r="L111" s="369">
        <v>3263</v>
      </c>
      <c r="M111" s="369">
        <v>2668</v>
      </c>
      <c r="N111" s="369">
        <v>5931</v>
      </c>
      <c r="O111" s="369">
        <v>623</v>
      </c>
      <c r="P111" s="369">
        <v>370</v>
      </c>
      <c r="Q111" s="369">
        <v>993</v>
      </c>
      <c r="R111" s="369">
        <v>96</v>
      </c>
      <c r="S111" s="369">
        <v>86</v>
      </c>
      <c r="T111" s="369">
        <v>182</v>
      </c>
      <c r="U111" s="369">
        <v>0</v>
      </c>
      <c r="V111" s="369">
        <v>0</v>
      </c>
      <c r="W111" s="369">
        <v>0</v>
      </c>
      <c r="X111" s="370">
        <v>5669</v>
      </c>
      <c r="Y111" s="370">
        <v>3728</v>
      </c>
      <c r="Z111" s="370">
        <v>9397</v>
      </c>
    </row>
    <row r="112" spans="2:26" x14ac:dyDescent="0.3">
      <c r="B112" s="260">
        <v>42309</v>
      </c>
      <c r="C112" s="369">
        <v>0</v>
      </c>
      <c r="D112" s="369">
        <v>0</v>
      </c>
      <c r="E112" s="369">
        <v>0</v>
      </c>
      <c r="F112" s="369">
        <v>0</v>
      </c>
      <c r="G112" s="369">
        <v>0</v>
      </c>
      <c r="H112" s="369">
        <v>0</v>
      </c>
      <c r="I112" s="369">
        <v>1608</v>
      </c>
      <c r="J112" s="369">
        <v>615</v>
      </c>
      <c r="K112" s="369">
        <v>2223</v>
      </c>
      <c r="L112" s="369">
        <v>3536</v>
      </c>
      <c r="M112" s="369">
        <v>3021</v>
      </c>
      <c r="N112" s="369">
        <v>6557</v>
      </c>
      <c r="O112" s="369">
        <v>637</v>
      </c>
      <c r="P112" s="369">
        <v>380</v>
      </c>
      <c r="Q112" s="369">
        <v>1017</v>
      </c>
      <c r="R112" s="369">
        <v>87</v>
      </c>
      <c r="S112" s="369">
        <v>99</v>
      </c>
      <c r="T112" s="369">
        <v>186</v>
      </c>
      <c r="U112" s="369">
        <v>0</v>
      </c>
      <c r="V112" s="369">
        <v>0</v>
      </c>
      <c r="W112" s="369">
        <v>0</v>
      </c>
      <c r="X112" s="370">
        <v>5868</v>
      </c>
      <c r="Y112" s="370">
        <v>4115</v>
      </c>
      <c r="Z112" s="370">
        <v>9983</v>
      </c>
    </row>
    <row r="113" spans="2:26" x14ac:dyDescent="0.3">
      <c r="B113" s="260">
        <v>42339</v>
      </c>
      <c r="C113" s="369">
        <v>0</v>
      </c>
      <c r="D113" s="369">
        <v>0</v>
      </c>
      <c r="E113" s="369">
        <v>0</v>
      </c>
      <c r="F113" s="369">
        <v>0</v>
      </c>
      <c r="G113" s="369">
        <v>0</v>
      </c>
      <c r="H113" s="369">
        <v>0</v>
      </c>
      <c r="I113" s="369">
        <v>1427</v>
      </c>
      <c r="J113" s="369">
        <v>483</v>
      </c>
      <c r="K113" s="369">
        <v>1910</v>
      </c>
      <c r="L113" s="369">
        <v>2714</v>
      </c>
      <c r="M113" s="369">
        <v>2268</v>
      </c>
      <c r="N113" s="369">
        <v>4982</v>
      </c>
      <c r="O113" s="369">
        <v>588</v>
      </c>
      <c r="P113" s="369">
        <v>375</v>
      </c>
      <c r="Q113" s="369">
        <v>963</v>
      </c>
      <c r="R113" s="369">
        <v>86</v>
      </c>
      <c r="S113" s="369">
        <v>77</v>
      </c>
      <c r="T113" s="369">
        <v>163</v>
      </c>
      <c r="U113" s="369">
        <v>0</v>
      </c>
      <c r="V113" s="369">
        <v>0</v>
      </c>
      <c r="W113" s="369">
        <v>0</v>
      </c>
      <c r="X113" s="370">
        <v>4815</v>
      </c>
      <c r="Y113" s="370">
        <v>3203</v>
      </c>
      <c r="Z113" s="370">
        <v>8018</v>
      </c>
    </row>
    <row r="114" spans="2:26" x14ac:dyDescent="0.3">
      <c r="B114" s="260">
        <v>42370</v>
      </c>
      <c r="C114" s="369">
        <v>0</v>
      </c>
      <c r="D114" s="369">
        <v>0</v>
      </c>
      <c r="E114" s="369">
        <v>0</v>
      </c>
      <c r="F114" s="369">
        <v>0</v>
      </c>
      <c r="G114" s="369">
        <v>0</v>
      </c>
      <c r="H114" s="369">
        <v>0</v>
      </c>
      <c r="I114" s="369">
        <v>1359</v>
      </c>
      <c r="J114" s="369">
        <v>417</v>
      </c>
      <c r="K114" s="369">
        <v>1776</v>
      </c>
      <c r="L114" s="369">
        <v>2549</v>
      </c>
      <c r="M114" s="369">
        <v>2080</v>
      </c>
      <c r="N114" s="369">
        <v>4629</v>
      </c>
      <c r="O114" s="369">
        <v>611</v>
      </c>
      <c r="P114" s="369">
        <v>380</v>
      </c>
      <c r="Q114" s="369">
        <v>991</v>
      </c>
      <c r="R114" s="369">
        <v>96</v>
      </c>
      <c r="S114" s="369">
        <v>88</v>
      </c>
      <c r="T114" s="369">
        <v>184</v>
      </c>
      <c r="U114" s="369">
        <v>0</v>
      </c>
      <c r="V114" s="369">
        <v>0</v>
      </c>
      <c r="W114" s="369">
        <v>0</v>
      </c>
      <c r="X114" s="370">
        <v>4615</v>
      </c>
      <c r="Y114" s="370">
        <v>2965</v>
      </c>
      <c r="Z114" s="370">
        <v>7580</v>
      </c>
    </row>
    <row r="115" spans="2:26" x14ac:dyDescent="0.3">
      <c r="B115" s="260">
        <v>42401</v>
      </c>
      <c r="C115" s="369">
        <v>0</v>
      </c>
      <c r="D115" s="369">
        <v>0</v>
      </c>
      <c r="E115" s="369">
        <v>0</v>
      </c>
      <c r="F115" s="369">
        <v>0</v>
      </c>
      <c r="G115" s="369">
        <v>0</v>
      </c>
      <c r="H115" s="369">
        <v>0</v>
      </c>
      <c r="I115" s="369">
        <v>1332</v>
      </c>
      <c r="J115" s="369">
        <v>441</v>
      </c>
      <c r="K115" s="369">
        <v>1773</v>
      </c>
      <c r="L115" s="369">
        <v>2855</v>
      </c>
      <c r="M115" s="369">
        <v>2182</v>
      </c>
      <c r="N115" s="369">
        <v>5037</v>
      </c>
      <c r="O115" s="369">
        <v>556</v>
      </c>
      <c r="P115" s="369">
        <v>332</v>
      </c>
      <c r="Q115" s="369">
        <v>888</v>
      </c>
      <c r="R115" s="369">
        <v>104</v>
      </c>
      <c r="S115" s="369">
        <v>81</v>
      </c>
      <c r="T115" s="369">
        <v>185</v>
      </c>
      <c r="U115" s="369">
        <v>0</v>
      </c>
      <c r="V115" s="369">
        <v>0</v>
      </c>
      <c r="W115" s="369">
        <v>0</v>
      </c>
      <c r="X115" s="370">
        <v>4847</v>
      </c>
      <c r="Y115" s="370">
        <v>3036</v>
      </c>
      <c r="Z115" s="370">
        <v>7883</v>
      </c>
    </row>
    <row r="116" spans="2:26" x14ac:dyDescent="0.3">
      <c r="B116" s="260">
        <v>42430</v>
      </c>
      <c r="C116" s="369">
        <v>0</v>
      </c>
      <c r="D116" s="369">
        <v>0</v>
      </c>
      <c r="E116" s="369">
        <v>0</v>
      </c>
      <c r="F116" s="369">
        <v>0</v>
      </c>
      <c r="G116" s="369">
        <v>0</v>
      </c>
      <c r="H116" s="369">
        <v>0</v>
      </c>
      <c r="I116" s="369">
        <v>1448</v>
      </c>
      <c r="J116" s="369">
        <v>469</v>
      </c>
      <c r="K116" s="369">
        <v>1917</v>
      </c>
      <c r="L116" s="369">
        <v>3013</v>
      </c>
      <c r="M116" s="369">
        <v>2392</v>
      </c>
      <c r="N116" s="369">
        <v>5405</v>
      </c>
      <c r="O116" s="369">
        <v>693</v>
      </c>
      <c r="P116" s="369">
        <v>384</v>
      </c>
      <c r="Q116" s="369">
        <v>1077</v>
      </c>
      <c r="R116" s="369">
        <v>97</v>
      </c>
      <c r="S116" s="369">
        <v>82</v>
      </c>
      <c r="T116" s="369">
        <v>179</v>
      </c>
      <c r="U116" s="369">
        <v>0</v>
      </c>
      <c r="V116" s="369">
        <v>0</v>
      </c>
      <c r="W116" s="369">
        <v>0</v>
      </c>
      <c r="X116" s="370">
        <v>5251</v>
      </c>
      <c r="Y116" s="370">
        <v>3327</v>
      </c>
      <c r="Z116" s="370">
        <v>8578</v>
      </c>
    </row>
    <row r="117" spans="2:26" x14ac:dyDescent="0.3">
      <c r="B117" s="260">
        <v>42461</v>
      </c>
      <c r="C117" s="369">
        <v>0</v>
      </c>
      <c r="D117" s="369">
        <v>0</v>
      </c>
      <c r="E117" s="369">
        <v>0</v>
      </c>
      <c r="F117" s="369">
        <v>0</v>
      </c>
      <c r="G117" s="369">
        <v>0</v>
      </c>
      <c r="H117" s="369">
        <v>0</v>
      </c>
      <c r="I117" s="369">
        <v>2011</v>
      </c>
      <c r="J117" s="369">
        <v>736</v>
      </c>
      <c r="K117" s="369">
        <v>2747</v>
      </c>
      <c r="L117" s="369">
        <v>3185</v>
      </c>
      <c r="M117" s="369">
        <v>2615</v>
      </c>
      <c r="N117" s="369">
        <v>5800</v>
      </c>
      <c r="O117" s="369">
        <v>572</v>
      </c>
      <c r="P117" s="369">
        <v>381</v>
      </c>
      <c r="Q117" s="369">
        <v>953</v>
      </c>
      <c r="R117" s="369">
        <v>84</v>
      </c>
      <c r="S117" s="369">
        <v>87</v>
      </c>
      <c r="T117" s="369">
        <v>171</v>
      </c>
      <c r="U117" s="369">
        <v>0</v>
      </c>
      <c r="V117" s="369">
        <v>0</v>
      </c>
      <c r="W117" s="369">
        <v>0</v>
      </c>
      <c r="X117" s="370">
        <v>5852</v>
      </c>
      <c r="Y117" s="370">
        <v>3819</v>
      </c>
      <c r="Z117" s="370">
        <v>9671</v>
      </c>
    </row>
    <row r="118" spans="2:26" x14ac:dyDescent="0.3">
      <c r="B118" s="260">
        <v>42491</v>
      </c>
      <c r="C118" s="369">
        <v>0</v>
      </c>
      <c r="D118" s="369">
        <v>0</v>
      </c>
      <c r="E118" s="369">
        <v>0</v>
      </c>
      <c r="F118" s="369">
        <v>0</v>
      </c>
      <c r="G118" s="369">
        <v>0</v>
      </c>
      <c r="H118" s="369">
        <v>0</v>
      </c>
      <c r="I118" s="369">
        <v>1625</v>
      </c>
      <c r="J118" s="369">
        <v>575</v>
      </c>
      <c r="K118" s="369">
        <v>2200</v>
      </c>
      <c r="L118" s="369">
        <v>3504</v>
      </c>
      <c r="M118" s="369">
        <v>3633</v>
      </c>
      <c r="N118" s="369">
        <v>7137</v>
      </c>
      <c r="O118" s="369">
        <v>632</v>
      </c>
      <c r="P118" s="369">
        <v>372</v>
      </c>
      <c r="Q118" s="369">
        <v>1004</v>
      </c>
      <c r="R118" s="369">
        <v>104</v>
      </c>
      <c r="S118" s="369">
        <v>92</v>
      </c>
      <c r="T118" s="369">
        <v>196</v>
      </c>
      <c r="U118" s="369">
        <v>0</v>
      </c>
      <c r="V118" s="369">
        <v>0</v>
      </c>
      <c r="W118" s="369">
        <v>0</v>
      </c>
      <c r="X118" s="370">
        <v>5865</v>
      </c>
      <c r="Y118" s="370">
        <v>4672</v>
      </c>
      <c r="Z118" s="370">
        <v>10537</v>
      </c>
    </row>
    <row r="119" spans="2:26" x14ac:dyDescent="0.3">
      <c r="B119" s="260">
        <v>42522</v>
      </c>
      <c r="C119" s="369">
        <v>0</v>
      </c>
      <c r="D119" s="369">
        <v>0</v>
      </c>
      <c r="E119" s="369">
        <v>0</v>
      </c>
      <c r="F119" s="369">
        <v>0</v>
      </c>
      <c r="G119" s="369">
        <v>0</v>
      </c>
      <c r="H119" s="369">
        <v>0</v>
      </c>
      <c r="I119" s="369">
        <v>1420</v>
      </c>
      <c r="J119" s="369">
        <v>542</v>
      </c>
      <c r="K119" s="369">
        <v>1962</v>
      </c>
      <c r="L119" s="369">
        <v>2912</v>
      </c>
      <c r="M119" s="369">
        <v>2301</v>
      </c>
      <c r="N119" s="369">
        <v>5213</v>
      </c>
      <c r="O119" s="369">
        <v>546</v>
      </c>
      <c r="P119" s="369">
        <v>376</v>
      </c>
      <c r="Q119" s="369">
        <v>922</v>
      </c>
      <c r="R119" s="369">
        <v>59</v>
      </c>
      <c r="S119" s="369">
        <v>76</v>
      </c>
      <c r="T119" s="369">
        <v>135</v>
      </c>
      <c r="U119" s="369">
        <v>0</v>
      </c>
      <c r="V119" s="369">
        <v>0</v>
      </c>
      <c r="W119" s="369">
        <v>0</v>
      </c>
      <c r="X119" s="370">
        <v>4937</v>
      </c>
      <c r="Y119" s="370">
        <v>3295</v>
      </c>
      <c r="Z119" s="370">
        <v>8232</v>
      </c>
    </row>
    <row r="120" spans="2:26" x14ac:dyDescent="0.3">
      <c r="B120" s="260">
        <v>42552</v>
      </c>
      <c r="C120" s="369">
        <v>0</v>
      </c>
      <c r="D120" s="369">
        <v>0</v>
      </c>
      <c r="E120" s="369">
        <v>0</v>
      </c>
      <c r="F120" s="369">
        <v>0</v>
      </c>
      <c r="G120" s="369">
        <v>0</v>
      </c>
      <c r="H120" s="369">
        <v>0</v>
      </c>
      <c r="I120" s="369">
        <v>1536</v>
      </c>
      <c r="J120" s="369">
        <v>532</v>
      </c>
      <c r="K120" s="369">
        <v>2068</v>
      </c>
      <c r="L120" s="369">
        <v>3072</v>
      </c>
      <c r="M120" s="369">
        <v>2417</v>
      </c>
      <c r="N120" s="369">
        <v>5489</v>
      </c>
      <c r="O120" s="369">
        <v>611</v>
      </c>
      <c r="P120" s="369">
        <v>406</v>
      </c>
      <c r="Q120" s="369">
        <v>1017</v>
      </c>
      <c r="R120" s="369">
        <v>83</v>
      </c>
      <c r="S120" s="369">
        <v>93</v>
      </c>
      <c r="T120" s="369">
        <v>176</v>
      </c>
      <c r="U120" s="369">
        <v>0</v>
      </c>
      <c r="V120" s="369">
        <v>0</v>
      </c>
      <c r="W120" s="369">
        <v>0</v>
      </c>
      <c r="X120" s="370">
        <v>5302</v>
      </c>
      <c r="Y120" s="370">
        <v>3448</v>
      </c>
      <c r="Z120" s="370">
        <v>8750</v>
      </c>
    </row>
    <row r="121" spans="2:26" x14ac:dyDescent="0.3">
      <c r="B121" s="260">
        <v>42583</v>
      </c>
      <c r="C121" s="369">
        <v>0</v>
      </c>
      <c r="D121" s="369">
        <v>0</v>
      </c>
      <c r="E121" s="369">
        <v>0</v>
      </c>
      <c r="F121" s="369">
        <v>0</v>
      </c>
      <c r="G121" s="369">
        <v>0</v>
      </c>
      <c r="H121" s="369">
        <v>0</v>
      </c>
      <c r="I121" s="369">
        <v>1680</v>
      </c>
      <c r="J121" s="369">
        <v>602</v>
      </c>
      <c r="K121" s="369">
        <v>2282</v>
      </c>
      <c r="L121" s="369">
        <v>3891</v>
      </c>
      <c r="M121" s="369">
        <v>3039</v>
      </c>
      <c r="N121" s="369">
        <v>6930</v>
      </c>
      <c r="O121" s="369">
        <v>678</v>
      </c>
      <c r="P121" s="369">
        <v>485</v>
      </c>
      <c r="Q121" s="369">
        <v>1163</v>
      </c>
      <c r="R121" s="369">
        <v>108</v>
      </c>
      <c r="S121" s="369">
        <v>96</v>
      </c>
      <c r="T121" s="369">
        <v>204</v>
      </c>
      <c r="U121" s="369">
        <v>0</v>
      </c>
      <c r="V121" s="369">
        <v>0</v>
      </c>
      <c r="W121" s="369">
        <v>0</v>
      </c>
      <c r="X121" s="370">
        <v>6357</v>
      </c>
      <c r="Y121" s="370">
        <v>4222</v>
      </c>
      <c r="Z121" s="370">
        <v>10579</v>
      </c>
    </row>
    <row r="122" spans="2:26" x14ac:dyDescent="0.3">
      <c r="B122" s="260">
        <v>42614</v>
      </c>
      <c r="C122" s="369">
        <v>0</v>
      </c>
      <c r="D122" s="369">
        <v>0</v>
      </c>
      <c r="E122" s="369">
        <v>0</v>
      </c>
      <c r="F122" s="369">
        <v>0</v>
      </c>
      <c r="G122" s="369">
        <v>0</v>
      </c>
      <c r="H122" s="369">
        <v>0</v>
      </c>
      <c r="I122" s="369">
        <v>1670</v>
      </c>
      <c r="J122" s="369">
        <v>584</v>
      </c>
      <c r="K122" s="369">
        <v>2254</v>
      </c>
      <c r="L122" s="369">
        <v>3573</v>
      </c>
      <c r="M122" s="369">
        <v>2597</v>
      </c>
      <c r="N122" s="369">
        <v>6170</v>
      </c>
      <c r="O122" s="369">
        <v>625</v>
      </c>
      <c r="P122" s="369">
        <v>424</v>
      </c>
      <c r="Q122" s="369">
        <v>1049</v>
      </c>
      <c r="R122" s="369">
        <v>91</v>
      </c>
      <c r="S122" s="369">
        <v>97</v>
      </c>
      <c r="T122" s="369">
        <v>188</v>
      </c>
      <c r="U122" s="369">
        <v>0</v>
      </c>
      <c r="V122" s="369">
        <v>0</v>
      </c>
      <c r="W122" s="369">
        <v>0</v>
      </c>
      <c r="X122" s="370">
        <v>5959</v>
      </c>
      <c r="Y122" s="370">
        <v>3702</v>
      </c>
      <c r="Z122" s="370">
        <v>9661</v>
      </c>
    </row>
    <row r="123" spans="2:26" x14ac:dyDescent="0.3">
      <c r="B123" s="260">
        <v>42644</v>
      </c>
      <c r="C123" s="369">
        <v>0</v>
      </c>
      <c r="D123" s="369">
        <v>0</v>
      </c>
      <c r="E123" s="369">
        <v>0</v>
      </c>
      <c r="F123" s="369">
        <v>0</v>
      </c>
      <c r="G123" s="369">
        <v>0</v>
      </c>
      <c r="H123" s="369">
        <v>0</v>
      </c>
      <c r="I123" s="369">
        <v>1395</v>
      </c>
      <c r="J123" s="369">
        <v>500</v>
      </c>
      <c r="K123" s="369">
        <v>1895</v>
      </c>
      <c r="L123" s="369">
        <v>3029</v>
      </c>
      <c r="M123" s="369">
        <v>2324</v>
      </c>
      <c r="N123" s="369">
        <v>5353</v>
      </c>
      <c r="O123" s="369">
        <v>548</v>
      </c>
      <c r="P123" s="369">
        <v>361</v>
      </c>
      <c r="Q123" s="369">
        <v>909</v>
      </c>
      <c r="R123" s="369">
        <v>92</v>
      </c>
      <c r="S123" s="369">
        <v>101</v>
      </c>
      <c r="T123" s="369">
        <v>193</v>
      </c>
      <c r="U123" s="369">
        <v>0</v>
      </c>
      <c r="V123" s="369">
        <v>0</v>
      </c>
      <c r="W123" s="369">
        <v>0</v>
      </c>
      <c r="X123" s="370">
        <v>5064</v>
      </c>
      <c r="Y123" s="370">
        <v>3286</v>
      </c>
      <c r="Z123" s="370">
        <v>8350</v>
      </c>
    </row>
    <row r="124" spans="2:26" x14ac:dyDescent="0.3">
      <c r="B124" s="260">
        <v>42675</v>
      </c>
      <c r="C124" s="369">
        <v>0</v>
      </c>
      <c r="D124" s="369">
        <v>0</v>
      </c>
      <c r="E124" s="369">
        <v>0</v>
      </c>
      <c r="F124" s="369">
        <v>0</v>
      </c>
      <c r="G124" s="369">
        <v>0</v>
      </c>
      <c r="H124" s="369">
        <v>0</v>
      </c>
      <c r="I124" s="369">
        <v>1566</v>
      </c>
      <c r="J124" s="369">
        <v>489</v>
      </c>
      <c r="K124" s="369">
        <v>2055</v>
      </c>
      <c r="L124" s="369">
        <v>3181</v>
      </c>
      <c r="M124" s="369">
        <v>2313</v>
      </c>
      <c r="N124" s="369">
        <v>5494</v>
      </c>
      <c r="O124" s="369">
        <v>504</v>
      </c>
      <c r="P124" s="369">
        <v>354</v>
      </c>
      <c r="Q124" s="369">
        <v>858</v>
      </c>
      <c r="R124" s="369">
        <v>104</v>
      </c>
      <c r="S124" s="369">
        <v>95</v>
      </c>
      <c r="T124" s="369">
        <v>199</v>
      </c>
      <c r="U124" s="369">
        <v>0</v>
      </c>
      <c r="V124" s="369">
        <v>0</v>
      </c>
      <c r="W124" s="369">
        <v>0</v>
      </c>
      <c r="X124" s="370">
        <v>5355</v>
      </c>
      <c r="Y124" s="370">
        <v>3251</v>
      </c>
      <c r="Z124" s="370">
        <v>8606</v>
      </c>
    </row>
    <row r="125" spans="2:26" x14ac:dyDescent="0.3">
      <c r="B125" s="260">
        <v>42705</v>
      </c>
      <c r="C125" s="369">
        <v>0</v>
      </c>
      <c r="D125" s="369">
        <v>0</v>
      </c>
      <c r="E125" s="369">
        <v>0</v>
      </c>
      <c r="F125" s="369">
        <v>0</v>
      </c>
      <c r="G125" s="369">
        <v>0</v>
      </c>
      <c r="H125" s="369">
        <v>0</v>
      </c>
      <c r="I125" s="369">
        <v>1516</v>
      </c>
      <c r="J125" s="369">
        <v>513</v>
      </c>
      <c r="K125" s="369">
        <v>2029</v>
      </c>
      <c r="L125" s="369">
        <v>2967</v>
      </c>
      <c r="M125" s="369">
        <v>2185</v>
      </c>
      <c r="N125" s="369">
        <v>5152</v>
      </c>
      <c r="O125" s="369">
        <v>599</v>
      </c>
      <c r="P125" s="369">
        <v>380</v>
      </c>
      <c r="Q125" s="369">
        <v>979</v>
      </c>
      <c r="R125" s="369">
        <v>97</v>
      </c>
      <c r="S125" s="369">
        <v>111</v>
      </c>
      <c r="T125" s="369">
        <v>208</v>
      </c>
      <c r="U125" s="369">
        <v>0</v>
      </c>
      <c r="V125" s="369">
        <v>0</v>
      </c>
      <c r="W125" s="369">
        <v>0</v>
      </c>
      <c r="X125" s="370">
        <v>5179</v>
      </c>
      <c r="Y125" s="370">
        <v>3189</v>
      </c>
      <c r="Z125" s="370">
        <v>8368</v>
      </c>
    </row>
    <row r="126" spans="2:26" x14ac:dyDescent="0.3">
      <c r="B126" s="260">
        <v>42736</v>
      </c>
      <c r="C126" s="369">
        <v>0</v>
      </c>
      <c r="D126" s="369">
        <v>0</v>
      </c>
      <c r="E126" s="369">
        <v>0</v>
      </c>
      <c r="F126" s="369">
        <v>0</v>
      </c>
      <c r="G126" s="369">
        <v>0</v>
      </c>
      <c r="H126" s="369">
        <v>0</v>
      </c>
      <c r="I126" s="369">
        <v>1982</v>
      </c>
      <c r="J126" s="369">
        <v>666</v>
      </c>
      <c r="K126" s="369">
        <v>2648</v>
      </c>
      <c r="L126" s="369">
        <v>3552</v>
      </c>
      <c r="M126" s="369">
        <v>2778</v>
      </c>
      <c r="N126" s="369">
        <v>6330</v>
      </c>
      <c r="O126" s="369">
        <v>586</v>
      </c>
      <c r="P126" s="369">
        <v>410</v>
      </c>
      <c r="Q126" s="369">
        <v>996</v>
      </c>
      <c r="R126" s="369">
        <v>119</v>
      </c>
      <c r="S126" s="369">
        <v>106</v>
      </c>
      <c r="T126" s="369">
        <v>225</v>
      </c>
      <c r="U126" s="369">
        <v>0</v>
      </c>
      <c r="V126" s="369">
        <v>0</v>
      </c>
      <c r="W126" s="369">
        <v>0</v>
      </c>
      <c r="X126" s="370">
        <v>6239</v>
      </c>
      <c r="Y126" s="370">
        <v>3960</v>
      </c>
      <c r="Z126" s="370">
        <v>10199</v>
      </c>
    </row>
    <row r="127" spans="2:26" x14ac:dyDescent="0.3">
      <c r="B127" s="260">
        <v>42767</v>
      </c>
      <c r="C127" s="369">
        <v>0</v>
      </c>
      <c r="D127" s="369">
        <v>0</v>
      </c>
      <c r="E127" s="369">
        <v>0</v>
      </c>
      <c r="F127" s="369">
        <v>0</v>
      </c>
      <c r="G127" s="369">
        <v>0</v>
      </c>
      <c r="H127" s="369">
        <v>0</v>
      </c>
      <c r="I127" s="369">
        <v>1418</v>
      </c>
      <c r="J127" s="369">
        <v>503</v>
      </c>
      <c r="K127" s="369">
        <v>1921</v>
      </c>
      <c r="L127" s="369">
        <v>3161</v>
      </c>
      <c r="M127" s="369">
        <v>2524</v>
      </c>
      <c r="N127" s="369">
        <v>5685</v>
      </c>
      <c r="O127" s="369">
        <v>544</v>
      </c>
      <c r="P127" s="369">
        <v>366</v>
      </c>
      <c r="Q127" s="369">
        <v>910</v>
      </c>
      <c r="R127" s="369">
        <v>89</v>
      </c>
      <c r="S127" s="369">
        <v>95</v>
      </c>
      <c r="T127" s="369">
        <v>184</v>
      </c>
      <c r="U127" s="369">
        <v>0</v>
      </c>
      <c r="V127" s="369">
        <v>0</v>
      </c>
      <c r="W127" s="369">
        <v>0</v>
      </c>
      <c r="X127" s="370">
        <v>5212</v>
      </c>
      <c r="Y127" s="370">
        <v>3488</v>
      </c>
      <c r="Z127" s="370">
        <v>8700</v>
      </c>
    </row>
    <row r="128" spans="2:26" x14ac:dyDescent="0.3">
      <c r="B128" s="260">
        <v>42795</v>
      </c>
      <c r="C128" s="369">
        <v>0</v>
      </c>
      <c r="D128" s="369">
        <v>0</v>
      </c>
      <c r="E128" s="369">
        <v>0</v>
      </c>
      <c r="F128" s="369">
        <v>0</v>
      </c>
      <c r="G128" s="369">
        <v>0</v>
      </c>
      <c r="H128" s="369">
        <v>0</v>
      </c>
      <c r="I128" s="369">
        <v>1301</v>
      </c>
      <c r="J128" s="369">
        <v>481</v>
      </c>
      <c r="K128" s="369">
        <v>1782</v>
      </c>
      <c r="L128" s="369">
        <v>3761</v>
      </c>
      <c r="M128" s="369">
        <v>3205</v>
      </c>
      <c r="N128" s="369">
        <v>6966</v>
      </c>
      <c r="O128" s="369">
        <v>708</v>
      </c>
      <c r="P128" s="369">
        <v>436</v>
      </c>
      <c r="Q128" s="369">
        <v>1144</v>
      </c>
      <c r="R128" s="369">
        <v>99</v>
      </c>
      <c r="S128" s="369">
        <v>96</v>
      </c>
      <c r="T128" s="369">
        <v>195</v>
      </c>
      <c r="U128" s="369">
        <v>0</v>
      </c>
      <c r="V128" s="369">
        <v>0</v>
      </c>
      <c r="W128" s="369">
        <v>0</v>
      </c>
      <c r="X128" s="370">
        <v>5869</v>
      </c>
      <c r="Y128" s="370">
        <v>4218</v>
      </c>
      <c r="Z128" s="370">
        <v>10087</v>
      </c>
    </row>
    <row r="129" spans="2:26" x14ac:dyDescent="0.3">
      <c r="B129" s="260">
        <v>42826</v>
      </c>
      <c r="C129" s="369">
        <v>0</v>
      </c>
      <c r="D129" s="369">
        <v>0</v>
      </c>
      <c r="E129" s="369">
        <v>0</v>
      </c>
      <c r="F129" s="369">
        <v>0</v>
      </c>
      <c r="G129" s="369">
        <v>0</v>
      </c>
      <c r="H129" s="369">
        <v>0</v>
      </c>
      <c r="I129" s="369">
        <v>1398</v>
      </c>
      <c r="J129" s="369">
        <v>483</v>
      </c>
      <c r="K129" s="369">
        <v>1881</v>
      </c>
      <c r="L129" s="369">
        <v>3006</v>
      </c>
      <c r="M129" s="369">
        <v>2517</v>
      </c>
      <c r="N129" s="369">
        <v>5523</v>
      </c>
      <c r="O129" s="369">
        <v>571</v>
      </c>
      <c r="P129" s="369">
        <v>362</v>
      </c>
      <c r="Q129" s="369">
        <v>933</v>
      </c>
      <c r="R129" s="369">
        <v>94</v>
      </c>
      <c r="S129" s="369">
        <v>98</v>
      </c>
      <c r="T129" s="369">
        <v>192</v>
      </c>
      <c r="U129" s="369">
        <v>0</v>
      </c>
      <c r="V129" s="369">
        <v>0</v>
      </c>
      <c r="W129" s="369">
        <v>0</v>
      </c>
      <c r="X129" s="370">
        <v>5069</v>
      </c>
      <c r="Y129" s="370">
        <v>3460</v>
      </c>
      <c r="Z129" s="370">
        <v>8529</v>
      </c>
    </row>
    <row r="130" spans="2:26" x14ac:dyDescent="0.3">
      <c r="B130" s="260">
        <v>42856</v>
      </c>
      <c r="C130" s="369">
        <v>0</v>
      </c>
      <c r="D130" s="369">
        <v>0</v>
      </c>
      <c r="E130" s="369">
        <v>0</v>
      </c>
      <c r="F130" s="369">
        <v>0</v>
      </c>
      <c r="G130" s="369">
        <v>0</v>
      </c>
      <c r="H130" s="369">
        <v>0</v>
      </c>
      <c r="I130" s="369">
        <v>1666</v>
      </c>
      <c r="J130" s="369">
        <v>565</v>
      </c>
      <c r="K130" s="369">
        <v>2231</v>
      </c>
      <c r="L130" s="369">
        <v>3774</v>
      </c>
      <c r="M130" s="369">
        <v>4029</v>
      </c>
      <c r="N130" s="369">
        <v>7803</v>
      </c>
      <c r="O130" s="369">
        <v>621</v>
      </c>
      <c r="P130" s="369">
        <v>364</v>
      </c>
      <c r="Q130" s="369">
        <v>985</v>
      </c>
      <c r="R130" s="369">
        <v>101</v>
      </c>
      <c r="S130" s="369">
        <v>132</v>
      </c>
      <c r="T130" s="369">
        <v>233</v>
      </c>
      <c r="U130" s="369">
        <v>0</v>
      </c>
      <c r="V130" s="369">
        <v>0</v>
      </c>
      <c r="W130" s="369">
        <v>0</v>
      </c>
      <c r="X130" s="370">
        <v>6162</v>
      </c>
      <c r="Y130" s="370">
        <v>5090</v>
      </c>
      <c r="Z130" s="370">
        <v>11252</v>
      </c>
    </row>
    <row r="131" spans="2:26" x14ac:dyDescent="0.3">
      <c r="B131" s="260">
        <v>42887</v>
      </c>
      <c r="C131" s="369">
        <v>0</v>
      </c>
      <c r="D131" s="369">
        <v>0</v>
      </c>
      <c r="E131" s="369">
        <v>0</v>
      </c>
      <c r="F131" s="369">
        <v>0</v>
      </c>
      <c r="G131" s="369">
        <v>0</v>
      </c>
      <c r="H131" s="369">
        <v>0</v>
      </c>
      <c r="I131" s="369">
        <v>1485</v>
      </c>
      <c r="J131" s="369">
        <v>512</v>
      </c>
      <c r="K131" s="369">
        <v>1997</v>
      </c>
      <c r="L131" s="369">
        <v>3208</v>
      </c>
      <c r="M131" s="369">
        <v>2915</v>
      </c>
      <c r="N131" s="369">
        <v>6123</v>
      </c>
      <c r="O131" s="369">
        <v>526</v>
      </c>
      <c r="P131" s="369">
        <v>388</v>
      </c>
      <c r="Q131" s="369">
        <v>914</v>
      </c>
      <c r="R131" s="369">
        <v>83</v>
      </c>
      <c r="S131" s="369">
        <v>109</v>
      </c>
      <c r="T131" s="369">
        <v>192</v>
      </c>
      <c r="U131" s="369">
        <v>0</v>
      </c>
      <c r="V131" s="369">
        <v>0</v>
      </c>
      <c r="W131" s="369">
        <v>0</v>
      </c>
      <c r="X131" s="370">
        <v>5302</v>
      </c>
      <c r="Y131" s="370">
        <v>3924</v>
      </c>
      <c r="Z131" s="370">
        <v>9226</v>
      </c>
    </row>
    <row r="132" spans="2:26" x14ac:dyDescent="0.3">
      <c r="B132" s="260">
        <v>42917</v>
      </c>
      <c r="C132" s="369">
        <v>0</v>
      </c>
      <c r="D132" s="369">
        <v>0</v>
      </c>
      <c r="E132" s="369">
        <v>0</v>
      </c>
      <c r="F132" s="369">
        <v>0</v>
      </c>
      <c r="G132" s="369">
        <v>0</v>
      </c>
      <c r="H132" s="369">
        <v>0</v>
      </c>
      <c r="I132" s="369">
        <v>1637</v>
      </c>
      <c r="J132" s="369">
        <v>616</v>
      </c>
      <c r="K132" s="369">
        <v>2253</v>
      </c>
      <c r="L132" s="369">
        <v>4109</v>
      </c>
      <c r="M132" s="369">
        <v>3391</v>
      </c>
      <c r="N132" s="369">
        <v>7500</v>
      </c>
      <c r="O132" s="369">
        <v>638</v>
      </c>
      <c r="P132" s="369">
        <v>408</v>
      </c>
      <c r="Q132" s="369">
        <v>1046</v>
      </c>
      <c r="R132" s="369">
        <v>144</v>
      </c>
      <c r="S132" s="369">
        <v>114</v>
      </c>
      <c r="T132" s="369">
        <v>258</v>
      </c>
      <c r="U132" s="369">
        <v>0</v>
      </c>
      <c r="V132" s="369">
        <v>0</v>
      </c>
      <c r="W132" s="369">
        <v>0</v>
      </c>
      <c r="X132" s="370">
        <v>6528</v>
      </c>
      <c r="Y132" s="370">
        <v>4529</v>
      </c>
      <c r="Z132" s="370">
        <v>11057</v>
      </c>
    </row>
    <row r="133" spans="2:26" x14ac:dyDescent="0.3">
      <c r="B133" s="260">
        <v>42948</v>
      </c>
      <c r="C133" s="369">
        <v>0</v>
      </c>
      <c r="D133" s="369">
        <v>0</v>
      </c>
      <c r="E133" s="369">
        <v>0</v>
      </c>
      <c r="F133" s="369">
        <v>0</v>
      </c>
      <c r="G133" s="369">
        <v>0</v>
      </c>
      <c r="H133" s="369">
        <v>0</v>
      </c>
      <c r="I133" s="369">
        <v>1753</v>
      </c>
      <c r="J133" s="369">
        <v>602</v>
      </c>
      <c r="K133" s="369">
        <v>2355</v>
      </c>
      <c r="L133" s="369">
        <v>4217</v>
      </c>
      <c r="M133" s="369">
        <v>3463</v>
      </c>
      <c r="N133" s="369">
        <v>7680</v>
      </c>
      <c r="O133" s="369">
        <v>692</v>
      </c>
      <c r="P133" s="369">
        <v>408</v>
      </c>
      <c r="Q133" s="369">
        <v>1100</v>
      </c>
      <c r="R133" s="369">
        <v>126</v>
      </c>
      <c r="S133" s="369">
        <v>147</v>
      </c>
      <c r="T133" s="369">
        <v>273</v>
      </c>
      <c r="U133" s="369">
        <v>0</v>
      </c>
      <c r="V133" s="369">
        <v>0</v>
      </c>
      <c r="W133" s="369">
        <v>0</v>
      </c>
      <c r="X133" s="370">
        <v>6788</v>
      </c>
      <c r="Y133" s="370">
        <v>4620</v>
      </c>
      <c r="Z133" s="370">
        <v>11408</v>
      </c>
    </row>
    <row r="134" spans="2:26" x14ac:dyDescent="0.3">
      <c r="B134" s="260">
        <v>42979</v>
      </c>
      <c r="C134" s="369">
        <v>0</v>
      </c>
      <c r="D134" s="369">
        <v>0</v>
      </c>
      <c r="E134" s="369">
        <v>0</v>
      </c>
      <c r="F134" s="369">
        <v>0</v>
      </c>
      <c r="G134" s="369">
        <v>0</v>
      </c>
      <c r="H134" s="369">
        <v>0</v>
      </c>
      <c r="I134" s="369">
        <v>1620</v>
      </c>
      <c r="J134" s="369">
        <v>571</v>
      </c>
      <c r="K134" s="369">
        <v>2191</v>
      </c>
      <c r="L134" s="369">
        <v>3488</v>
      </c>
      <c r="M134" s="369">
        <v>2945</v>
      </c>
      <c r="N134" s="369">
        <v>6433</v>
      </c>
      <c r="O134" s="369">
        <v>544</v>
      </c>
      <c r="P134" s="369">
        <v>365</v>
      </c>
      <c r="Q134" s="369">
        <v>909</v>
      </c>
      <c r="R134" s="369">
        <v>119</v>
      </c>
      <c r="S134" s="369">
        <v>117</v>
      </c>
      <c r="T134" s="369">
        <v>236</v>
      </c>
      <c r="U134" s="369">
        <v>0</v>
      </c>
      <c r="V134" s="369">
        <v>0</v>
      </c>
      <c r="W134" s="369">
        <v>0</v>
      </c>
      <c r="X134" s="370">
        <v>5771</v>
      </c>
      <c r="Y134" s="370">
        <v>3998</v>
      </c>
      <c r="Z134" s="370">
        <v>9769</v>
      </c>
    </row>
    <row r="135" spans="2:26" x14ac:dyDescent="0.3">
      <c r="B135" s="260">
        <v>43009</v>
      </c>
      <c r="C135" s="369">
        <v>0</v>
      </c>
      <c r="D135" s="369">
        <v>0</v>
      </c>
      <c r="E135" s="369">
        <v>0</v>
      </c>
      <c r="F135" s="369">
        <v>0</v>
      </c>
      <c r="G135" s="369">
        <v>0</v>
      </c>
      <c r="H135" s="369">
        <v>0</v>
      </c>
      <c r="I135" s="369">
        <v>1861</v>
      </c>
      <c r="J135" s="369">
        <v>582</v>
      </c>
      <c r="K135" s="369">
        <v>2443</v>
      </c>
      <c r="L135" s="369">
        <v>4268</v>
      </c>
      <c r="M135" s="369">
        <v>3504</v>
      </c>
      <c r="N135" s="369">
        <v>7772</v>
      </c>
      <c r="O135" s="369">
        <v>583</v>
      </c>
      <c r="P135" s="369">
        <v>401</v>
      </c>
      <c r="Q135" s="369">
        <v>984</v>
      </c>
      <c r="R135" s="369">
        <v>139</v>
      </c>
      <c r="S135" s="369">
        <v>135</v>
      </c>
      <c r="T135" s="369">
        <v>274</v>
      </c>
      <c r="U135" s="369">
        <v>0</v>
      </c>
      <c r="V135" s="369">
        <v>0</v>
      </c>
      <c r="W135" s="369">
        <v>0</v>
      </c>
      <c r="X135" s="370">
        <v>6851</v>
      </c>
      <c r="Y135" s="370">
        <v>4622</v>
      </c>
      <c r="Z135" s="370">
        <v>11473</v>
      </c>
    </row>
    <row r="136" spans="2:26" x14ac:dyDescent="0.3">
      <c r="B136" s="260">
        <v>43040</v>
      </c>
      <c r="C136" s="369">
        <v>0</v>
      </c>
      <c r="D136" s="369">
        <v>0</v>
      </c>
      <c r="E136" s="369">
        <v>0</v>
      </c>
      <c r="F136" s="369">
        <v>0</v>
      </c>
      <c r="G136" s="369">
        <v>0</v>
      </c>
      <c r="H136" s="369">
        <v>0</v>
      </c>
      <c r="I136" s="369">
        <v>1686</v>
      </c>
      <c r="J136" s="369">
        <v>552</v>
      </c>
      <c r="K136" s="369">
        <v>2238</v>
      </c>
      <c r="L136" s="369">
        <v>4011</v>
      </c>
      <c r="M136" s="369">
        <v>3278</v>
      </c>
      <c r="N136" s="369">
        <v>7289</v>
      </c>
      <c r="O136" s="369">
        <v>681</v>
      </c>
      <c r="P136" s="369">
        <v>426</v>
      </c>
      <c r="Q136" s="369">
        <v>1107</v>
      </c>
      <c r="R136" s="369">
        <v>128</v>
      </c>
      <c r="S136" s="369">
        <v>160</v>
      </c>
      <c r="T136" s="369">
        <v>288</v>
      </c>
      <c r="U136" s="369">
        <v>0</v>
      </c>
      <c r="V136" s="369">
        <v>0</v>
      </c>
      <c r="W136" s="369">
        <v>0</v>
      </c>
      <c r="X136" s="370">
        <v>6506</v>
      </c>
      <c r="Y136" s="370">
        <v>4416</v>
      </c>
      <c r="Z136" s="370">
        <v>10922</v>
      </c>
    </row>
    <row r="137" spans="2:26" x14ac:dyDescent="0.3">
      <c r="B137" s="260">
        <v>43070</v>
      </c>
      <c r="C137" s="369">
        <v>0</v>
      </c>
      <c r="D137" s="369">
        <v>0</v>
      </c>
      <c r="E137" s="369">
        <v>0</v>
      </c>
      <c r="F137" s="369">
        <v>0</v>
      </c>
      <c r="G137" s="369">
        <v>0</v>
      </c>
      <c r="H137" s="369">
        <v>0</v>
      </c>
      <c r="I137" s="369">
        <v>1604</v>
      </c>
      <c r="J137" s="369">
        <v>572</v>
      </c>
      <c r="K137" s="369">
        <v>2176</v>
      </c>
      <c r="L137" s="369">
        <v>3720</v>
      </c>
      <c r="M137" s="369">
        <v>3362</v>
      </c>
      <c r="N137" s="369">
        <v>7082</v>
      </c>
      <c r="O137" s="369">
        <v>555</v>
      </c>
      <c r="P137" s="369">
        <v>327</v>
      </c>
      <c r="Q137" s="369">
        <v>882</v>
      </c>
      <c r="R137" s="369">
        <v>121</v>
      </c>
      <c r="S137" s="369">
        <v>131</v>
      </c>
      <c r="T137" s="369">
        <v>252</v>
      </c>
      <c r="U137" s="369">
        <v>0</v>
      </c>
      <c r="V137" s="369">
        <v>0</v>
      </c>
      <c r="W137" s="369">
        <v>0</v>
      </c>
      <c r="X137" s="370">
        <v>6000</v>
      </c>
      <c r="Y137" s="370">
        <v>4392</v>
      </c>
      <c r="Z137" s="370">
        <v>10392</v>
      </c>
    </row>
    <row r="138" spans="2:26" x14ac:dyDescent="0.3">
      <c r="B138" s="260">
        <v>43101</v>
      </c>
      <c r="C138" s="369">
        <v>0</v>
      </c>
      <c r="D138" s="369">
        <v>0</v>
      </c>
      <c r="E138" s="369">
        <v>0</v>
      </c>
      <c r="F138" s="369">
        <v>0</v>
      </c>
      <c r="G138" s="369">
        <v>0</v>
      </c>
      <c r="H138" s="369">
        <v>0</v>
      </c>
      <c r="I138" s="369">
        <v>1864</v>
      </c>
      <c r="J138" s="369">
        <v>602</v>
      </c>
      <c r="K138" s="369">
        <v>2466</v>
      </c>
      <c r="L138" s="369">
        <v>5739</v>
      </c>
      <c r="M138" s="369">
        <v>4471</v>
      </c>
      <c r="N138" s="369">
        <v>10210</v>
      </c>
      <c r="O138" s="369">
        <v>568</v>
      </c>
      <c r="P138" s="369">
        <v>379</v>
      </c>
      <c r="Q138" s="369">
        <v>947</v>
      </c>
      <c r="R138" s="369">
        <v>183</v>
      </c>
      <c r="S138" s="369">
        <v>179</v>
      </c>
      <c r="T138" s="369">
        <v>362</v>
      </c>
      <c r="U138" s="369">
        <v>0</v>
      </c>
      <c r="V138" s="369">
        <v>0</v>
      </c>
      <c r="W138" s="369">
        <v>0</v>
      </c>
      <c r="X138" s="370">
        <v>8354</v>
      </c>
      <c r="Y138" s="370">
        <v>5631</v>
      </c>
      <c r="Z138" s="370">
        <v>13985</v>
      </c>
    </row>
    <row r="139" spans="2:26" x14ac:dyDescent="0.3">
      <c r="B139" s="260">
        <v>43132</v>
      </c>
      <c r="C139" s="369">
        <v>0</v>
      </c>
      <c r="D139" s="369">
        <v>0</v>
      </c>
      <c r="E139" s="369">
        <v>0</v>
      </c>
      <c r="F139" s="369">
        <v>0</v>
      </c>
      <c r="G139" s="369">
        <v>0</v>
      </c>
      <c r="H139" s="369">
        <v>0</v>
      </c>
      <c r="I139" s="369">
        <v>1558</v>
      </c>
      <c r="J139" s="369">
        <v>545</v>
      </c>
      <c r="K139" s="369">
        <v>2103</v>
      </c>
      <c r="L139" s="369">
        <v>5959</v>
      </c>
      <c r="M139" s="369">
        <v>4201</v>
      </c>
      <c r="N139" s="369">
        <v>10160</v>
      </c>
      <c r="O139" s="369">
        <v>434</v>
      </c>
      <c r="P139" s="369">
        <v>300</v>
      </c>
      <c r="Q139" s="369">
        <v>734</v>
      </c>
      <c r="R139" s="369">
        <v>377</v>
      </c>
      <c r="S139" s="369">
        <v>334</v>
      </c>
      <c r="T139" s="369">
        <v>711</v>
      </c>
      <c r="U139" s="369">
        <v>0</v>
      </c>
      <c r="V139" s="369">
        <v>0</v>
      </c>
      <c r="W139" s="369">
        <v>0</v>
      </c>
      <c r="X139" s="370">
        <v>8328</v>
      </c>
      <c r="Y139" s="370">
        <v>5380</v>
      </c>
      <c r="Z139" s="370">
        <v>13708</v>
      </c>
    </row>
    <row r="140" spans="2:26" x14ac:dyDescent="0.3">
      <c r="B140" s="260">
        <v>43160</v>
      </c>
      <c r="C140" s="369">
        <v>0</v>
      </c>
      <c r="D140" s="369">
        <v>0</v>
      </c>
      <c r="E140" s="369">
        <v>0</v>
      </c>
      <c r="F140" s="369">
        <v>0</v>
      </c>
      <c r="G140" s="369">
        <v>0</v>
      </c>
      <c r="H140" s="369">
        <v>0</v>
      </c>
      <c r="I140" s="369">
        <v>1716</v>
      </c>
      <c r="J140" s="369">
        <v>615</v>
      </c>
      <c r="K140" s="369">
        <v>2331</v>
      </c>
      <c r="L140" s="369">
        <v>5221</v>
      </c>
      <c r="M140" s="369">
        <v>4220</v>
      </c>
      <c r="N140" s="369">
        <v>9441</v>
      </c>
      <c r="O140" s="369">
        <v>589</v>
      </c>
      <c r="P140" s="369">
        <v>345</v>
      </c>
      <c r="Q140" s="369">
        <v>934</v>
      </c>
      <c r="R140" s="369">
        <v>443</v>
      </c>
      <c r="S140" s="369">
        <v>448</v>
      </c>
      <c r="T140" s="369">
        <v>891</v>
      </c>
      <c r="U140" s="369">
        <v>0</v>
      </c>
      <c r="V140" s="369">
        <v>0</v>
      </c>
      <c r="W140" s="369">
        <v>0</v>
      </c>
      <c r="X140" s="370">
        <v>7969</v>
      </c>
      <c r="Y140" s="370">
        <v>5628</v>
      </c>
      <c r="Z140" s="370">
        <v>13597</v>
      </c>
    </row>
    <row r="141" spans="2:26" x14ac:dyDescent="0.3">
      <c r="B141" s="260">
        <v>43191</v>
      </c>
      <c r="C141" s="369">
        <v>0</v>
      </c>
      <c r="D141" s="369">
        <v>0</v>
      </c>
      <c r="E141" s="369">
        <v>0</v>
      </c>
      <c r="F141" s="369">
        <v>0</v>
      </c>
      <c r="G141" s="369">
        <v>0</v>
      </c>
      <c r="H141" s="369">
        <v>0</v>
      </c>
      <c r="I141" s="369">
        <v>1753</v>
      </c>
      <c r="J141" s="369">
        <v>567</v>
      </c>
      <c r="K141" s="369">
        <v>2320</v>
      </c>
      <c r="L141" s="369">
        <v>4664</v>
      </c>
      <c r="M141" s="369">
        <v>4163</v>
      </c>
      <c r="N141" s="369">
        <v>8827</v>
      </c>
      <c r="O141" s="369">
        <v>585</v>
      </c>
      <c r="P141" s="369">
        <v>386</v>
      </c>
      <c r="Q141" s="369">
        <v>971</v>
      </c>
      <c r="R141" s="369">
        <v>404</v>
      </c>
      <c r="S141" s="369">
        <v>394</v>
      </c>
      <c r="T141" s="369">
        <v>798</v>
      </c>
      <c r="U141" s="369">
        <v>0</v>
      </c>
      <c r="V141" s="369">
        <v>0</v>
      </c>
      <c r="W141" s="369">
        <v>0</v>
      </c>
      <c r="X141" s="370">
        <v>7406</v>
      </c>
      <c r="Y141" s="370">
        <v>5510</v>
      </c>
      <c r="Z141" s="370">
        <v>12916</v>
      </c>
    </row>
    <row r="142" spans="2:26" x14ac:dyDescent="0.3">
      <c r="B142" s="260">
        <v>43221</v>
      </c>
      <c r="C142" s="369">
        <v>0</v>
      </c>
      <c r="D142" s="369">
        <v>0</v>
      </c>
      <c r="E142" s="369">
        <v>0</v>
      </c>
      <c r="F142" s="369">
        <v>0</v>
      </c>
      <c r="G142" s="369">
        <v>0</v>
      </c>
      <c r="H142" s="369">
        <v>0</v>
      </c>
      <c r="I142" s="369">
        <v>1870</v>
      </c>
      <c r="J142" s="369">
        <v>560</v>
      </c>
      <c r="K142" s="369">
        <v>2430</v>
      </c>
      <c r="L142" s="369">
        <v>4982</v>
      </c>
      <c r="M142" s="369">
        <v>5226</v>
      </c>
      <c r="N142" s="369">
        <v>10208</v>
      </c>
      <c r="O142" s="369">
        <v>587</v>
      </c>
      <c r="P142" s="369">
        <v>338</v>
      </c>
      <c r="Q142" s="369">
        <v>925</v>
      </c>
      <c r="R142" s="369">
        <v>237</v>
      </c>
      <c r="S142" s="369">
        <v>285</v>
      </c>
      <c r="T142" s="369">
        <v>522</v>
      </c>
      <c r="U142" s="369">
        <v>0</v>
      </c>
      <c r="V142" s="369">
        <v>0</v>
      </c>
      <c r="W142" s="369">
        <v>0</v>
      </c>
      <c r="X142" s="370">
        <v>7676</v>
      </c>
      <c r="Y142" s="370">
        <v>6409</v>
      </c>
      <c r="Z142" s="370">
        <v>14085</v>
      </c>
    </row>
    <row r="143" spans="2:26" x14ac:dyDescent="0.3">
      <c r="B143" s="260">
        <v>43252</v>
      </c>
      <c r="C143" s="369">
        <v>0</v>
      </c>
      <c r="D143" s="369">
        <v>0</v>
      </c>
      <c r="E143" s="369">
        <v>0</v>
      </c>
      <c r="F143" s="369">
        <v>0</v>
      </c>
      <c r="G143" s="369">
        <v>0</v>
      </c>
      <c r="H143" s="369">
        <v>0</v>
      </c>
      <c r="I143" s="369">
        <v>1705</v>
      </c>
      <c r="J143" s="369">
        <v>540</v>
      </c>
      <c r="K143" s="369">
        <v>2245</v>
      </c>
      <c r="L143" s="369">
        <v>4633</v>
      </c>
      <c r="M143" s="369">
        <v>4250</v>
      </c>
      <c r="N143" s="369">
        <v>8883</v>
      </c>
      <c r="O143" s="369">
        <v>556</v>
      </c>
      <c r="P143" s="369">
        <v>352</v>
      </c>
      <c r="Q143" s="369">
        <v>908</v>
      </c>
      <c r="R143" s="369">
        <v>215</v>
      </c>
      <c r="S143" s="369">
        <v>276</v>
      </c>
      <c r="T143" s="369">
        <v>491</v>
      </c>
      <c r="U143" s="369">
        <v>0</v>
      </c>
      <c r="V143" s="369">
        <v>0</v>
      </c>
      <c r="W143" s="369">
        <v>0</v>
      </c>
      <c r="X143" s="370">
        <v>7109</v>
      </c>
      <c r="Y143" s="370">
        <v>5418</v>
      </c>
      <c r="Z143" s="370">
        <v>12527</v>
      </c>
    </row>
    <row r="144" spans="2:26" x14ac:dyDescent="0.3">
      <c r="B144" s="260">
        <v>43282</v>
      </c>
      <c r="C144" s="369">
        <v>0</v>
      </c>
      <c r="D144" s="369">
        <v>0</v>
      </c>
      <c r="E144" s="369">
        <v>0</v>
      </c>
      <c r="F144" s="369">
        <v>0</v>
      </c>
      <c r="G144" s="369">
        <v>0</v>
      </c>
      <c r="H144" s="369">
        <v>0</v>
      </c>
      <c r="I144" s="369">
        <v>1872</v>
      </c>
      <c r="J144" s="369">
        <v>604</v>
      </c>
      <c r="K144" s="369">
        <v>2476</v>
      </c>
      <c r="L144" s="369">
        <v>5007</v>
      </c>
      <c r="M144" s="369">
        <v>4397</v>
      </c>
      <c r="N144" s="369">
        <v>9404</v>
      </c>
      <c r="O144" s="369">
        <v>586</v>
      </c>
      <c r="P144" s="369">
        <v>396</v>
      </c>
      <c r="Q144" s="369">
        <v>982</v>
      </c>
      <c r="R144" s="369">
        <v>210</v>
      </c>
      <c r="S144" s="369">
        <v>235</v>
      </c>
      <c r="T144" s="369">
        <v>445</v>
      </c>
      <c r="U144" s="369">
        <v>0</v>
      </c>
      <c r="V144" s="369">
        <v>0</v>
      </c>
      <c r="W144" s="369">
        <v>0</v>
      </c>
      <c r="X144" s="370">
        <v>7675</v>
      </c>
      <c r="Y144" s="370">
        <v>5632</v>
      </c>
      <c r="Z144" s="370">
        <v>13307</v>
      </c>
    </row>
    <row r="145" spans="2:26" x14ac:dyDescent="0.3">
      <c r="B145" s="260">
        <v>43313</v>
      </c>
      <c r="C145" s="369">
        <v>0</v>
      </c>
      <c r="D145" s="369">
        <v>0</v>
      </c>
      <c r="E145" s="369">
        <v>0</v>
      </c>
      <c r="F145" s="369">
        <v>0</v>
      </c>
      <c r="G145" s="369">
        <v>0</v>
      </c>
      <c r="H145" s="369">
        <v>0</v>
      </c>
      <c r="I145" s="369">
        <v>2036</v>
      </c>
      <c r="J145" s="369">
        <v>641</v>
      </c>
      <c r="K145" s="369">
        <v>2677</v>
      </c>
      <c r="L145" s="369">
        <v>5455</v>
      </c>
      <c r="M145" s="369">
        <v>4515</v>
      </c>
      <c r="N145" s="369">
        <v>9970</v>
      </c>
      <c r="O145" s="369">
        <v>615</v>
      </c>
      <c r="P145" s="369">
        <v>397</v>
      </c>
      <c r="Q145" s="369">
        <v>1012</v>
      </c>
      <c r="R145" s="369">
        <v>186</v>
      </c>
      <c r="S145" s="369">
        <v>202</v>
      </c>
      <c r="T145" s="369">
        <v>388</v>
      </c>
      <c r="U145" s="369">
        <v>0</v>
      </c>
      <c r="V145" s="369">
        <v>0</v>
      </c>
      <c r="W145" s="369">
        <v>0</v>
      </c>
      <c r="X145" s="370">
        <v>8292</v>
      </c>
      <c r="Y145" s="370">
        <v>5755</v>
      </c>
      <c r="Z145" s="370">
        <v>14047</v>
      </c>
    </row>
    <row r="146" spans="2:26" x14ac:dyDescent="0.3">
      <c r="B146" s="260">
        <v>43344</v>
      </c>
      <c r="C146" s="369">
        <v>0</v>
      </c>
      <c r="D146" s="369">
        <v>0</v>
      </c>
      <c r="E146" s="369">
        <v>0</v>
      </c>
      <c r="F146" s="369">
        <v>0</v>
      </c>
      <c r="G146" s="369">
        <v>0</v>
      </c>
      <c r="H146" s="369">
        <v>0</v>
      </c>
      <c r="I146" s="369">
        <v>1477</v>
      </c>
      <c r="J146" s="369">
        <v>422</v>
      </c>
      <c r="K146" s="369">
        <v>1899</v>
      </c>
      <c r="L146" s="369">
        <v>4305</v>
      </c>
      <c r="M146" s="369">
        <v>3386</v>
      </c>
      <c r="N146" s="369">
        <v>7691</v>
      </c>
      <c r="O146" s="369">
        <v>531</v>
      </c>
      <c r="P146" s="369">
        <v>301</v>
      </c>
      <c r="Q146" s="369">
        <v>832</v>
      </c>
      <c r="R146" s="369">
        <v>142</v>
      </c>
      <c r="S146" s="369">
        <v>169</v>
      </c>
      <c r="T146" s="369">
        <v>311</v>
      </c>
      <c r="U146" s="369">
        <v>0</v>
      </c>
      <c r="V146" s="369">
        <v>0</v>
      </c>
      <c r="W146" s="369">
        <v>0</v>
      </c>
      <c r="X146" s="370">
        <v>6455</v>
      </c>
      <c r="Y146" s="370">
        <v>4278</v>
      </c>
      <c r="Z146" s="370">
        <v>10733</v>
      </c>
    </row>
    <row r="147" spans="2:26" x14ac:dyDescent="0.3">
      <c r="B147" s="260">
        <v>43374</v>
      </c>
      <c r="C147" s="369">
        <v>0</v>
      </c>
      <c r="D147" s="369">
        <v>0</v>
      </c>
      <c r="E147" s="369">
        <v>0</v>
      </c>
      <c r="F147" s="369">
        <v>0</v>
      </c>
      <c r="G147" s="369">
        <v>0</v>
      </c>
      <c r="H147" s="369">
        <v>0</v>
      </c>
      <c r="I147" s="369">
        <v>2156</v>
      </c>
      <c r="J147" s="369">
        <v>680</v>
      </c>
      <c r="K147" s="369">
        <v>2836</v>
      </c>
      <c r="L147" s="369">
        <v>5980</v>
      </c>
      <c r="M147" s="369">
        <v>4709</v>
      </c>
      <c r="N147" s="369">
        <v>10689</v>
      </c>
      <c r="O147" s="369">
        <v>605</v>
      </c>
      <c r="P147" s="369">
        <v>356</v>
      </c>
      <c r="Q147" s="369">
        <v>961</v>
      </c>
      <c r="R147" s="369">
        <v>166</v>
      </c>
      <c r="S147" s="369">
        <v>208</v>
      </c>
      <c r="T147" s="369">
        <v>374</v>
      </c>
      <c r="U147" s="369">
        <v>0</v>
      </c>
      <c r="V147" s="369">
        <v>0</v>
      </c>
      <c r="W147" s="369">
        <v>0</v>
      </c>
      <c r="X147" s="370">
        <v>8907</v>
      </c>
      <c r="Y147" s="370">
        <v>5953</v>
      </c>
      <c r="Z147" s="370">
        <v>14860</v>
      </c>
    </row>
    <row r="148" spans="2:26" x14ac:dyDescent="0.3">
      <c r="B148" s="260">
        <v>43405</v>
      </c>
      <c r="C148" s="369">
        <v>0</v>
      </c>
      <c r="D148" s="369">
        <v>0</v>
      </c>
      <c r="E148" s="369">
        <v>0</v>
      </c>
      <c r="F148" s="369">
        <v>0</v>
      </c>
      <c r="G148" s="369">
        <v>0</v>
      </c>
      <c r="H148" s="369">
        <v>0</v>
      </c>
      <c r="I148" s="369">
        <v>1804</v>
      </c>
      <c r="J148" s="369">
        <v>581</v>
      </c>
      <c r="K148" s="369">
        <v>2385</v>
      </c>
      <c r="L148" s="369">
        <v>4721</v>
      </c>
      <c r="M148" s="369">
        <v>3912</v>
      </c>
      <c r="N148" s="369">
        <v>8633</v>
      </c>
      <c r="O148" s="369">
        <v>498</v>
      </c>
      <c r="P148" s="369">
        <v>377</v>
      </c>
      <c r="Q148" s="369">
        <v>875</v>
      </c>
      <c r="R148" s="369">
        <v>130</v>
      </c>
      <c r="S148" s="369">
        <v>145</v>
      </c>
      <c r="T148" s="369">
        <v>275</v>
      </c>
      <c r="U148" s="369">
        <v>0</v>
      </c>
      <c r="V148" s="369">
        <v>0</v>
      </c>
      <c r="W148" s="369">
        <v>0</v>
      </c>
      <c r="X148" s="370">
        <v>7153</v>
      </c>
      <c r="Y148" s="370">
        <v>5015</v>
      </c>
      <c r="Z148" s="370">
        <v>12168</v>
      </c>
    </row>
    <row r="149" spans="2:26" x14ac:dyDescent="0.3">
      <c r="B149" s="260">
        <v>43435</v>
      </c>
      <c r="C149" s="369">
        <v>0</v>
      </c>
      <c r="D149" s="369">
        <v>0</v>
      </c>
      <c r="E149" s="369">
        <v>0</v>
      </c>
      <c r="F149" s="369">
        <v>0</v>
      </c>
      <c r="G149" s="369">
        <v>0</v>
      </c>
      <c r="H149" s="369">
        <v>0</v>
      </c>
      <c r="I149" s="369">
        <v>1669</v>
      </c>
      <c r="J149" s="369">
        <v>514</v>
      </c>
      <c r="K149" s="369">
        <v>2183</v>
      </c>
      <c r="L149" s="369">
        <v>4099</v>
      </c>
      <c r="M149" s="369">
        <v>3729</v>
      </c>
      <c r="N149" s="369">
        <v>7828</v>
      </c>
      <c r="O149" s="369">
        <v>531</v>
      </c>
      <c r="P149" s="369">
        <v>378</v>
      </c>
      <c r="Q149" s="369">
        <v>909</v>
      </c>
      <c r="R149" s="369">
        <v>147</v>
      </c>
      <c r="S149" s="369">
        <v>149</v>
      </c>
      <c r="T149" s="369">
        <v>296</v>
      </c>
      <c r="U149" s="369">
        <v>0</v>
      </c>
      <c r="V149" s="369">
        <v>0</v>
      </c>
      <c r="W149" s="369">
        <v>0</v>
      </c>
      <c r="X149" s="370">
        <v>6446</v>
      </c>
      <c r="Y149" s="370">
        <v>4770</v>
      </c>
      <c r="Z149" s="370">
        <v>11216</v>
      </c>
    </row>
    <row r="150" spans="2:26" x14ac:dyDescent="0.3">
      <c r="B150" s="260">
        <v>43466</v>
      </c>
      <c r="C150" s="369">
        <v>0</v>
      </c>
      <c r="D150" s="369">
        <v>0</v>
      </c>
      <c r="E150" s="369">
        <v>0</v>
      </c>
      <c r="F150" s="369">
        <v>0</v>
      </c>
      <c r="G150" s="369">
        <v>0</v>
      </c>
      <c r="H150" s="369">
        <v>0</v>
      </c>
      <c r="I150" s="369">
        <v>1881</v>
      </c>
      <c r="J150" s="369">
        <v>606</v>
      </c>
      <c r="K150" s="369">
        <v>2487</v>
      </c>
      <c r="L150" s="369">
        <v>4979</v>
      </c>
      <c r="M150" s="369">
        <v>4286</v>
      </c>
      <c r="N150" s="369">
        <v>9265</v>
      </c>
      <c r="O150" s="369">
        <v>573</v>
      </c>
      <c r="P150" s="369">
        <v>381</v>
      </c>
      <c r="Q150" s="369">
        <v>954</v>
      </c>
      <c r="R150" s="369">
        <v>246</v>
      </c>
      <c r="S150" s="369">
        <v>272</v>
      </c>
      <c r="T150" s="369">
        <v>518</v>
      </c>
      <c r="U150" s="369">
        <v>0</v>
      </c>
      <c r="V150" s="369">
        <v>0</v>
      </c>
      <c r="W150" s="369">
        <v>0</v>
      </c>
      <c r="X150" s="370">
        <v>7679</v>
      </c>
      <c r="Y150" s="370">
        <v>5545</v>
      </c>
      <c r="Z150" s="370">
        <v>13224</v>
      </c>
    </row>
    <row r="151" spans="2:26" x14ac:dyDescent="0.3">
      <c r="B151" s="260">
        <v>43497</v>
      </c>
      <c r="C151" s="369">
        <v>0</v>
      </c>
      <c r="D151" s="369">
        <v>0</v>
      </c>
      <c r="E151" s="369">
        <v>0</v>
      </c>
      <c r="F151" s="369">
        <v>0</v>
      </c>
      <c r="G151" s="369">
        <v>0</v>
      </c>
      <c r="H151" s="369">
        <v>0</v>
      </c>
      <c r="I151" s="369">
        <v>1474</v>
      </c>
      <c r="J151" s="369">
        <v>488</v>
      </c>
      <c r="K151" s="369">
        <v>1962</v>
      </c>
      <c r="L151" s="369">
        <v>4129</v>
      </c>
      <c r="M151" s="369">
        <v>3658</v>
      </c>
      <c r="N151" s="369">
        <v>7787</v>
      </c>
      <c r="O151" s="369">
        <v>499</v>
      </c>
      <c r="P151" s="369">
        <v>344</v>
      </c>
      <c r="Q151" s="369">
        <v>843</v>
      </c>
      <c r="R151" s="369">
        <v>348</v>
      </c>
      <c r="S151" s="369">
        <v>298</v>
      </c>
      <c r="T151" s="369">
        <v>646</v>
      </c>
      <c r="U151" s="369">
        <v>0</v>
      </c>
      <c r="V151" s="369">
        <v>0</v>
      </c>
      <c r="W151" s="369">
        <v>0</v>
      </c>
      <c r="X151" s="370">
        <v>6450</v>
      </c>
      <c r="Y151" s="370">
        <v>4788</v>
      </c>
      <c r="Z151" s="370">
        <v>11238</v>
      </c>
    </row>
    <row r="152" spans="2:26" x14ac:dyDescent="0.3">
      <c r="B152" s="260">
        <v>43525</v>
      </c>
      <c r="C152" s="369">
        <v>0</v>
      </c>
      <c r="D152" s="369">
        <v>0</v>
      </c>
      <c r="E152" s="369">
        <v>0</v>
      </c>
      <c r="F152" s="369">
        <v>0</v>
      </c>
      <c r="G152" s="369">
        <v>0</v>
      </c>
      <c r="H152" s="369">
        <v>0</v>
      </c>
      <c r="I152" s="369">
        <v>1653</v>
      </c>
      <c r="J152" s="369">
        <v>571</v>
      </c>
      <c r="K152" s="369">
        <v>2224</v>
      </c>
      <c r="L152" s="369">
        <v>4515</v>
      </c>
      <c r="M152" s="369">
        <v>3964</v>
      </c>
      <c r="N152" s="369">
        <v>8479</v>
      </c>
      <c r="O152" s="369">
        <v>597</v>
      </c>
      <c r="P152" s="369">
        <v>367</v>
      </c>
      <c r="Q152" s="369">
        <v>964</v>
      </c>
      <c r="R152" s="369">
        <v>302</v>
      </c>
      <c r="S152" s="369">
        <v>297</v>
      </c>
      <c r="T152" s="369">
        <v>599</v>
      </c>
      <c r="U152" s="369">
        <v>0</v>
      </c>
      <c r="V152" s="369">
        <v>0</v>
      </c>
      <c r="W152" s="369">
        <v>0</v>
      </c>
      <c r="X152" s="370">
        <v>7067</v>
      </c>
      <c r="Y152" s="370">
        <v>5199</v>
      </c>
      <c r="Z152" s="370">
        <v>12266</v>
      </c>
    </row>
    <row r="153" spans="2:26" x14ac:dyDescent="0.3">
      <c r="B153" s="260">
        <v>43556</v>
      </c>
      <c r="C153" s="369">
        <v>0</v>
      </c>
      <c r="D153" s="369">
        <v>0</v>
      </c>
      <c r="E153" s="369">
        <v>0</v>
      </c>
      <c r="F153" s="369">
        <v>0</v>
      </c>
      <c r="G153" s="369">
        <v>0</v>
      </c>
      <c r="H153" s="369">
        <v>0</v>
      </c>
      <c r="I153" s="369">
        <v>1589</v>
      </c>
      <c r="J153" s="369">
        <v>545</v>
      </c>
      <c r="K153" s="369">
        <v>2134</v>
      </c>
      <c r="L153" s="369">
        <v>4369</v>
      </c>
      <c r="M153" s="369">
        <v>3936</v>
      </c>
      <c r="N153" s="369">
        <v>8305</v>
      </c>
      <c r="O153" s="369">
        <v>637</v>
      </c>
      <c r="P153" s="369">
        <v>352</v>
      </c>
      <c r="Q153" s="369">
        <v>989</v>
      </c>
      <c r="R153" s="369">
        <v>252</v>
      </c>
      <c r="S153" s="369">
        <v>287</v>
      </c>
      <c r="T153" s="369">
        <v>539</v>
      </c>
      <c r="U153" s="369">
        <v>0</v>
      </c>
      <c r="V153" s="369">
        <v>0</v>
      </c>
      <c r="W153" s="369">
        <v>0</v>
      </c>
      <c r="X153" s="370">
        <v>6847</v>
      </c>
      <c r="Y153" s="370">
        <v>5120</v>
      </c>
      <c r="Z153" s="370">
        <v>11967</v>
      </c>
    </row>
    <row r="154" spans="2:26" x14ac:dyDescent="0.3">
      <c r="B154" s="260">
        <v>43586</v>
      </c>
      <c r="C154" s="369">
        <v>0</v>
      </c>
      <c r="D154" s="369">
        <v>0</v>
      </c>
      <c r="E154" s="369">
        <v>0</v>
      </c>
      <c r="F154" s="369">
        <v>0</v>
      </c>
      <c r="G154" s="369">
        <v>0</v>
      </c>
      <c r="H154" s="369">
        <v>0</v>
      </c>
      <c r="I154" s="369">
        <v>1643</v>
      </c>
      <c r="J154" s="369">
        <v>553</v>
      </c>
      <c r="K154" s="369">
        <v>2196</v>
      </c>
      <c r="L154" s="369">
        <v>4286</v>
      </c>
      <c r="M154" s="369">
        <v>4248</v>
      </c>
      <c r="N154" s="369">
        <v>8534</v>
      </c>
      <c r="O154" s="369">
        <v>525</v>
      </c>
      <c r="P154" s="369">
        <v>340</v>
      </c>
      <c r="Q154" s="369">
        <v>865</v>
      </c>
      <c r="R154" s="369">
        <v>215</v>
      </c>
      <c r="S154" s="369">
        <v>235</v>
      </c>
      <c r="T154" s="369">
        <v>450</v>
      </c>
      <c r="U154" s="369">
        <v>0</v>
      </c>
      <c r="V154" s="369">
        <v>0</v>
      </c>
      <c r="W154" s="369">
        <v>0</v>
      </c>
      <c r="X154" s="370">
        <v>6669</v>
      </c>
      <c r="Y154" s="370">
        <v>5376</v>
      </c>
      <c r="Z154" s="370">
        <v>12045</v>
      </c>
    </row>
    <row r="155" spans="2:26" x14ac:dyDescent="0.3">
      <c r="B155" s="260">
        <v>43617</v>
      </c>
      <c r="C155" s="369">
        <v>0</v>
      </c>
      <c r="D155" s="369">
        <v>0</v>
      </c>
      <c r="E155" s="369">
        <v>0</v>
      </c>
      <c r="F155" s="369">
        <v>0</v>
      </c>
      <c r="G155" s="369">
        <v>0</v>
      </c>
      <c r="H155" s="369">
        <v>0</v>
      </c>
      <c r="I155" s="369">
        <v>1491</v>
      </c>
      <c r="J155" s="369">
        <v>488</v>
      </c>
      <c r="K155" s="369">
        <v>1979</v>
      </c>
      <c r="L155" s="369">
        <v>3727</v>
      </c>
      <c r="M155" s="369">
        <v>3552</v>
      </c>
      <c r="N155" s="369">
        <v>7279</v>
      </c>
      <c r="O155" s="369">
        <v>532</v>
      </c>
      <c r="P155" s="369">
        <v>393</v>
      </c>
      <c r="Q155" s="369">
        <v>925</v>
      </c>
      <c r="R155" s="369">
        <v>180</v>
      </c>
      <c r="S155" s="369">
        <v>185</v>
      </c>
      <c r="T155" s="369">
        <v>365</v>
      </c>
      <c r="U155" s="369">
        <v>0</v>
      </c>
      <c r="V155" s="369">
        <v>0</v>
      </c>
      <c r="W155" s="369">
        <v>0</v>
      </c>
      <c r="X155" s="370">
        <v>5930</v>
      </c>
      <c r="Y155" s="370">
        <v>4618</v>
      </c>
      <c r="Z155" s="370">
        <v>10548</v>
      </c>
    </row>
    <row r="156" spans="2:26" x14ac:dyDescent="0.3">
      <c r="B156" s="260">
        <v>43647</v>
      </c>
      <c r="C156" s="369">
        <v>0</v>
      </c>
      <c r="D156" s="369">
        <v>0</v>
      </c>
      <c r="E156" s="369">
        <v>0</v>
      </c>
      <c r="F156" s="369">
        <v>0</v>
      </c>
      <c r="G156" s="369">
        <v>0</v>
      </c>
      <c r="H156" s="369">
        <v>0</v>
      </c>
      <c r="I156" s="369">
        <v>1782</v>
      </c>
      <c r="J156" s="369">
        <v>573</v>
      </c>
      <c r="K156" s="369">
        <v>2355</v>
      </c>
      <c r="L156" s="369">
        <v>4872</v>
      </c>
      <c r="M156" s="369">
        <v>4418</v>
      </c>
      <c r="N156" s="369">
        <v>9290</v>
      </c>
      <c r="O156" s="369">
        <v>636</v>
      </c>
      <c r="P156" s="369">
        <v>393</v>
      </c>
      <c r="Q156" s="369">
        <v>1029</v>
      </c>
      <c r="R156" s="369">
        <v>222</v>
      </c>
      <c r="S156" s="369">
        <v>226</v>
      </c>
      <c r="T156" s="369">
        <v>448</v>
      </c>
      <c r="U156" s="369">
        <v>0</v>
      </c>
      <c r="V156" s="369">
        <v>0</v>
      </c>
      <c r="W156" s="369">
        <v>0</v>
      </c>
      <c r="X156" s="370">
        <v>7512</v>
      </c>
      <c r="Y156" s="370">
        <v>5610</v>
      </c>
      <c r="Z156" s="370">
        <v>13122</v>
      </c>
    </row>
    <row r="157" spans="2:26" x14ac:dyDescent="0.3">
      <c r="B157" s="260">
        <v>43678</v>
      </c>
      <c r="C157" s="369">
        <v>0</v>
      </c>
      <c r="D157" s="369">
        <v>0</v>
      </c>
      <c r="E157" s="369">
        <v>0</v>
      </c>
      <c r="F157" s="369">
        <v>0</v>
      </c>
      <c r="G157" s="369">
        <v>0</v>
      </c>
      <c r="H157" s="369">
        <v>0</v>
      </c>
      <c r="I157" s="369">
        <v>1783</v>
      </c>
      <c r="J157" s="369">
        <v>529</v>
      </c>
      <c r="K157" s="369">
        <v>2312</v>
      </c>
      <c r="L157" s="369">
        <v>4660</v>
      </c>
      <c r="M157" s="369">
        <v>4045</v>
      </c>
      <c r="N157" s="369">
        <v>8705</v>
      </c>
      <c r="O157" s="369">
        <v>597</v>
      </c>
      <c r="P157" s="369">
        <v>362</v>
      </c>
      <c r="Q157" s="369">
        <v>959</v>
      </c>
      <c r="R157" s="369">
        <v>189</v>
      </c>
      <c r="S157" s="369">
        <v>199</v>
      </c>
      <c r="T157" s="369">
        <v>388</v>
      </c>
      <c r="U157" s="369">
        <v>0</v>
      </c>
      <c r="V157" s="369">
        <v>0</v>
      </c>
      <c r="W157" s="369">
        <v>0</v>
      </c>
      <c r="X157" s="370">
        <v>7229</v>
      </c>
      <c r="Y157" s="370">
        <v>5135</v>
      </c>
      <c r="Z157" s="370">
        <v>12364</v>
      </c>
    </row>
    <row r="158" spans="2:26" x14ac:dyDescent="0.3">
      <c r="B158" s="260">
        <v>43709</v>
      </c>
      <c r="C158" s="369">
        <v>0</v>
      </c>
      <c r="D158" s="369">
        <v>0</v>
      </c>
      <c r="E158" s="369">
        <v>0</v>
      </c>
      <c r="F158" s="369">
        <v>0</v>
      </c>
      <c r="G158" s="369">
        <v>0</v>
      </c>
      <c r="H158" s="369">
        <v>0</v>
      </c>
      <c r="I158" s="369">
        <v>1744</v>
      </c>
      <c r="J158" s="369">
        <v>500</v>
      </c>
      <c r="K158" s="369">
        <v>2244</v>
      </c>
      <c r="L158" s="369">
        <v>4286</v>
      </c>
      <c r="M158" s="369">
        <v>3657</v>
      </c>
      <c r="N158" s="369">
        <v>7943</v>
      </c>
      <c r="O158" s="369">
        <v>453</v>
      </c>
      <c r="P158" s="369">
        <v>328</v>
      </c>
      <c r="Q158" s="369">
        <v>781</v>
      </c>
      <c r="R158" s="369">
        <v>197</v>
      </c>
      <c r="S158" s="369">
        <v>225</v>
      </c>
      <c r="T158" s="369">
        <v>422</v>
      </c>
      <c r="U158" s="369">
        <v>0</v>
      </c>
      <c r="V158" s="369">
        <v>0</v>
      </c>
      <c r="W158" s="369">
        <v>0</v>
      </c>
      <c r="X158" s="370">
        <v>6680</v>
      </c>
      <c r="Y158" s="370">
        <v>4710</v>
      </c>
      <c r="Z158" s="370">
        <v>11390</v>
      </c>
    </row>
    <row r="159" spans="2:26" x14ac:dyDescent="0.3">
      <c r="B159" s="260">
        <v>43739</v>
      </c>
      <c r="C159" s="369">
        <v>0</v>
      </c>
      <c r="D159" s="369">
        <v>0</v>
      </c>
      <c r="E159" s="369">
        <v>0</v>
      </c>
      <c r="F159" s="369">
        <v>0</v>
      </c>
      <c r="G159" s="369">
        <v>0</v>
      </c>
      <c r="H159" s="369">
        <v>0</v>
      </c>
      <c r="I159" s="369">
        <v>1670</v>
      </c>
      <c r="J159" s="369">
        <v>488</v>
      </c>
      <c r="K159" s="369">
        <v>2158</v>
      </c>
      <c r="L159" s="369">
        <v>3924</v>
      </c>
      <c r="M159" s="369">
        <v>3177</v>
      </c>
      <c r="N159" s="369">
        <v>7101</v>
      </c>
      <c r="O159" s="369">
        <v>472</v>
      </c>
      <c r="P159" s="369">
        <v>261</v>
      </c>
      <c r="Q159" s="369">
        <v>733</v>
      </c>
      <c r="R159" s="369">
        <v>169</v>
      </c>
      <c r="S159" s="369">
        <v>167</v>
      </c>
      <c r="T159" s="369">
        <v>336</v>
      </c>
      <c r="U159" s="369">
        <v>0</v>
      </c>
      <c r="V159" s="369">
        <v>0</v>
      </c>
      <c r="W159" s="369">
        <v>0</v>
      </c>
      <c r="X159" s="370">
        <v>6235</v>
      </c>
      <c r="Y159" s="370">
        <v>4093</v>
      </c>
      <c r="Z159" s="370">
        <v>10328</v>
      </c>
    </row>
    <row r="160" spans="2:26" x14ac:dyDescent="0.3">
      <c r="B160" s="260">
        <v>43770</v>
      </c>
      <c r="C160" s="369">
        <v>0</v>
      </c>
      <c r="D160" s="369">
        <v>0</v>
      </c>
      <c r="E160" s="369">
        <v>0</v>
      </c>
      <c r="F160" s="369">
        <v>0</v>
      </c>
      <c r="G160" s="369">
        <v>0</v>
      </c>
      <c r="H160" s="369">
        <v>0</v>
      </c>
      <c r="I160" s="369">
        <v>1552</v>
      </c>
      <c r="J160" s="369">
        <v>544</v>
      </c>
      <c r="K160" s="369">
        <v>2096</v>
      </c>
      <c r="L160" s="369">
        <v>3985</v>
      </c>
      <c r="M160" s="369">
        <v>3242</v>
      </c>
      <c r="N160" s="369">
        <v>7227</v>
      </c>
      <c r="O160" s="369">
        <v>440</v>
      </c>
      <c r="P160" s="369">
        <v>253</v>
      </c>
      <c r="Q160" s="369">
        <v>693</v>
      </c>
      <c r="R160" s="369">
        <v>181</v>
      </c>
      <c r="S160" s="369">
        <v>180</v>
      </c>
      <c r="T160" s="369">
        <v>361</v>
      </c>
      <c r="U160" s="369">
        <v>0</v>
      </c>
      <c r="V160" s="369">
        <v>0</v>
      </c>
      <c r="W160" s="369">
        <v>0</v>
      </c>
      <c r="X160" s="370">
        <v>6158</v>
      </c>
      <c r="Y160" s="370">
        <v>4219</v>
      </c>
      <c r="Z160" s="370">
        <v>10377</v>
      </c>
    </row>
    <row r="161" spans="2:26" x14ac:dyDescent="0.3">
      <c r="B161" s="260">
        <v>43800</v>
      </c>
      <c r="C161" s="369">
        <v>0</v>
      </c>
      <c r="D161" s="369">
        <v>0</v>
      </c>
      <c r="E161" s="369">
        <v>0</v>
      </c>
      <c r="F161" s="369">
        <v>0</v>
      </c>
      <c r="G161" s="369">
        <v>0</v>
      </c>
      <c r="H161" s="369">
        <v>0</v>
      </c>
      <c r="I161" s="369">
        <v>2003</v>
      </c>
      <c r="J161" s="369">
        <v>606</v>
      </c>
      <c r="K161" s="369">
        <v>2609</v>
      </c>
      <c r="L161" s="369">
        <v>6326</v>
      </c>
      <c r="M161" s="369">
        <v>5781</v>
      </c>
      <c r="N161" s="369">
        <v>12107</v>
      </c>
      <c r="O161" s="369">
        <v>668</v>
      </c>
      <c r="P161" s="369">
        <v>399</v>
      </c>
      <c r="Q161" s="369">
        <v>1067</v>
      </c>
      <c r="R161" s="369">
        <v>256</v>
      </c>
      <c r="S161" s="369">
        <v>301</v>
      </c>
      <c r="T161" s="369">
        <v>557</v>
      </c>
      <c r="U161" s="369">
        <v>0</v>
      </c>
      <c r="V161" s="369">
        <v>0</v>
      </c>
      <c r="W161" s="369">
        <v>0</v>
      </c>
      <c r="X161" s="370">
        <v>9253</v>
      </c>
      <c r="Y161" s="370">
        <v>7087</v>
      </c>
      <c r="Z161" s="370">
        <v>16340</v>
      </c>
    </row>
    <row r="162" spans="2:26" x14ac:dyDescent="0.3">
      <c r="B162" s="260">
        <v>43831</v>
      </c>
      <c r="C162" s="369">
        <v>0</v>
      </c>
      <c r="D162" s="369">
        <v>0</v>
      </c>
      <c r="E162" s="369">
        <v>0</v>
      </c>
      <c r="F162" s="369">
        <v>0</v>
      </c>
      <c r="G162" s="369">
        <v>0</v>
      </c>
      <c r="H162" s="369">
        <v>0</v>
      </c>
      <c r="I162" s="369">
        <v>2040</v>
      </c>
      <c r="J162" s="369">
        <v>641</v>
      </c>
      <c r="K162" s="369">
        <v>2681</v>
      </c>
      <c r="L162" s="369">
        <v>8906</v>
      </c>
      <c r="M162" s="369">
        <v>9035</v>
      </c>
      <c r="N162" s="369">
        <v>17941</v>
      </c>
      <c r="O162" s="369">
        <v>670</v>
      </c>
      <c r="P162" s="369">
        <v>439</v>
      </c>
      <c r="Q162" s="369">
        <v>1109</v>
      </c>
      <c r="R162" s="369">
        <v>333</v>
      </c>
      <c r="S162" s="369">
        <v>331</v>
      </c>
      <c r="T162" s="369">
        <v>664</v>
      </c>
      <c r="U162" s="369">
        <v>0</v>
      </c>
      <c r="V162" s="369">
        <v>0</v>
      </c>
      <c r="W162" s="369">
        <v>0</v>
      </c>
      <c r="X162" s="370">
        <v>11949</v>
      </c>
      <c r="Y162" s="370">
        <v>10446</v>
      </c>
      <c r="Z162" s="370">
        <v>22395</v>
      </c>
    </row>
    <row r="163" spans="2:26" x14ac:dyDescent="0.3">
      <c r="B163" s="260">
        <v>43862</v>
      </c>
      <c r="C163" s="369">
        <v>0</v>
      </c>
      <c r="D163" s="369">
        <v>0</v>
      </c>
      <c r="E163" s="369">
        <v>0</v>
      </c>
      <c r="F163" s="369">
        <v>0</v>
      </c>
      <c r="G163" s="369">
        <v>0</v>
      </c>
      <c r="H163" s="369">
        <v>0</v>
      </c>
      <c r="I163" s="369">
        <v>1657</v>
      </c>
      <c r="J163" s="369">
        <v>542</v>
      </c>
      <c r="K163" s="369">
        <v>2199</v>
      </c>
      <c r="L163" s="369">
        <v>10944</v>
      </c>
      <c r="M163" s="369">
        <v>10429</v>
      </c>
      <c r="N163" s="369">
        <v>21373</v>
      </c>
      <c r="O163" s="369">
        <v>618</v>
      </c>
      <c r="P163" s="369">
        <v>393</v>
      </c>
      <c r="Q163" s="369">
        <v>1011</v>
      </c>
      <c r="R163" s="369">
        <v>360</v>
      </c>
      <c r="S163" s="369">
        <v>430</v>
      </c>
      <c r="T163" s="369">
        <v>790</v>
      </c>
      <c r="U163" s="369">
        <v>0</v>
      </c>
      <c r="V163" s="369">
        <v>0</v>
      </c>
      <c r="W163" s="369">
        <v>0</v>
      </c>
      <c r="X163" s="370">
        <v>13579</v>
      </c>
      <c r="Y163" s="370">
        <v>11794</v>
      </c>
      <c r="Z163" s="370">
        <v>25373</v>
      </c>
    </row>
    <row r="164" spans="2:26" x14ac:dyDescent="0.3">
      <c r="B164" s="260">
        <v>43891</v>
      </c>
      <c r="C164" s="369">
        <v>0</v>
      </c>
      <c r="D164" s="369">
        <v>0</v>
      </c>
      <c r="E164" s="369">
        <v>0</v>
      </c>
      <c r="F164" s="369">
        <v>0</v>
      </c>
      <c r="G164" s="369">
        <v>0</v>
      </c>
      <c r="H164" s="369">
        <v>0</v>
      </c>
      <c r="I164" s="369">
        <v>1342</v>
      </c>
      <c r="J164" s="369">
        <v>454</v>
      </c>
      <c r="K164" s="369">
        <v>1796</v>
      </c>
      <c r="L164" s="369">
        <v>5750</v>
      </c>
      <c r="M164" s="369">
        <v>5595</v>
      </c>
      <c r="N164" s="369">
        <v>11345</v>
      </c>
      <c r="O164" s="369">
        <v>418</v>
      </c>
      <c r="P164" s="369">
        <v>320</v>
      </c>
      <c r="Q164" s="369">
        <v>738</v>
      </c>
      <c r="R164" s="369">
        <v>237</v>
      </c>
      <c r="S164" s="369">
        <v>244</v>
      </c>
      <c r="T164" s="369">
        <v>481</v>
      </c>
      <c r="U164" s="369">
        <v>0</v>
      </c>
      <c r="V164" s="369">
        <v>0</v>
      </c>
      <c r="W164" s="369">
        <v>0</v>
      </c>
      <c r="X164" s="370">
        <v>7747</v>
      </c>
      <c r="Y164" s="370">
        <v>6613</v>
      </c>
      <c r="Z164" s="370">
        <v>14360</v>
      </c>
    </row>
    <row r="165" spans="2:26" x14ac:dyDescent="0.3">
      <c r="B165" s="260">
        <v>43922</v>
      </c>
      <c r="C165" s="369">
        <v>0</v>
      </c>
      <c r="D165" s="369">
        <v>0</v>
      </c>
      <c r="E165" s="369">
        <v>0</v>
      </c>
      <c r="F165" s="369">
        <v>0</v>
      </c>
      <c r="G165" s="369">
        <v>0</v>
      </c>
      <c r="H165" s="369">
        <v>0</v>
      </c>
      <c r="I165" s="369">
        <v>937</v>
      </c>
      <c r="J165" s="369">
        <v>343</v>
      </c>
      <c r="K165" s="369">
        <v>1280</v>
      </c>
      <c r="L165" s="369">
        <v>3089</v>
      </c>
      <c r="M165" s="369">
        <v>3223</v>
      </c>
      <c r="N165" s="369">
        <v>6312</v>
      </c>
      <c r="O165" s="369">
        <v>229</v>
      </c>
      <c r="P165" s="369">
        <v>141</v>
      </c>
      <c r="Q165" s="369">
        <v>370</v>
      </c>
      <c r="R165" s="369">
        <v>220</v>
      </c>
      <c r="S165" s="369">
        <v>215</v>
      </c>
      <c r="T165" s="369">
        <v>435</v>
      </c>
      <c r="U165" s="369">
        <v>0</v>
      </c>
      <c r="V165" s="369">
        <v>0</v>
      </c>
      <c r="W165" s="369">
        <v>0</v>
      </c>
      <c r="X165" s="370">
        <v>4475</v>
      </c>
      <c r="Y165" s="370">
        <v>3922</v>
      </c>
      <c r="Z165" s="370">
        <v>8397</v>
      </c>
    </row>
    <row r="166" spans="2:26" x14ac:dyDescent="0.3">
      <c r="B166" s="260">
        <v>43952</v>
      </c>
      <c r="C166" s="369">
        <v>0</v>
      </c>
      <c r="D166" s="369">
        <v>0</v>
      </c>
      <c r="E166" s="369">
        <v>0</v>
      </c>
      <c r="F166" s="369">
        <v>0</v>
      </c>
      <c r="G166" s="369">
        <v>0</v>
      </c>
      <c r="H166" s="369">
        <v>0</v>
      </c>
      <c r="I166" s="369">
        <v>1434</v>
      </c>
      <c r="J166" s="369">
        <v>436</v>
      </c>
      <c r="K166" s="369">
        <v>1870</v>
      </c>
      <c r="L166" s="369">
        <v>4805</v>
      </c>
      <c r="M166" s="369">
        <v>5269</v>
      </c>
      <c r="N166" s="369">
        <v>10074</v>
      </c>
      <c r="O166" s="369">
        <v>383</v>
      </c>
      <c r="P166" s="369">
        <v>218</v>
      </c>
      <c r="Q166" s="369">
        <v>601</v>
      </c>
      <c r="R166" s="369">
        <v>359</v>
      </c>
      <c r="S166" s="369">
        <v>331</v>
      </c>
      <c r="T166" s="369">
        <v>690</v>
      </c>
      <c r="U166" s="369">
        <v>0</v>
      </c>
      <c r="V166" s="369">
        <v>0</v>
      </c>
      <c r="W166" s="369">
        <v>0</v>
      </c>
      <c r="X166" s="370">
        <v>6981</v>
      </c>
      <c r="Y166" s="370">
        <v>6254</v>
      </c>
      <c r="Z166" s="370">
        <v>13235</v>
      </c>
    </row>
    <row r="167" spans="2:26" x14ac:dyDescent="0.3">
      <c r="B167" s="260">
        <v>43983</v>
      </c>
      <c r="C167" s="369">
        <v>0</v>
      </c>
      <c r="D167" s="369">
        <v>0</v>
      </c>
      <c r="E167" s="369">
        <v>0</v>
      </c>
      <c r="F167" s="369">
        <v>0</v>
      </c>
      <c r="G167" s="369">
        <v>0</v>
      </c>
      <c r="H167" s="369">
        <v>0</v>
      </c>
      <c r="I167" s="369">
        <v>1305</v>
      </c>
      <c r="J167" s="369">
        <v>434</v>
      </c>
      <c r="K167" s="369">
        <v>1739</v>
      </c>
      <c r="L167" s="369">
        <v>4281</v>
      </c>
      <c r="M167" s="369">
        <v>4405</v>
      </c>
      <c r="N167" s="369">
        <v>8686</v>
      </c>
      <c r="O167" s="369">
        <v>329</v>
      </c>
      <c r="P167" s="369">
        <v>221</v>
      </c>
      <c r="Q167" s="369">
        <v>550</v>
      </c>
      <c r="R167" s="369">
        <v>291</v>
      </c>
      <c r="S167" s="369">
        <v>316</v>
      </c>
      <c r="T167" s="369">
        <v>607</v>
      </c>
      <c r="U167" s="369">
        <v>0</v>
      </c>
      <c r="V167" s="369">
        <v>0</v>
      </c>
      <c r="W167" s="369">
        <v>0</v>
      </c>
      <c r="X167" s="370">
        <v>6206</v>
      </c>
      <c r="Y167" s="370">
        <v>5376</v>
      </c>
      <c r="Z167" s="370">
        <v>11582</v>
      </c>
    </row>
    <row r="168" spans="2:26" x14ac:dyDescent="0.3">
      <c r="B168" s="260">
        <v>44013</v>
      </c>
      <c r="C168" s="369">
        <v>0</v>
      </c>
      <c r="D168" s="369">
        <v>0</v>
      </c>
      <c r="E168" s="369">
        <v>0</v>
      </c>
      <c r="F168" s="369">
        <v>0</v>
      </c>
      <c r="G168" s="369">
        <v>0</v>
      </c>
      <c r="H168" s="369">
        <v>0</v>
      </c>
      <c r="I168" s="369">
        <v>1914</v>
      </c>
      <c r="J168" s="369">
        <v>613</v>
      </c>
      <c r="K168" s="369">
        <v>2527</v>
      </c>
      <c r="L168" s="369">
        <v>5509</v>
      </c>
      <c r="M168" s="369">
        <v>4762</v>
      </c>
      <c r="N168" s="369">
        <v>10271</v>
      </c>
      <c r="O168" s="369">
        <v>378</v>
      </c>
      <c r="P168" s="369">
        <v>271</v>
      </c>
      <c r="Q168" s="369">
        <v>649</v>
      </c>
      <c r="R168" s="369">
        <v>229</v>
      </c>
      <c r="S168" s="369">
        <v>268</v>
      </c>
      <c r="T168" s="369">
        <v>497</v>
      </c>
      <c r="U168" s="369">
        <v>0</v>
      </c>
      <c r="V168" s="369">
        <v>0</v>
      </c>
      <c r="W168" s="369">
        <v>0</v>
      </c>
      <c r="X168" s="370">
        <v>8030</v>
      </c>
      <c r="Y168" s="370">
        <v>5914</v>
      </c>
      <c r="Z168" s="370">
        <v>13944</v>
      </c>
    </row>
    <row r="169" spans="2:26" x14ac:dyDescent="0.3">
      <c r="B169" s="260">
        <v>44044</v>
      </c>
      <c r="C169" s="369">
        <v>0</v>
      </c>
      <c r="D169" s="369">
        <v>0</v>
      </c>
      <c r="E169" s="369">
        <v>0</v>
      </c>
      <c r="F169" s="369">
        <v>0</v>
      </c>
      <c r="G169" s="369">
        <v>0</v>
      </c>
      <c r="H169" s="369">
        <v>0</v>
      </c>
      <c r="I169" s="369">
        <v>2049</v>
      </c>
      <c r="J169" s="369">
        <v>662</v>
      </c>
      <c r="K169" s="369">
        <v>2711</v>
      </c>
      <c r="L169" s="369">
        <v>6887</v>
      </c>
      <c r="M169" s="369">
        <v>6199</v>
      </c>
      <c r="N169" s="369">
        <v>13086</v>
      </c>
      <c r="O169" s="369">
        <v>471</v>
      </c>
      <c r="P169" s="369">
        <v>320</v>
      </c>
      <c r="Q169" s="369">
        <v>791</v>
      </c>
      <c r="R169" s="369">
        <v>277</v>
      </c>
      <c r="S169" s="369">
        <v>316</v>
      </c>
      <c r="T169" s="369">
        <v>593</v>
      </c>
      <c r="U169" s="369">
        <v>0</v>
      </c>
      <c r="V169" s="369">
        <v>0</v>
      </c>
      <c r="W169" s="369">
        <v>0</v>
      </c>
      <c r="X169" s="370">
        <v>9684</v>
      </c>
      <c r="Y169" s="370">
        <v>7497</v>
      </c>
      <c r="Z169" s="370">
        <v>17181</v>
      </c>
    </row>
    <row r="170" spans="2:26" x14ac:dyDescent="0.3">
      <c r="B170" s="260">
        <v>44075</v>
      </c>
      <c r="C170" s="369">
        <v>0</v>
      </c>
      <c r="D170" s="369">
        <v>0</v>
      </c>
      <c r="E170" s="369">
        <v>0</v>
      </c>
      <c r="F170" s="369">
        <v>0</v>
      </c>
      <c r="G170" s="369">
        <v>0</v>
      </c>
      <c r="H170" s="369">
        <v>0</v>
      </c>
      <c r="I170" s="369">
        <v>2067</v>
      </c>
      <c r="J170" s="369">
        <v>589</v>
      </c>
      <c r="K170" s="369">
        <v>2656</v>
      </c>
      <c r="L170" s="369">
        <v>7180</v>
      </c>
      <c r="M170" s="369">
        <v>5679</v>
      </c>
      <c r="N170" s="369">
        <v>12859</v>
      </c>
      <c r="O170" s="369">
        <v>502</v>
      </c>
      <c r="P170" s="369">
        <v>414</v>
      </c>
      <c r="Q170" s="369">
        <v>916</v>
      </c>
      <c r="R170" s="369">
        <v>306</v>
      </c>
      <c r="S170" s="369">
        <v>364</v>
      </c>
      <c r="T170" s="369">
        <v>670</v>
      </c>
      <c r="U170" s="369">
        <v>0</v>
      </c>
      <c r="V170" s="369">
        <v>0</v>
      </c>
      <c r="W170" s="369">
        <v>0</v>
      </c>
      <c r="X170" s="370">
        <v>10055</v>
      </c>
      <c r="Y170" s="370">
        <v>7046</v>
      </c>
      <c r="Z170" s="370">
        <v>17101</v>
      </c>
    </row>
    <row r="171" spans="2:26" x14ac:dyDescent="0.3">
      <c r="B171" s="260">
        <v>44105</v>
      </c>
      <c r="C171" s="369">
        <v>0</v>
      </c>
      <c r="D171" s="369">
        <v>0</v>
      </c>
      <c r="E171" s="369">
        <v>0</v>
      </c>
      <c r="F171" s="369">
        <v>0</v>
      </c>
      <c r="G171" s="369">
        <v>0</v>
      </c>
      <c r="H171" s="369">
        <v>0</v>
      </c>
      <c r="I171" s="369">
        <v>2137</v>
      </c>
      <c r="J171" s="369">
        <v>710</v>
      </c>
      <c r="K171" s="369">
        <v>2847</v>
      </c>
      <c r="L171" s="369">
        <v>7858</v>
      </c>
      <c r="M171" s="369">
        <v>6105</v>
      </c>
      <c r="N171" s="369">
        <v>13963</v>
      </c>
      <c r="O171" s="369">
        <v>672</v>
      </c>
      <c r="P171" s="369">
        <v>475</v>
      </c>
      <c r="Q171" s="369">
        <v>1147</v>
      </c>
      <c r="R171" s="369">
        <v>321</v>
      </c>
      <c r="S171" s="369">
        <v>441</v>
      </c>
      <c r="T171" s="369">
        <v>762</v>
      </c>
      <c r="U171" s="369">
        <v>0</v>
      </c>
      <c r="V171" s="369">
        <v>0</v>
      </c>
      <c r="W171" s="369">
        <v>0</v>
      </c>
      <c r="X171" s="370">
        <v>10988</v>
      </c>
      <c r="Y171" s="370">
        <v>7731</v>
      </c>
      <c r="Z171" s="370">
        <v>18719</v>
      </c>
    </row>
    <row r="172" spans="2:26" x14ac:dyDescent="0.3">
      <c r="B172" s="260">
        <v>44136</v>
      </c>
      <c r="C172" s="369">
        <v>0</v>
      </c>
      <c r="D172" s="369">
        <v>0</v>
      </c>
      <c r="E172" s="369">
        <v>0</v>
      </c>
      <c r="F172" s="369">
        <v>0</v>
      </c>
      <c r="G172" s="369">
        <v>0</v>
      </c>
      <c r="H172" s="369">
        <v>0</v>
      </c>
      <c r="I172" s="369">
        <v>1881</v>
      </c>
      <c r="J172" s="369">
        <v>649</v>
      </c>
      <c r="K172" s="369">
        <v>2530</v>
      </c>
      <c r="L172" s="369">
        <v>6960</v>
      </c>
      <c r="M172" s="369">
        <v>5617</v>
      </c>
      <c r="N172" s="369">
        <v>12577</v>
      </c>
      <c r="O172" s="369">
        <v>557</v>
      </c>
      <c r="P172" s="369">
        <v>409</v>
      </c>
      <c r="Q172" s="369">
        <v>966</v>
      </c>
      <c r="R172" s="369">
        <v>240</v>
      </c>
      <c r="S172" s="369">
        <v>289</v>
      </c>
      <c r="T172" s="369">
        <v>529</v>
      </c>
      <c r="U172" s="369">
        <v>0</v>
      </c>
      <c r="V172" s="369">
        <v>0</v>
      </c>
      <c r="W172" s="369">
        <v>0</v>
      </c>
      <c r="X172" s="370">
        <v>9638</v>
      </c>
      <c r="Y172" s="370">
        <v>6964</v>
      </c>
      <c r="Z172" s="370">
        <v>16602</v>
      </c>
    </row>
    <row r="173" spans="2:26" x14ac:dyDescent="0.3">
      <c r="B173" s="260">
        <v>44166</v>
      </c>
      <c r="C173" s="369">
        <v>0</v>
      </c>
      <c r="D173" s="369">
        <v>0</v>
      </c>
      <c r="E173" s="369">
        <v>0</v>
      </c>
      <c r="F173" s="369">
        <v>0</v>
      </c>
      <c r="G173" s="369">
        <v>0</v>
      </c>
      <c r="H173" s="369">
        <v>0</v>
      </c>
      <c r="I173" s="369">
        <v>1760</v>
      </c>
      <c r="J173" s="369">
        <v>532</v>
      </c>
      <c r="K173" s="369">
        <v>2292</v>
      </c>
      <c r="L173" s="369">
        <v>6020</v>
      </c>
      <c r="M173" s="369">
        <v>5110</v>
      </c>
      <c r="N173" s="369">
        <v>11130</v>
      </c>
      <c r="O173" s="369">
        <v>531</v>
      </c>
      <c r="P173" s="369">
        <v>414</v>
      </c>
      <c r="Q173" s="369">
        <v>945</v>
      </c>
      <c r="R173" s="369">
        <v>204</v>
      </c>
      <c r="S173" s="369">
        <v>233</v>
      </c>
      <c r="T173" s="369">
        <v>437</v>
      </c>
      <c r="U173" s="369">
        <v>0</v>
      </c>
      <c r="V173" s="369">
        <v>0</v>
      </c>
      <c r="W173" s="369">
        <v>0</v>
      </c>
      <c r="X173" s="370">
        <v>8515</v>
      </c>
      <c r="Y173" s="370">
        <v>6289</v>
      </c>
      <c r="Z173" s="370">
        <v>14804</v>
      </c>
    </row>
    <row r="174" spans="2:26" x14ac:dyDescent="0.3">
      <c r="B174" s="260">
        <v>44197</v>
      </c>
      <c r="C174" s="369">
        <v>0</v>
      </c>
      <c r="D174" s="369">
        <v>0</v>
      </c>
      <c r="E174" s="369">
        <v>0</v>
      </c>
      <c r="F174" s="369">
        <v>0</v>
      </c>
      <c r="G174" s="369">
        <v>0</v>
      </c>
      <c r="H174" s="369">
        <v>0</v>
      </c>
      <c r="I174" s="369">
        <v>1713</v>
      </c>
      <c r="J174" s="369">
        <v>562</v>
      </c>
      <c r="K174" s="369">
        <v>2275</v>
      </c>
      <c r="L174" s="369">
        <v>6427</v>
      </c>
      <c r="M174" s="369">
        <v>4940</v>
      </c>
      <c r="N174" s="369">
        <v>11367</v>
      </c>
      <c r="O174" s="369">
        <v>673</v>
      </c>
      <c r="P174" s="369">
        <v>605</v>
      </c>
      <c r="Q174" s="369">
        <v>1278</v>
      </c>
      <c r="R174" s="369">
        <v>372</v>
      </c>
      <c r="S174" s="369">
        <v>493</v>
      </c>
      <c r="T174" s="369">
        <v>865</v>
      </c>
      <c r="U174" s="369">
        <v>0</v>
      </c>
      <c r="V174" s="369">
        <v>0</v>
      </c>
      <c r="W174" s="369">
        <v>0</v>
      </c>
      <c r="X174" s="370">
        <v>9185</v>
      </c>
      <c r="Y174" s="370">
        <v>6600</v>
      </c>
      <c r="Z174" s="370">
        <v>15785</v>
      </c>
    </row>
    <row r="175" spans="2:26" x14ac:dyDescent="0.3">
      <c r="B175" s="260">
        <v>44228</v>
      </c>
      <c r="C175" s="369">
        <v>0</v>
      </c>
      <c r="D175" s="369">
        <v>0</v>
      </c>
      <c r="E175" s="369">
        <v>0</v>
      </c>
      <c r="F175" s="369">
        <v>0</v>
      </c>
      <c r="G175" s="369">
        <v>0</v>
      </c>
      <c r="H175" s="369">
        <v>0</v>
      </c>
      <c r="I175" s="369">
        <v>1538</v>
      </c>
      <c r="J175" s="369">
        <v>476</v>
      </c>
      <c r="K175" s="369">
        <v>2014</v>
      </c>
      <c r="L175" s="369">
        <v>5955</v>
      </c>
      <c r="M175" s="369">
        <v>4909</v>
      </c>
      <c r="N175" s="369">
        <v>10864</v>
      </c>
      <c r="O175" s="369">
        <v>577</v>
      </c>
      <c r="P175" s="369">
        <v>483</v>
      </c>
      <c r="Q175" s="369">
        <v>1060</v>
      </c>
      <c r="R175" s="369">
        <v>353</v>
      </c>
      <c r="S175" s="369">
        <v>440</v>
      </c>
      <c r="T175" s="369">
        <v>793</v>
      </c>
      <c r="U175" s="369">
        <v>0</v>
      </c>
      <c r="V175" s="369">
        <v>0</v>
      </c>
      <c r="W175" s="369">
        <v>0</v>
      </c>
      <c r="X175" s="370">
        <v>8423</v>
      </c>
      <c r="Y175" s="370">
        <v>6308</v>
      </c>
      <c r="Z175" s="370">
        <v>14731</v>
      </c>
    </row>
    <row r="176" spans="2:26" x14ac:dyDescent="0.3">
      <c r="B176" s="260">
        <v>44256</v>
      </c>
      <c r="C176" s="369">
        <v>0</v>
      </c>
      <c r="D176" s="369">
        <v>0</v>
      </c>
      <c r="E176" s="369">
        <v>0</v>
      </c>
      <c r="F176" s="369">
        <v>0</v>
      </c>
      <c r="G176" s="369">
        <v>0</v>
      </c>
      <c r="H176" s="369">
        <v>0</v>
      </c>
      <c r="I176" s="369">
        <v>1712</v>
      </c>
      <c r="J176" s="369">
        <v>621</v>
      </c>
      <c r="K176" s="369">
        <v>2333</v>
      </c>
      <c r="L176" s="369">
        <v>6882</v>
      </c>
      <c r="M176" s="369">
        <v>6035</v>
      </c>
      <c r="N176" s="369">
        <v>12917</v>
      </c>
      <c r="O176" s="369">
        <v>667</v>
      </c>
      <c r="P176" s="369">
        <v>516</v>
      </c>
      <c r="Q176" s="369">
        <v>1183</v>
      </c>
      <c r="R176" s="369">
        <v>1165</v>
      </c>
      <c r="S176" s="369">
        <v>1562</v>
      </c>
      <c r="T176" s="369">
        <v>2727</v>
      </c>
      <c r="U176" s="369">
        <v>0</v>
      </c>
      <c r="V176" s="369">
        <v>0</v>
      </c>
      <c r="W176" s="369">
        <v>0</v>
      </c>
      <c r="X176" s="370">
        <v>10426</v>
      </c>
      <c r="Y176" s="370">
        <v>8734</v>
      </c>
      <c r="Z176" s="370">
        <v>19160</v>
      </c>
    </row>
    <row r="177" spans="2:26" x14ac:dyDescent="0.3">
      <c r="B177" s="260">
        <v>44287</v>
      </c>
      <c r="C177" s="369">
        <v>0</v>
      </c>
      <c r="D177" s="369">
        <v>0</v>
      </c>
      <c r="E177" s="369">
        <v>0</v>
      </c>
      <c r="F177" s="369">
        <v>0</v>
      </c>
      <c r="G177" s="369">
        <v>0</v>
      </c>
      <c r="H177" s="369">
        <v>0</v>
      </c>
      <c r="I177" s="369">
        <v>1873</v>
      </c>
      <c r="J177" s="369">
        <v>639</v>
      </c>
      <c r="K177" s="369">
        <v>2512</v>
      </c>
      <c r="L177" s="369">
        <v>6529</v>
      </c>
      <c r="M177" s="369">
        <v>5358</v>
      </c>
      <c r="N177" s="369">
        <v>11887</v>
      </c>
      <c r="O177" s="369">
        <v>714</v>
      </c>
      <c r="P177" s="369">
        <v>510</v>
      </c>
      <c r="Q177" s="369">
        <v>1224</v>
      </c>
      <c r="R177" s="369">
        <v>1299</v>
      </c>
      <c r="S177" s="369">
        <v>1663</v>
      </c>
      <c r="T177" s="369">
        <v>2962</v>
      </c>
      <c r="U177" s="369">
        <v>0</v>
      </c>
      <c r="V177" s="369">
        <v>0</v>
      </c>
      <c r="W177" s="369">
        <v>0</v>
      </c>
      <c r="X177" s="370">
        <v>10415</v>
      </c>
      <c r="Y177" s="370">
        <v>8170</v>
      </c>
      <c r="Z177" s="370">
        <v>18585</v>
      </c>
    </row>
    <row r="178" spans="2:26" x14ac:dyDescent="0.3">
      <c r="B178" s="260">
        <v>44317</v>
      </c>
      <c r="C178" s="369">
        <v>0</v>
      </c>
      <c r="D178" s="369">
        <v>0</v>
      </c>
      <c r="E178" s="369">
        <v>0</v>
      </c>
      <c r="F178" s="369">
        <v>0</v>
      </c>
      <c r="G178" s="369">
        <v>0</v>
      </c>
      <c r="H178" s="369">
        <v>0</v>
      </c>
      <c r="I178" s="369">
        <v>2051</v>
      </c>
      <c r="J178" s="369">
        <v>780</v>
      </c>
      <c r="K178" s="369">
        <v>2831</v>
      </c>
      <c r="L178" s="369">
        <v>6452</v>
      </c>
      <c r="M178" s="369">
        <v>5206</v>
      </c>
      <c r="N178" s="369">
        <v>11658</v>
      </c>
      <c r="O178" s="369">
        <v>778</v>
      </c>
      <c r="P178" s="369">
        <v>628</v>
      </c>
      <c r="Q178" s="369">
        <v>1406</v>
      </c>
      <c r="R178" s="369">
        <v>820</v>
      </c>
      <c r="S178" s="369">
        <v>1188</v>
      </c>
      <c r="T178" s="369">
        <v>2008</v>
      </c>
      <c r="U178" s="369">
        <v>0</v>
      </c>
      <c r="V178" s="369">
        <v>0</v>
      </c>
      <c r="W178" s="369">
        <v>0</v>
      </c>
      <c r="X178" s="370">
        <v>10101</v>
      </c>
      <c r="Y178" s="370">
        <v>7802</v>
      </c>
      <c r="Z178" s="370">
        <v>17903</v>
      </c>
    </row>
    <row r="179" spans="2:26" x14ac:dyDescent="0.3">
      <c r="B179" s="260">
        <v>44348</v>
      </c>
      <c r="C179" s="369">
        <v>0</v>
      </c>
      <c r="D179" s="369">
        <v>0</v>
      </c>
      <c r="E179" s="369">
        <v>0</v>
      </c>
      <c r="F179" s="369">
        <v>0</v>
      </c>
      <c r="G179" s="369">
        <v>0</v>
      </c>
      <c r="H179" s="369">
        <v>0</v>
      </c>
      <c r="I179" s="369">
        <v>2152</v>
      </c>
      <c r="J179" s="369">
        <v>840</v>
      </c>
      <c r="K179" s="369">
        <v>2992</v>
      </c>
      <c r="L179" s="369">
        <v>6407</v>
      </c>
      <c r="M179" s="369">
        <v>5163</v>
      </c>
      <c r="N179" s="369">
        <v>11570</v>
      </c>
      <c r="O179" s="369">
        <v>742</v>
      </c>
      <c r="P179" s="369">
        <v>540</v>
      </c>
      <c r="Q179" s="369">
        <v>1282</v>
      </c>
      <c r="R179" s="369">
        <v>622</v>
      </c>
      <c r="S179" s="369">
        <v>959</v>
      </c>
      <c r="T179" s="369">
        <v>1581</v>
      </c>
      <c r="U179" s="369">
        <v>0</v>
      </c>
      <c r="V179" s="369">
        <v>0</v>
      </c>
      <c r="W179" s="369">
        <v>0</v>
      </c>
      <c r="X179" s="370">
        <v>9923</v>
      </c>
      <c r="Y179" s="370">
        <v>7502</v>
      </c>
      <c r="Z179" s="370">
        <v>17425</v>
      </c>
    </row>
    <row r="180" spans="2:26" x14ac:dyDescent="0.3">
      <c r="B180" s="260">
        <v>44378</v>
      </c>
      <c r="C180" s="369">
        <v>0</v>
      </c>
      <c r="D180" s="369">
        <v>0</v>
      </c>
      <c r="E180" s="369">
        <v>0</v>
      </c>
      <c r="F180" s="369">
        <v>0</v>
      </c>
      <c r="G180" s="369">
        <v>0</v>
      </c>
      <c r="H180" s="369">
        <v>0</v>
      </c>
      <c r="I180" s="369">
        <v>2506</v>
      </c>
      <c r="J180" s="369">
        <v>1010</v>
      </c>
      <c r="K180" s="369">
        <v>3516</v>
      </c>
      <c r="L180" s="369">
        <v>7752</v>
      </c>
      <c r="M180" s="369">
        <v>6034</v>
      </c>
      <c r="N180" s="369">
        <v>13786</v>
      </c>
      <c r="O180" s="369">
        <v>827</v>
      </c>
      <c r="P180" s="369">
        <v>609</v>
      </c>
      <c r="Q180" s="369">
        <v>1436</v>
      </c>
      <c r="R180" s="369">
        <v>560</v>
      </c>
      <c r="S180" s="369">
        <v>911</v>
      </c>
      <c r="T180" s="369">
        <v>1471</v>
      </c>
      <c r="U180" s="369">
        <v>0</v>
      </c>
      <c r="V180" s="369">
        <v>0</v>
      </c>
      <c r="W180" s="369">
        <v>0</v>
      </c>
      <c r="X180" s="370">
        <v>11645</v>
      </c>
      <c r="Y180" s="370">
        <v>8564</v>
      </c>
      <c r="Z180" s="370">
        <v>20209</v>
      </c>
    </row>
    <row r="181" spans="2:26" x14ac:dyDescent="0.3">
      <c r="B181" s="260">
        <v>44409</v>
      </c>
      <c r="C181" s="369">
        <v>0</v>
      </c>
      <c r="D181" s="369">
        <v>0</v>
      </c>
      <c r="E181" s="369">
        <v>0</v>
      </c>
      <c r="F181" s="369">
        <v>0</v>
      </c>
      <c r="G181" s="369">
        <v>0</v>
      </c>
      <c r="H181" s="369">
        <v>0</v>
      </c>
      <c r="I181" s="369">
        <v>2542</v>
      </c>
      <c r="J181" s="369">
        <v>1114</v>
      </c>
      <c r="K181" s="369">
        <v>3656</v>
      </c>
      <c r="L181" s="369">
        <v>8570</v>
      </c>
      <c r="M181" s="369">
        <v>7206</v>
      </c>
      <c r="N181" s="369">
        <v>15776</v>
      </c>
      <c r="O181" s="369">
        <v>910</v>
      </c>
      <c r="P181" s="369">
        <v>664</v>
      </c>
      <c r="Q181" s="369">
        <v>1574</v>
      </c>
      <c r="R181" s="369">
        <v>565</v>
      </c>
      <c r="S181" s="369">
        <v>842</v>
      </c>
      <c r="T181" s="369">
        <v>1407</v>
      </c>
      <c r="U181" s="369">
        <v>0</v>
      </c>
      <c r="V181" s="369">
        <v>0</v>
      </c>
      <c r="W181" s="369">
        <v>0</v>
      </c>
      <c r="X181" s="370">
        <v>12587</v>
      </c>
      <c r="Y181" s="370">
        <v>9826</v>
      </c>
      <c r="Z181" s="370">
        <v>22413</v>
      </c>
    </row>
    <row r="182" spans="2:26" x14ac:dyDescent="0.3">
      <c r="B182" s="260">
        <v>44440</v>
      </c>
      <c r="C182" s="369">
        <v>0</v>
      </c>
      <c r="D182" s="369">
        <v>0</v>
      </c>
      <c r="E182" s="369">
        <v>0</v>
      </c>
      <c r="F182" s="369">
        <v>0</v>
      </c>
      <c r="G182" s="369">
        <v>0</v>
      </c>
      <c r="H182" s="369">
        <v>0</v>
      </c>
      <c r="I182" s="369">
        <v>2770</v>
      </c>
      <c r="J182" s="369">
        <v>1138</v>
      </c>
      <c r="K182" s="369">
        <v>3908</v>
      </c>
      <c r="L182" s="369">
        <v>9500</v>
      </c>
      <c r="M182" s="369">
        <v>7883</v>
      </c>
      <c r="N182" s="369">
        <v>17383</v>
      </c>
      <c r="O182" s="369">
        <v>823</v>
      </c>
      <c r="P182" s="369">
        <v>563</v>
      </c>
      <c r="Q182" s="369">
        <v>1386</v>
      </c>
      <c r="R182" s="369">
        <v>497</v>
      </c>
      <c r="S182" s="369">
        <v>768</v>
      </c>
      <c r="T182" s="369">
        <v>1265</v>
      </c>
      <c r="U182" s="369">
        <v>0</v>
      </c>
      <c r="V182" s="369">
        <v>0</v>
      </c>
      <c r="W182" s="369">
        <v>0</v>
      </c>
      <c r="X182" s="370">
        <v>13590</v>
      </c>
      <c r="Y182" s="370">
        <v>10352</v>
      </c>
      <c r="Z182" s="370">
        <v>23942</v>
      </c>
    </row>
    <row r="183" spans="2:26" x14ac:dyDescent="0.3">
      <c r="B183" s="260">
        <v>44470</v>
      </c>
      <c r="C183" s="369">
        <v>0</v>
      </c>
      <c r="D183" s="369">
        <v>0</v>
      </c>
      <c r="E183" s="369">
        <v>0</v>
      </c>
      <c r="F183" s="369">
        <v>0</v>
      </c>
      <c r="G183" s="369">
        <v>0</v>
      </c>
      <c r="H183" s="369">
        <v>0</v>
      </c>
      <c r="I183" s="369">
        <v>2029</v>
      </c>
      <c r="J183" s="369">
        <v>882</v>
      </c>
      <c r="K183" s="369">
        <v>2911</v>
      </c>
      <c r="L183" s="369">
        <v>8512</v>
      </c>
      <c r="M183" s="369">
        <v>7020</v>
      </c>
      <c r="N183" s="369">
        <v>15532</v>
      </c>
      <c r="O183" s="369">
        <v>836</v>
      </c>
      <c r="P183" s="369">
        <v>551</v>
      </c>
      <c r="Q183" s="369">
        <v>1387</v>
      </c>
      <c r="R183" s="369">
        <v>483</v>
      </c>
      <c r="S183" s="369">
        <v>824</v>
      </c>
      <c r="T183" s="369">
        <v>1307</v>
      </c>
      <c r="U183" s="369">
        <v>0</v>
      </c>
      <c r="V183" s="369">
        <v>0</v>
      </c>
      <c r="W183" s="369">
        <v>0</v>
      </c>
      <c r="X183" s="370">
        <v>11860</v>
      </c>
      <c r="Y183" s="370">
        <v>9277</v>
      </c>
      <c r="Z183" s="370">
        <v>21137</v>
      </c>
    </row>
    <row r="184" spans="2:26" x14ac:dyDescent="0.3">
      <c r="B184" s="260">
        <v>44501</v>
      </c>
      <c r="C184" s="369">
        <v>0</v>
      </c>
      <c r="D184" s="369">
        <v>0</v>
      </c>
      <c r="E184" s="369">
        <v>0</v>
      </c>
      <c r="F184" s="369">
        <v>0</v>
      </c>
      <c r="G184" s="369">
        <v>0</v>
      </c>
      <c r="H184" s="369">
        <v>0</v>
      </c>
      <c r="I184" s="369">
        <v>2424</v>
      </c>
      <c r="J184" s="369">
        <v>956</v>
      </c>
      <c r="K184" s="369">
        <v>3380</v>
      </c>
      <c r="L184" s="369">
        <v>9787</v>
      </c>
      <c r="M184" s="369">
        <v>7690</v>
      </c>
      <c r="N184" s="369">
        <v>17477</v>
      </c>
      <c r="O184" s="369">
        <v>918</v>
      </c>
      <c r="P184" s="369">
        <v>605</v>
      </c>
      <c r="Q184" s="369">
        <v>1523</v>
      </c>
      <c r="R184" s="369">
        <v>500</v>
      </c>
      <c r="S184" s="369">
        <v>856</v>
      </c>
      <c r="T184" s="369">
        <v>1356</v>
      </c>
      <c r="U184" s="369">
        <v>0</v>
      </c>
      <c r="V184" s="369">
        <v>0</v>
      </c>
      <c r="W184" s="369">
        <v>0</v>
      </c>
      <c r="X184" s="370">
        <v>13629</v>
      </c>
      <c r="Y184" s="370">
        <v>10107</v>
      </c>
      <c r="Z184" s="370">
        <v>23736</v>
      </c>
    </row>
    <row r="185" spans="2:26" x14ac:dyDescent="0.3">
      <c r="B185" s="260">
        <v>44531</v>
      </c>
      <c r="C185" s="369">
        <v>0</v>
      </c>
      <c r="D185" s="369">
        <v>0</v>
      </c>
      <c r="E185" s="369">
        <v>0</v>
      </c>
      <c r="F185" s="369">
        <v>0</v>
      </c>
      <c r="G185" s="369">
        <v>0</v>
      </c>
      <c r="H185" s="369">
        <v>0</v>
      </c>
      <c r="I185" s="369">
        <v>2225</v>
      </c>
      <c r="J185" s="369">
        <v>957</v>
      </c>
      <c r="K185" s="369">
        <v>3182</v>
      </c>
      <c r="L185" s="369">
        <v>8590</v>
      </c>
      <c r="M185" s="369">
        <v>7659</v>
      </c>
      <c r="N185" s="369">
        <v>16249</v>
      </c>
      <c r="O185" s="369">
        <v>829</v>
      </c>
      <c r="P185" s="369">
        <v>529</v>
      </c>
      <c r="Q185" s="369">
        <v>1358</v>
      </c>
      <c r="R185" s="369">
        <v>536</v>
      </c>
      <c r="S185" s="369">
        <v>792</v>
      </c>
      <c r="T185" s="369">
        <v>1328</v>
      </c>
      <c r="U185" s="369">
        <v>0</v>
      </c>
      <c r="V185" s="369">
        <v>0</v>
      </c>
      <c r="W185" s="369">
        <v>0</v>
      </c>
      <c r="X185" s="370">
        <v>12180</v>
      </c>
      <c r="Y185" s="370">
        <v>9937</v>
      </c>
      <c r="Z185" s="370">
        <v>22117</v>
      </c>
    </row>
    <row r="186" spans="2:26" x14ac:dyDescent="0.3">
      <c r="B186" s="260">
        <v>44562</v>
      </c>
      <c r="C186" s="369">
        <v>0</v>
      </c>
      <c r="D186" s="369">
        <v>0</v>
      </c>
      <c r="E186" s="369">
        <v>0</v>
      </c>
      <c r="F186" s="369">
        <v>0</v>
      </c>
      <c r="G186" s="369">
        <v>0</v>
      </c>
      <c r="H186" s="369">
        <v>0</v>
      </c>
      <c r="I186" s="369">
        <v>3339</v>
      </c>
      <c r="J186" s="369">
        <v>1198</v>
      </c>
      <c r="K186" s="369">
        <v>4537</v>
      </c>
      <c r="L186" s="369">
        <v>10920</v>
      </c>
      <c r="M186" s="369">
        <v>9752</v>
      </c>
      <c r="N186" s="369">
        <v>20672</v>
      </c>
      <c r="O186" s="369">
        <v>1062</v>
      </c>
      <c r="P186" s="369">
        <v>654</v>
      </c>
      <c r="Q186" s="369">
        <v>1716</v>
      </c>
      <c r="R186" s="369">
        <v>581</v>
      </c>
      <c r="S186" s="369">
        <v>805</v>
      </c>
      <c r="T186" s="369">
        <v>1386</v>
      </c>
      <c r="U186" s="369">
        <v>0</v>
      </c>
      <c r="V186" s="369">
        <v>0</v>
      </c>
      <c r="W186" s="369">
        <v>0</v>
      </c>
      <c r="X186" s="370">
        <v>15902</v>
      </c>
      <c r="Y186" s="370">
        <v>12409</v>
      </c>
      <c r="Z186" s="370">
        <v>28311</v>
      </c>
    </row>
    <row r="187" spans="2:26" x14ac:dyDescent="0.3">
      <c r="B187" s="260">
        <v>44593</v>
      </c>
      <c r="C187" s="369">
        <v>6350</v>
      </c>
      <c r="D187" s="369">
        <v>2014</v>
      </c>
      <c r="E187" s="369">
        <v>8364</v>
      </c>
      <c r="F187" s="369">
        <v>58948</v>
      </c>
      <c r="G187" s="369">
        <v>60661</v>
      </c>
      <c r="H187" s="369">
        <v>119609</v>
      </c>
      <c r="I187" s="369">
        <v>0</v>
      </c>
      <c r="J187" s="369">
        <v>0</v>
      </c>
      <c r="K187" s="369">
        <v>0</v>
      </c>
      <c r="L187" s="369">
        <v>0</v>
      </c>
      <c r="M187" s="369">
        <v>0</v>
      </c>
      <c r="N187" s="369">
        <v>0</v>
      </c>
      <c r="O187" s="369">
        <v>1034</v>
      </c>
      <c r="P187" s="369">
        <v>723</v>
      </c>
      <c r="Q187" s="369">
        <v>1757</v>
      </c>
      <c r="R187" s="369">
        <v>1032</v>
      </c>
      <c r="S187" s="369">
        <v>1611</v>
      </c>
      <c r="T187" s="369">
        <v>2643</v>
      </c>
      <c r="U187" s="369">
        <v>0</v>
      </c>
      <c r="V187" s="369">
        <v>0</v>
      </c>
      <c r="W187" s="369">
        <v>0</v>
      </c>
      <c r="X187" s="370">
        <v>67364</v>
      </c>
      <c r="Y187" s="370">
        <v>65009</v>
      </c>
      <c r="Z187" s="370">
        <v>132373</v>
      </c>
    </row>
    <row r="188" spans="2:26" x14ac:dyDescent="0.3">
      <c r="B188" s="260">
        <v>44621</v>
      </c>
      <c r="C188" s="369">
        <v>1536</v>
      </c>
      <c r="D188" s="369">
        <v>990</v>
      </c>
      <c r="E188" s="369">
        <v>2526</v>
      </c>
      <c r="F188" s="369">
        <v>23677</v>
      </c>
      <c r="G188" s="369">
        <v>25369</v>
      </c>
      <c r="H188" s="369">
        <v>49046</v>
      </c>
      <c r="I188" s="369">
        <v>0</v>
      </c>
      <c r="J188" s="369">
        <v>0</v>
      </c>
      <c r="K188" s="369">
        <v>0</v>
      </c>
      <c r="L188" s="369">
        <v>0</v>
      </c>
      <c r="M188" s="369">
        <v>0</v>
      </c>
      <c r="N188" s="369">
        <v>0</v>
      </c>
      <c r="O188" s="369">
        <v>1123</v>
      </c>
      <c r="P188" s="369">
        <v>766</v>
      </c>
      <c r="Q188" s="369">
        <v>1889</v>
      </c>
      <c r="R188" s="369">
        <v>639</v>
      </c>
      <c r="S188" s="369">
        <v>1048</v>
      </c>
      <c r="T188" s="369">
        <v>1687</v>
      </c>
      <c r="U188" s="369">
        <v>0</v>
      </c>
      <c r="V188" s="369">
        <v>0</v>
      </c>
      <c r="W188" s="369">
        <v>0</v>
      </c>
      <c r="X188" s="370">
        <v>26975</v>
      </c>
      <c r="Y188" s="370">
        <v>28173</v>
      </c>
      <c r="Z188" s="370">
        <v>55148</v>
      </c>
    </row>
    <row r="189" spans="2:26" x14ac:dyDescent="0.3">
      <c r="B189" s="260">
        <v>44652</v>
      </c>
      <c r="C189" s="369">
        <v>1900</v>
      </c>
      <c r="D189" s="369">
        <v>1367</v>
      </c>
      <c r="E189" s="369">
        <v>3267</v>
      </c>
      <c r="F189" s="369">
        <v>13817</v>
      </c>
      <c r="G189" s="369">
        <v>15686</v>
      </c>
      <c r="H189" s="369">
        <v>29503</v>
      </c>
      <c r="I189" s="369">
        <v>0</v>
      </c>
      <c r="J189" s="369">
        <v>0</v>
      </c>
      <c r="K189" s="369">
        <v>0</v>
      </c>
      <c r="L189" s="369">
        <v>0</v>
      </c>
      <c r="M189" s="369">
        <v>0</v>
      </c>
      <c r="N189" s="369">
        <v>0</v>
      </c>
      <c r="O189" s="369">
        <v>1022</v>
      </c>
      <c r="P189" s="369">
        <v>666</v>
      </c>
      <c r="Q189" s="369">
        <v>1688</v>
      </c>
      <c r="R189" s="369">
        <v>454</v>
      </c>
      <c r="S189" s="369">
        <v>711</v>
      </c>
      <c r="T189" s="369">
        <v>1165</v>
      </c>
      <c r="U189" s="369">
        <v>0</v>
      </c>
      <c r="V189" s="369">
        <v>0</v>
      </c>
      <c r="W189" s="369">
        <v>0</v>
      </c>
      <c r="X189" s="370">
        <v>17193</v>
      </c>
      <c r="Y189" s="370">
        <v>18430</v>
      </c>
      <c r="Z189" s="370">
        <v>35623</v>
      </c>
    </row>
    <row r="190" spans="2:26" x14ac:dyDescent="0.3">
      <c r="B190" s="260">
        <v>44682</v>
      </c>
      <c r="C190" s="369">
        <v>2743</v>
      </c>
      <c r="D190" s="369">
        <v>2006</v>
      </c>
      <c r="E190" s="369">
        <v>4749</v>
      </c>
      <c r="F190" s="369">
        <v>12211</v>
      </c>
      <c r="G190" s="369">
        <v>14493</v>
      </c>
      <c r="H190" s="369">
        <v>26704</v>
      </c>
      <c r="I190" s="369">
        <v>0</v>
      </c>
      <c r="J190" s="369">
        <v>0</v>
      </c>
      <c r="K190" s="369">
        <v>0</v>
      </c>
      <c r="L190" s="369">
        <v>0</v>
      </c>
      <c r="M190" s="369">
        <v>0</v>
      </c>
      <c r="N190" s="369">
        <v>0</v>
      </c>
      <c r="O190" s="369">
        <v>1037</v>
      </c>
      <c r="P190" s="369">
        <v>638</v>
      </c>
      <c r="Q190" s="369">
        <v>1675</v>
      </c>
      <c r="R190" s="369">
        <v>423</v>
      </c>
      <c r="S190" s="369">
        <v>715</v>
      </c>
      <c r="T190" s="369">
        <v>1138</v>
      </c>
      <c r="U190" s="369">
        <v>0</v>
      </c>
      <c r="V190" s="369">
        <v>0</v>
      </c>
      <c r="W190" s="369">
        <v>0</v>
      </c>
      <c r="X190" s="370">
        <v>16414</v>
      </c>
      <c r="Y190" s="370">
        <v>17852</v>
      </c>
      <c r="Z190" s="370">
        <v>34266</v>
      </c>
    </row>
    <row r="191" spans="2:26" x14ac:dyDescent="0.3">
      <c r="B191" s="260">
        <v>44713</v>
      </c>
      <c r="C191" s="369">
        <v>2723</v>
      </c>
      <c r="D191" s="369">
        <v>2109</v>
      </c>
      <c r="E191" s="369">
        <v>4832</v>
      </c>
      <c r="F191" s="369">
        <v>12287</v>
      </c>
      <c r="G191" s="369">
        <v>14373</v>
      </c>
      <c r="H191" s="369">
        <v>26660</v>
      </c>
      <c r="I191" s="369">
        <v>0</v>
      </c>
      <c r="J191" s="369">
        <v>0</v>
      </c>
      <c r="K191" s="369">
        <v>0</v>
      </c>
      <c r="L191" s="369">
        <v>0</v>
      </c>
      <c r="M191" s="369">
        <v>0</v>
      </c>
      <c r="N191" s="369">
        <v>0</v>
      </c>
      <c r="O191" s="369">
        <v>866</v>
      </c>
      <c r="P191" s="369">
        <v>555</v>
      </c>
      <c r="Q191" s="369">
        <v>1421</v>
      </c>
      <c r="R191" s="369">
        <v>419</v>
      </c>
      <c r="S191" s="369">
        <v>724</v>
      </c>
      <c r="T191" s="369">
        <v>1143</v>
      </c>
      <c r="U191" s="369">
        <v>0</v>
      </c>
      <c r="V191" s="369">
        <v>0</v>
      </c>
      <c r="W191" s="369">
        <v>0</v>
      </c>
      <c r="X191" s="370">
        <v>16295</v>
      </c>
      <c r="Y191" s="370">
        <v>17761</v>
      </c>
      <c r="Z191" s="370">
        <v>34056</v>
      </c>
    </row>
    <row r="192" spans="2:26" x14ac:dyDescent="0.3">
      <c r="B192" s="260">
        <v>44743</v>
      </c>
      <c r="C192" s="369">
        <v>2936</v>
      </c>
      <c r="D192" s="369">
        <v>2626</v>
      </c>
      <c r="E192" s="369">
        <v>5562</v>
      </c>
      <c r="F192" s="369">
        <v>13570</v>
      </c>
      <c r="G192" s="369">
        <v>14399</v>
      </c>
      <c r="H192" s="369">
        <v>27969</v>
      </c>
      <c r="I192" s="369">
        <v>0</v>
      </c>
      <c r="J192" s="369">
        <v>0</v>
      </c>
      <c r="K192" s="369">
        <v>0</v>
      </c>
      <c r="L192" s="369">
        <v>0</v>
      </c>
      <c r="M192" s="369">
        <v>0</v>
      </c>
      <c r="N192" s="369">
        <v>0</v>
      </c>
      <c r="O192" s="369">
        <v>1033</v>
      </c>
      <c r="P192" s="369">
        <v>626</v>
      </c>
      <c r="Q192" s="369">
        <v>1659</v>
      </c>
      <c r="R192" s="369">
        <v>468</v>
      </c>
      <c r="S192" s="369">
        <v>853</v>
      </c>
      <c r="T192" s="369">
        <v>1321</v>
      </c>
      <c r="U192" s="369">
        <v>0</v>
      </c>
      <c r="V192" s="369">
        <v>0</v>
      </c>
      <c r="W192" s="369">
        <v>0</v>
      </c>
      <c r="X192" s="370">
        <v>18007</v>
      </c>
      <c r="Y192" s="370">
        <v>18504</v>
      </c>
      <c r="Z192" s="370">
        <v>36511</v>
      </c>
    </row>
    <row r="193" spans="2:26" x14ac:dyDescent="0.3">
      <c r="B193" s="260">
        <v>44774</v>
      </c>
      <c r="C193" s="369">
        <v>4153</v>
      </c>
      <c r="D193" s="369">
        <v>5027</v>
      </c>
      <c r="E193" s="369">
        <v>9180</v>
      </c>
      <c r="F193" s="369">
        <v>18239</v>
      </c>
      <c r="G193" s="369">
        <v>19829</v>
      </c>
      <c r="H193" s="369">
        <v>38068</v>
      </c>
      <c r="I193" s="369">
        <v>0</v>
      </c>
      <c r="J193" s="369">
        <v>0</v>
      </c>
      <c r="K193" s="369">
        <v>0</v>
      </c>
      <c r="L193" s="369">
        <v>0</v>
      </c>
      <c r="M193" s="369">
        <v>0</v>
      </c>
      <c r="N193" s="369">
        <v>0</v>
      </c>
      <c r="O193" s="369">
        <v>1136</v>
      </c>
      <c r="P193" s="369">
        <v>685</v>
      </c>
      <c r="Q193" s="369">
        <v>1821</v>
      </c>
      <c r="R193" s="369">
        <v>655</v>
      </c>
      <c r="S193" s="369">
        <v>1053</v>
      </c>
      <c r="T193" s="369">
        <v>1708</v>
      </c>
      <c r="U193" s="369">
        <v>0</v>
      </c>
      <c r="V193" s="369">
        <v>2</v>
      </c>
      <c r="W193" s="369">
        <v>2</v>
      </c>
      <c r="X193" s="370">
        <v>24183</v>
      </c>
      <c r="Y193" s="370">
        <v>26596</v>
      </c>
      <c r="Z193" s="370">
        <v>50779</v>
      </c>
    </row>
    <row r="194" spans="2:26" x14ac:dyDescent="0.3">
      <c r="B194" s="260">
        <v>44805</v>
      </c>
      <c r="C194" s="369">
        <v>3404</v>
      </c>
      <c r="D194" s="369">
        <v>3798</v>
      </c>
      <c r="E194" s="369">
        <v>7202</v>
      </c>
      <c r="F194" s="369">
        <v>11551</v>
      </c>
      <c r="G194" s="369">
        <v>10077</v>
      </c>
      <c r="H194" s="369">
        <v>21628</v>
      </c>
      <c r="I194" s="369">
        <v>0</v>
      </c>
      <c r="J194" s="369">
        <v>0</v>
      </c>
      <c r="K194" s="369">
        <v>0</v>
      </c>
      <c r="L194" s="369">
        <v>0</v>
      </c>
      <c r="M194" s="369">
        <v>0</v>
      </c>
      <c r="N194" s="369">
        <v>0</v>
      </c>
      <c r="O194" s="369">
        <v>910</v>
      </c>
      <c r="P194" s="369">
        <v>544</v>
      </c>
      <c r="Q194" s="369">
        <v>1454</v>
      </c>
      <c r="R194" s="369">
        <v>396</v>
      </c>
      <c r="S194" s="369">
        <v>691</v>
      </c>
      <c r="T194" s="369">
        <v>1087</v>
      </c>
      <c r="U194" s="369">
        <v>1</v>
      </c>
      <c r="V194" s="369">
        <v>0</v>
      </c>
      <c r="W194" s="369">
        <v>1</v>
      </c>
      <c r="X194" s="370">
        <v>16262</v>
      </c>
      <c r="Y194" s="370">
        <v>15110</v>
      </c>
      <c r="Z194" s="370">
        <v>31372</v>
      </c>
    </row>
    <row r="195" spans="2:26" x14ac:dyDescent="0.3">
      <c r="B195" s="260">
        <v>44835</v>
      </c>
      <c r="C195" s="369">
        <v>4079</v>
      </c>
      <c r="D195" s="369">
        <v>4892</v>
      </c>
      <c r="E195" s="369">
        <v>8971</v>
      </c>
      <c r="F195" s="369">
        <v>16488</v>
      </c>
      <c r="G195" s="369">
        <v>13079</v>
      </c>
      <c r="H195" s="369">
        <v>29567</v>
      </c>
      <c r="I195" s="369">
        <v>0</v>
      </c>
      <c r="J195" s="369">
        <v>0</v>
      </c>
      <c r="K195" s="369">
        <v>0</v>
      </c>
      <c r="L195" s="369">
        <v>0</v>
      </c>
      <c r="M195" s="369">
        <v>0</v>
      </c>
      <c r="N195" s="369">
        <v>0</v>
      </c>
      <c r="O195" s="369">
        <v>905</v>
      </c>
      <c r="P195" s="369">
        <v>541</v>
      </c>
      <c r="Q195" s="369">
        <v>1446</v>
      </c>
      <c r="R195" s="369">
        <v>401</v>
      </c>
      <c r="S195" s="369">
        <v>631</v>
      </c>
      <c r="T195" s="369">
        <v>1032</v>
      </c>
      <c r="U195" s="369">
        <v>0</v>
      </c>
      <c r="V195" s="369">
        <v>0</v>
      </c>
      <c r="W195" s="369">
        <v>0</v>
      </c>
      <c r="X195" s="370">
        <v>21873</v>
      </c>
      <c r="Y195" s="370">
        <v>19143</v>
      </c>
      <c r="Z195" s="370">
        <v>41016</v>
      </c>
    </row>
    <row r="196" spans="2:26" x14ac:dyDescent="0.3">
      <c r="B196" s="260">
        <v>44866</v>
      </c>
      <c r="C196" s="369">
        <v>4859</v>
      </c>
      <c r="D196" s="369">
        <v>6189</v>
      </c>
      <c r="E196" s="369">
        <v>11048</v>
      </c>
      <c r="F196" s="369">
        <v>15213</v>
      </c>
      <c r="G196" s="369">
        <v>11687</v>
      </c>
      <c r="H196" s="369">
        <v>26900</v>
      </c>
      <c r="I196" s="369">
        <v>0</v>
      </c>
      <c r="J196" s="369">
        <v>0</v>
      </c>
      <c r="K196" s="369">
        <v>0</v>
      </c>
      <c r="L196" s="369">
        <v>0</v>
      </c>
      <c r="M196" s="369">
        <v>0</v>
      </c>
      <c r="N196" s="369">
        <v>0</v>
      </c>
      <c r="O196" s="369">
        <v>1078</v>
      </c>
      <c r="P196" s="369">
        <v>621</v>
      </c>
      <c r="Q196" s="369">
        <v>1699</v>
      </c>
      <c r="R196" s="369">
        <v>406</v>
      </c>
      <c r="S196" s="369">
        <v>728</v>
      </c>
      <c r="T196" s="369">
        <v>1134</v>
      </c>
      <c r="U196" s="369">
        <v>0</v>
      </c>
      <c r="V196" s="369">
        <v>3</v>
      </c>
      <c r="W196" s="369">
        <v>3</v>
      </c>
      <c r="X196" s="370">
        <v>21556</v>
      </c>
      <c r="Y196" s="370">
        <v>19228</v>
      </c>
      <c r="Z196" s="370">
        <v>40784</v>
      </c>
    </row>
    <row r="197" spans="2:26" x14ac:dyDescent="0.3">
      <c r="B197" s="260">
        <v>44896</v>
      </c>
      <c r="C197" s="369">
        <v>4564</v>
      </c>
      <c r="D197" s="369">
        <v>5558</v>
      </c>
      <c r="E197" s="369">
        <v>10122</v>
      </c>
      <c r="F197" s="369">
        <v>12433</v>
      </c>
      <c r="G197" s="369">
        <v>9908</v>
      </c>
      <c r="H197" s="369">
        <v>22341</v>
      </c>
      <c r="I197" s="369">
        <v>0</v>
      </c>
      <c r="J197" s="369">
        <v>0</v>
      </c>
      <c r="K197" s="369">
        <v>0</v>
      </c>
      <c r="L197" s="369">
        <v>0</v>
      </c>
      <c r="M197" s="369">
        <v>0</v>
      </c>
      <c r="N197" s="369">
        <v>0</v>
      </c>
      <c r="O197" s="369">
        <v>813</v>
      </c>
      <c r="P197" s="369">
        <v>500</v>
      </c>
      <c r="Q197" s="369">
        <v>1313</v>
      </c>
      <c r="R197" s="369">
        <v>406</v>
      </c>
      <c r="S197" s="369">
        <v>651</v>
      </c>
      <c r="T197" s="369">
        <v>1057</v>
      </c>
      <c r="U197" s="369">
        <v>0</v>
      </c>
      <c r="V197" s="369">
        <v>2</v>
      </c>
      <c r="W197" s="369">
        <v>2</v>
      </c>
      <c r="X197" s="370">
        <v>18216</v>
      </c>
      <c r="Y197" s="370">
        <v>16619</v>
      </c>
      <c r="Z197" s="370">
        <v>34835</v>
      </c>
    </row>
    <row r="198" spans="2:26" x14ac:dyDescent="0.3">
      <c r="B198" s="260">
        <v>44927</v>
      </c>
      <c r="C198" s="369">
        <v>3828</v>
      </c>
      <c r="D198" s="369">
        <v>5338</v>
      </c>
      <c r="E198" s="369">
        <v>9166</v>
      </c>
      <c r="F198" s="369">
        <v>10711</v>
      </c>
      <c r="G198" s="369">
        <v>7996</v>
      </c>
      <c r="H198" s="369">
        <v>18707</v>
      </c>
      <c r="I198" s="369">
        <v>0</v>
      </c>
      <c r="J198" s="369">
        <v>0</v>
      </c>
      <c r="K198" s="369">
        <v>0</v>
      </c>
      <c r="L198" s="369">
        <v>0</v>
      </c>
      <c r="M198" s="369">
        <v>0</v>
      </c>
      <c r="N198" s="369">
        <v>0</v>
      </c>
      <c r="O198" s="369">
        <v>967</v>
      </c>
      <c r="P198" s="369">
        <v>630</v>
      </c>
      <c r="Q198" s="369">
        <v>1597</v>
      </c>
      <c r="R198" s="369">
        <v>406</v>
      </c>
      <c r="S198" s="369">
        <v>723</v>
      </c>
      <c r="T198" s="369">
        <v>1129</v>
      </c>
      <c r="U198" s="369">
        <v>1</v>
      </c>
      <c r="V198" s="369">
        <v>0</v>
      </c>
      <c r="W198" s="369">
        <v>1</v>
      </c>
      <c r="X198" s="370">
        <v>15913</v>
      </c>
      <c r="Y198" s="370">
        <v>14687</v>
      </c>
      <c r="Z198" s="370">
        <v>30600</v>
      </c>
    </row>
    <row r="199" spans="2:26" x14ac:dyDescent="0.3">
      <c r="B199" s="260">
        <v>44958</v>
      </c>
      <c r="C199" s="369">
        <v>2992</v>
      </c>
      <c r="D199" s="369">
        <v>4184</v>
      </c>
      <c r="E199" s="369">
        <v>7176</v>
      </c>
      <c r="F199" s="369">
        <v>8268</v>
      </c>
      <c r="G199" s="369">
        <v>5806</v>
      </c>
      <c r="H199" s="369">
        <v>14074</v>
      </c>
      <c r="I199" s="369">
        <v>0</v>
      </c>
      <c r="J199" s="369">
        <v>0</v>
      </c>
      <c r="K199" s="369">
        <v>0</v>
      </c>
      <c r="L199" s="369">
        <v>0</v>
      </c>
      <c r="M199" s="369">
        <v>0</v>
      </c>
      <c r="N199" s="369">
        <v>0</v>
      </c>
      <c r="O199" s="369">
        <v>856</v>
      </c>
      <c r="P199" s="369">
        <v>526</v>
      </c>
      <c r="Q199" s="369">
        <v>1382</v>
      </c>
      <c r="R199" s="369">
        <v>424</v>
      </c>
      <c r="S199" s="369">
        <v>627</v>
      </c>
      <c r="T199" s="369">
        <v>1051</v>
      </c>
      <c r="U199" s="369">
        <v>0</v>
      </c>
      <c r="V199" s="369">
        <v>0</v>
      </c>
      <c r="W199" s="369">
        <v>0</v>
      </c>
      <c r="X199" s="370">
        <v>12540</v>
      </c>
      <c r="Y199" s="370">
        <v>11143</v>
      </c>
      <c r="Z199" s="370">
        <v>23683</v>
      </c>
    </row>
    <row r="200" spans="2:26" x14ac:dyDescent="0.3">
      <c r="B200" s="260">
        <v>44986</v>
      </c>
      <c r="C200" s="369">
        <v>3272</v>
      </c>
      <c r="D200" s="369">
        <v>5048</v>
      </c>
      <c r="E200" s="369">
        <v>8320</v>
      </c>
      <c r="F200" s="369">
        <v>8236</v>
      </c>
      <c r="G200" s="369">
        <v>5094</v>
      </c>
      <c r="H200" s="369">
        <v>13330</v>
      </c>
      <c r="I200" s="369">
        <v>0</v>
      </c>
      <c r="J200" s="369">
        <v>0</v>
      </c>
      <c r="K200" s="369">
        <v>0</v>
      </c>
      <c r="L200" s="369">
        <v>0</v>
      </c>
      <c r="M200" s="369">
        <v>0</v>
      </c>
      <c r="N200" s="369">
        <v>0</v>
      </c>
      <c r="O200" s="369">
        <v>1140</v>
      </c>
      <c r="P200" s="369">
        <v>640</v>
      </c>
      <c r="Q200" s="369">
        <v>1780</v>
      </c>
      <c r="R200" s="369">
        <v>500</v>
      </c>
      <c r="S200" s="369">
        <v>701</v>
      </c>
      <c r="T200" s="369">
        <v>1201</v>
      </c>
      <c r="U200" s="369">
        <v>1</v>
      </c>
      <c r="V200" s="369">
        <v>2</v>
      </c>
      <c r="W200" s="369">
        <v>3</v>
      </c>
      <c r="X200" s="370">
        <v>13149</v>
      </c>
      <c r="Y200" s="370">
        <v>11485</v>
      </c>
      <c r="Z200" s="370">
        <v>24634</v>
      </c>
    </row>
    <row r="201" spans="2:26" x14ac:dyDescent="0.3">
      <c r="B201" s="260">
        <v>45017</v>
      </c>
      <c r="C201" s="369">
        <v>2876</v>
      </c>
      <c r="D201" s="369">
        <v>4097</v>
      </c>
      <c r="E201" s="369">
        <v>6973</v>
      </c>
      <c r="F201" s="369">
        <v>6970</v>
      </c>
      <c r="G201" s="369">
        <v>4528</v>
      </c>
      <c r="H201" s="369">
        <v>11498</v>
      </c>
      <c r="I201" s="369">
        <v>0</v>
      </c>
      <c r="J201" s="369">
        <v>0</v>
      </c>
      <c r="K201" s="369">
        <v>0</v>
      </c>
      <c r="L201" s="369">
        <v>0</v>
      </c>
      <c r="M201" s="369">
        <v>0</v>
      </c>
      <c r="N201" s="369">
        <v>0</v>
      </c>
      <c r="O201" s="369">
        <v>910</v>
      </c>
      <c r="P201" s="369">
        <v>525</v>
      </c>
      <c r="Q201" s="369">
        <v>1435</v>
      </c>
      <c r="R201" s="369">
        <v>351</v>
      </c>
      <c r="S201" s="369">
        <v>594</v>
      </c>
      <c r="T201" s="369">
        <v>945</v>
      </c>
      <c r="U201" s="369">
        <v>1</v>
      </c>
      <c r="V201" s="369">
        <v>0</v>
      </c>
      <c r="W201" s="369">
        <v>1</v>
      </c>
      <c r="X201" s="370">
        <v>11108</v>
      </c>
      <c r="Y201" s="370">
        <v>9744</v>
      </c>
      <c r="Z201" s="370">
        <v>20852</v>
      </c>
    </row>
    <row r="202" spans="2:26" x14ac:dyDescent="0.3">
      <c r="B202" s="260">
        <v>45047</v>
      </c>
      <c r="C202" s="369">
        <v>3031</v>
      </c>
      <c r="D202" s="369">
        <v>4339</v>
      </c>
      <c r="E202" s="369">
        <v>7370</v>
      </c>
      <c r="F202" s="369">
        <v>6936</v>
      </c>
      <c r="G202" s="369">
        <v>4661</v>
      </c>
      <c r="H202" s="369">
        <v>11597</v>
      </c>
      <c r="I202" s="369">
        <v>0</v>
      </c>
      <c r="J202" s="369">
        <v>0</v>
      </c>
      <c r="K202" s="369">
        <v>0</v>
      </c>
      <c r="L202" s="369">
        <v>0</v>
      </c>
      <c r="M202" s="369">
        <v>0</v>
      </c>
      <c r="N202" s="369">
        <v>0</v>
      </c>
      <c r="O202" s="369">
        <v>968</v>
      </c>
      <c r="P202" s="369">
        <v>593</v>
      </c>
      <c r="Q202" s="369">
        <v>1561</v>
      </c>
      <c r="R202" s="369">
        <v>435</v>
      </c>
      <c r="S202" s="369">
        <v>705</v>
      </c>
      <c r="T202" s="369">
        <v>1140</v>
      </c>
      <c r="U202" s="369">
        <v>0</v>
      </c>
      <c r="V202" s="369">
        <v>1</v>
      </c>
      <c r="W202" s="369">
        <v>1</v>
      </c>
      <c r="X202" s="370">
        <v>11370</v>
      </c>
      <c r="Y202" s="370">
        <v>10299</v>
      </c>
      <c r="Z202" s="370">
        <v>21669</v>
      </c>
    </row>
    <row r="203" spans="2:26" x14ac:dyDescent="0.3">
      <c r="B203" s="260">
        <v>45078</v>
      </c>
      <c r="C203" s="369">
        <v>2722</v>
      </c>
      <c r="D203" s="369">
        <v>3937</v>
      </c>
      <c r="E203" s="369">
        <v>6659</v>
      </c>
      <c r="F203" s="369">
        <v>6810</v>
      </c>
      <c r="G203" s="369">
        <v>3935</v>
      </c>
      <c r="H203" s="369">
        <v>10745</v>
      </c>
      <c r="I203" s="369">
        <v>0</v>
      </c>
      <c r="J203" s="369">
        <v>0</v>
      </c>
      <c r="K203" s="369">
        <v>0</v>
      </c>
      <c r="L203" s="369">
        <v>0</v>
      </c>
      <c r="M203" s="369">
        <v>0</v>
      </c>
      <c r="N203" s="369">
        <v>0</v>
      </c>
      <c r="O203" s="369">
        <v>823</v>
      </c>
      <c r="P203" s="369">
        <v>560</v>
      </c>
      <c r="Q203" s="369">
        <v>1383</v>
      </c>
      <c r="R203" s="369">
        <v>390</v>
      </c>
      <c r="S203" s="369">
        <v>626</v>
      </c>
      <c r="T203" s="369">
        <v>1016</v>
      </c>
      <c r="U203" s="369">
        <v>0</v>
      </c>
      <c r="V203" s="369">
        <v>2</v>
      </c>
      <c r="W203" s="369">
        <v>2</v>
      </c>
      <c r="X203" s="370">
        <v>10745</v>
      </c>
      <c r="Y203" s="370">
        <v>9060</v>
      </c>
      <c r="Z203" s="370">
        <v>19805</v>
      </c>
    </row>
    <row r="204" spans="2:26" x14ac:dyDescent="0.3">
      <c r="B204" s="260">
        <v>45108</v>
      </c>
      <c r="C204" s="369">
        <v>3374</v>
      </c>
      <c r="D204" s="369">
        <v>4825</v>
      </c>
      <c r="E204" s="369">
        <v>8199</v>
      </c>
      <c r="F204" s="369">
        <v>8040</v>
      </c>
      <c r="G204" s="369">
        <v>4509</v>
      </c>
      <c r="H204" s="369">
        <v>12549</v>
      </c>
      <c r="I204" s="369">
        <v>0</v>
      </c>
      <c r="J204" s="369">
        <v>0</v>
      </c>
      <c r="K204" s="369">
        <v>0</v>
      </c>
      <c r="L204" s="369">
        <v>0</v>
      </c>
      <c r="M204" s="369">
        <v>0</v>
      </c>
      <c r="N204" s="369">
        <v>0</v>
      </c>
      <c r="O204" s="369">
        <v>977</v>
      </c>
      <c r="P204" s="369">
        <v>620</v>
      </c>
      <c r="Q204" s="369">
        <v>1597</v>
      </c>
      <c r="R204" s="369">
        <v>386</v>
      </c>
      <c r="S204" s="369">
        <v>654</v>
      </c>
      <c r="T204" s="369">
        <v>1040</v>
      </c>
      <c r="U204" s="369">
        <v>0</v>
      </c>
      <c r="V204" s="369">
        <v>5</v>
      </c>
      <c r="W204" s="369">
        <v>5</v>
      </c>
      <c r="X204" s="370">
        <v>12777</v>
      </c>
      <c r="Y204" s="370">
        <v>10613</v>
      </c>
      <c r="Z204" s="370">
        <v>23390</v>
      </c>
    </row>
    <row r="205" spans="2:26" x14ac:dyDescent="0.3">
      <c r="B205" s="260">
        <v>45139</v>
      </c>
      <c r="C205" s="369">
        <v>3133</v>
      </c>
      <c r="D205" s="369">
        <v>4682</v>
      </c>
      <c r="E205" s="369">
        <v>7815</v>
      </c>
      <c r="F205" s="369">
        <v>7687</v>
      </c>
      <c r="G205" s="369">
        <v>4194</v>
      </c>
      <c r="H205" s="369">
        <v>11881</v>
      </c>
      <c r="I205" s="369">
        <v>0</v>
      </c>
      <c r="J205" s="369">
        <v>0</v>
      </c>
      <c r="K205" s="369">
        <v>0</v>
      </c>
      <c r="L205" s="369">
        <v>0</v>
      </c>
      <c r="M205" s="369">
        <v>0</v>
      </c>
      <c r="N205" s="369">
        <v>0</v>
      </c>
      <c r="O205" s="369">
        <v>1018</v>
      </c>
      <c r="P205" s="369">
        <v>594</v>
      </c>
      <c r="Q205" s="369">
        <v>1612</v>
      </c>
      <c r="R205" s="369">
        <v>405</v>
      </c>
      <c r="S205" s="369">
        <v>690</v>
      </c>
      <c r="T205" s="369">
        <v>1095</v>
      </c>
      <c r="U205" s="369">
        <v>0</v>
      </c>
      <c r="V205" s="369">
        <v>3</v>
      </c>
      <c r="W205" s="369">
        <v>3</v>
      </c>
      <c r="X205" s="370">
        <v>12243</v>
      </c>
      <c r="Y205" s="370">
        <v>10163</v>
      </c>
      <c r="Z205" s="370">
        <v>22406</v>
      </c>
    </row>
    <row r="206" spans="2:26" x14ac:dyDescent="0.3">
      <c r="B206" s="260">
        <v>45170</v>
      </c>
      <c r="C206" s="369">
        <v>3008</v>
      </c>
      <c r="D206" s="369">
        <v>4655</v>
      </c>
      <c r="E206" s="369">
        <v>7663</v>
      </c>
      <c r="F206" s="369">
        <v>8056</v>
      </c>
      <c r="G206" s="369">
        <v>3886</v>
      </c>
      <c r="H206" s="369">
        <v>11942</v>
      </c>
      <c r="I206" s="369">
        <v>0</v>
      </c>
      <c r="J206" s="369">
        <v>0</v>
      </c>
      <c r="K206" s="369">
        <v>0</v>
      </c>
      <c r="L206" s="369">
        <v>0</v>
      </c>
      <c r="M206" s="369">
        <v>0</v>
      </c>
      <c r="N206" s="369">
        <v>0</v>
      </c>
      <c r="O206" s="369">
        <v>865</v>
      </c>
      <c r="P206" s="369">
        <v>552</v>
      </c>
      <c r="Q206" s="369">
        <v>1417</v>
      </c>
      <c r="R206" s="369">
        <v>361</v>
      </c>
      <c r="S206" s="369">
        <v>605</v>
      </c>
      <c r="T206" s="369">
        <v>966</v>
      </c>
      <c r="U206" s="369">
        <v>2</v>
      </c>
      <c r="V206" s="369">
        <v>5</v>
      </c>
      <c r="W206" s="369">
        <v>7</v>
      </c>
      <c r="X206" s="370">
        <v>12292</v>
      </c>
      <c r="Y206" s="370">
        <v>9703</v>
      </c>
      <c r="Z206" s="370">
        <v>21995</v>
      </c>
    </row>
    <row r="207" spans="2:26" x14ac:dyDescent="0.3">
      <c r="B207" s="260">
        <v>45200</v>
      </c>
      <c r="C207" s="369">
        <v>2928</v>
      </c>
      <c r="D207" s="369">
        <v>4907</v>
      </c>
      <c r="E207" s="369">
        <v>7835</v>
      </c>
      <c r="F207" s="369">
        <v>7143</v>
      </c>
      <c r="G207" s="369">
        <v>3707</v>
      </c>
      <c r="H207" s="369">
        <v>10850</v>
      </c>
      <c r="I207" s="369">
        <v>0</v>
      </c>
      <c r="J207" s="369">
        <v>0</v>
      </c>
      <c r="K207" s="369">
        <v>0</v>
      </c>
      <c r="L207" s="369">
        <v>0</v>
      </c>
      <c r="M207" s="369">
        <v>0</v>
      </c>
      <c r="N207" s="369">
        <v>0</v>
      </c>
      <c r="O207" s="369">
        <v>926</v>
      </c>
      <c r="P207" s="369">
        <v>573</v>
      </c>
      <c r="Q207" s="369">
        <v>1499</v>
      </c>
      <c r="R207" s="369">
        <v>384</v>
      </c>
      <c r="S207" s="369">
        <v>621</v>
      </c>
      <c r="T207" s="369">
        <v>1005</v>
      </c>
      <c r="U207" s="369">
        <v>0</v>
      </c>
      <c r="V207" s="369">
        <v>4</v>
      </c>
      <c r="W207" s="369">
        <v>4</v>
      </c>
      <c r="X207" s="370">
        <v>11381</v>
      </c>
      <c r="Y207" s="370">
        <v>9812</v>
      </c>
      <c r="Z207" s="370">
        <v>21193</v>
      </c>
    </row>
    <row r="208" spans="2:26" x14ac:dyDescent="0.3">
      <c r="B208" s="260">
        <v>45231</v>
      </c>
      <c r="C208" s="369">
        <v>2944</v>
      </c>
      <c r="D208" s="369">
        <v>4912</v>
      </c>
      <c r="E208" s="369">
        <v>7856</v>
      </c>
      <c r="F208" s="369">
        <v>6734</v>
      </c>
      <c r="G208" s="369">
        <v>3975</v>
      </c>
      <c r="H208" s="369">
        <v>10709</v>
      </c>
      <c r="I208" s="369">
        <v>0</v>
      </c>
      <c r="J208" s="369">
        <v>0</v>
      </c>
      <c r="K208" s="369">
        <v>0</v>
      </c>
      <c r="L208" s="369">
        <v>0</v>
      </c>
      <c r="M208" s="369">
        <v>0</v>
      </c>
      <c r="N208" s="369">
        <v>0</v>
      </c>
      <c r="O208" s="369">
        <v>1001</v>
      </c>
      <c r="P208" s="369">
        <v>585</v>
      </c>
      <c r="Q208" s="369">
        <v>1586</v>
      </c>
      <c r="R208" s="369">
        <v>455</v>
      </c>
      <c r="S208" s="369">
        <v>676</v>
      </c>
      <c r="T208" s="369">
        <v>1131</v>
      </c>
      <c r="U208" s="369">
        <v>0</v>
      </c>
      <c r="V208" s="369">
        <v>6</v>
      </c>
      <c r="W208" s="369">
        <v>6</v>
      </c>
      <c r="X208" s="370">
        <v>11134</v>
      </c>
      <c r="Y208" s="370">
        <v>10154</v>
      </c>
      <c r="Z208" s="370">
        <v>21288</v>
      </c>
    </row>
    <row r="209" spans="2:26" x14ac:dyDescent="0.3">
      <c r="B209" s="260">
        <v>45261</v>
      </c>
      <c r="C209" s="369">
        <v>2307</v>
      </c>
      <c r="D209" s="369">
        <v>3995</v>
      </c>
      <c r="E209" s="369">
        <v>6302</v>
      </c>
      <c r="F209" s="369">
        <v>5737</v>
      </c>
      <c r="G209" s="369">
        <v>3341</v>
      </c>
      <c r="H209" s="369">
        <v>9078</v>
      </c>
      <c r="I209" s="369">
        <v>0</v>
      </c>
      <c r="J209" s="369">
        <v>0</v>
      </c>
      <c r="K209" s="369">
        <v>0</v>
      </c>
      <c r="L209" s="369">
        <v>0</v>
      </c>
      <c r="M209" s="369">
        <v>0</v>
      </c>
      <c r="N209" s="369">
        <v>0</v>
      </c>
      <c r="O209" s="369">
        <v>806</v>
      </c>
      <c r="P209" s="369">
        <v>548</v>
      </c>
      <c r="Q209" s="369">
        <v>1354</v>
      </c>
      <c r="R209" s="369">
        <v>324</v>
      </c>
      <c r="S209" s="369">
        <v>550</v>
      </c>
      <c r="T209" s="369">
        <v>874</v>
      </c>
      <c r="U209" s="369">
        <v>0</v>
      </c>
      <c r="V209" s="369">
        <v>6</v>
      </c>
      <c r="W209" s="369">
        <v>6</v>
      </c>
      <c r="X209" s="370">
        <v>9174</v>
      </c>
      <c r="Y209" s="370">
        <v>8440</v>
      </c>
      <c r="Z209" s="370">
        <v>17614</v>
      </c>
    </row>
    <row r="210" spans="2:26" x14ac:dyDescent="0.3">
      <c r="B210" s="260">
        <v>45292</v>
      </c>
      <c r="C210" s="369">
        <v>3170</v>
      </c>
      <c r="D210" s="369">
        <v>5159</v>
      </c>
      <c r="E210" s="369">
        <v>8329</v>
      </c>
      <c r="F210" s="369">
        <v>7232</v>
      </c>
      <c r="G210" s="369">
        <v>4167</v>
      </c>
      <c r="H210" s="369">
        <v>11399</v>
      </c>
      <c r="I210" s="369">
        <v>0</v>
      </c>
      <c r="J210" s="369">
        <v>0</v>
      </c>
      <c r="K210" s="369">
        <v>0</v>
      </c>
      <c r="L210" s="369">
        <v>0</v>
      </c>
      <c r="M210" s="369">
        <v>0</v>
      </c>
      <c r="N210" s="369">
        <v>0</v>
      </c>
      <c r="O210" s="369">
        <v>1048</v>
      </c>
      <c r="P210" s="369">
        <v>653</v>
      </c>
      <c r="Q210" s="369">
        <v>1701</v>
      </c>
      <c r="R210" s="369">
        <v>421</v>
      </c>
      <c r="S210" s="369">
        <v>640</v>
      </c>
      <c r="T210" s="369">
        <v>1061</v>
      </c>
      <c r="U210" s="369">
        <v>2</v>
      </c>
      <c r="V210" s="369">
        <v>5</v>
      </c>
      <c r="W210" s="369">
        <v>7</v>
      </c>
      <c r="X210" s="370">
        <v>11873</v>
      </c>
      <c r="Y210" s="370">
        <v>10624</v>
      </c>
      <c r="Z210" s="370">
        <v>22497</v>
      </c>
    </row>
    <row r="211" spans="2:26" x14ac:dyDescent="0.3">
      <c r="B211" s="260">
        <v>45323</v>
      </c>
      <c r="C211" s="369">
        <v>2699</v>
      </c>
      <c r="D211" s="369">
        <v>4485</v>
      </c>
      <c r="E211" s="369">
        <v>7184</v>
      </c>
      <c r="F211" s="369">
        <v>6317</v>
      </c>
      <c r="G211" s="369">
        <v>3796</v>
      </c>
      <c r="H211" s="369">
        <v>10113</v>
      </c>
      <c r="I211" s="369">
        <v>0</v>
      </c>
      <c r="J211" s="369">
        <v>0</v>
      </c>
      <c r="K211" s="369">
        <v>0</v>
      </c>
      <c r="L211" s="369">
        <v>0</v>
      </c>
      <c r="M211" s="369">
        <v>0</v>
      </c>
      <c r="N211" s="369">
        <v>0</v>
      </c>
      <c r="O211" s="369">
        <v>917</v>
      </c>
      <c r="P211" s="369">
        <v>539</v>
      </c>
      <c r="Q211" s="369">
        <v>1456</v>
      </c>
      <c r="R211" s="369">
        <v>387</v>
      </c>
      <c r="S211" s="369">
        <v>670</v>
      </c>
      <c r="T211" s="369">
        <v>1057</v>
      </c>
      <c r="U211" s="369">
        <v>2</v>
      </c>
      <c r="V211" s="369">
        <v>4</v>
      </c>
      <c r="W211" s="369">
        <v>6</v>
      </c>
      <c r="X211" s="370">
        <v>10322</v>
      </c>
      <c r="Y211" s="370">
        <v>9494</v>
      </c>
      <c r="Z211" s="370">
        <v>19816</v>
      </c>
    </row>
    <row r="212" spans="2:26" x14ac:dyDescent="0.3">
      <c r="B212" s="260">
        <v>45352</v>
      </c>
      <c r="C212" s="369">
        <v>2971</v>
      </c>
      <c r="D212" s="369">
        <v>4277</v>
      </c>
      <c r="E212" s="369">
        <v>7248</v>
      </c>
      <c r="F212" s="369">
        <v>6505</v>
      </c>
      <c r="G212" s="369">
        <v>3612</v>
      </c>
      <c r="H212" s="369">
        <v>10117</v>
      </c>
      <c r="I212" s="369">
        <v>0</v>
      </c>
      <c r="J212" s="369">
        <v>0</v>
      </c>
      <c r="K212" s="369">
        <v>0</v>
      </c>
      <c r="L212" s="369">
        <v>0</v>
      </c>
      <c r="M212" s="369">
        <v>0</v>
      </c>
      <c r="N212" s="369">
        <v>0</v>
      </c>
      <c r="O212" s="369">
        <v>1005</v>
      </c>
      <c r="P212" s="369">
        <v>600</v>
      </c>
      <c r="Q212" s="369">
        <v>1605</v>
      </c>
      <c r="R212" s="369">
        <v>416</v>
      </c>
      <c r="S212" s="369">
        <v>632</v>
      </c>
      <c r="T212" s="369">
        <v>1048</v>
      </c>
      <c r="U212" s="369">
        <v>0</v>
      </c>
      <c r="V212" s="369">
        <v>7</v>
      </c>
      <c r="W212" s="369">
        <v>7</v>
      </c>
      <c r="X212" s="370">
        <v>10897</v>
      </c>
      <c r="Y212" s="370">
        <v>9128</v>
      </c>
      <c r="Z212" s="370">
        <v>20025</v>
      </c>
    </row>
    <row r="213" spans="2:26" x14ac:dyDescent="0.3">
      <c r="B213" s="260">
        <v>45383</v>
      </c>
      <c r="C213" s="369">
        <v>3191</v>
      </c>
      <c r="D213" s="369">
        <v>4577</v>
      </c>
      <c r="E213" s="369">
        <v>7768</v>
      </c>
      <c r="F213" s="369">
        <v>6134</v>
      </c>
      <c r="G213" s="369">
        <v>3163</v>
      </c>
      <c r="H213" s="369">
        <v>9297</v>
      </c>
      <c r="I213" s="369">
        <v>0</v>
      </c>
      <c r="J213" s="369">
        <v>0</v>
      </c>
      <c r="K213" s="369">
        <v>0</v>
      </c>
      <c r="L213" s="369">
        <v>0</v>
      </c>
      <c r="M213" s="369">
        <v>0</v>
      </c>
      <c r="N213" s="369">
        <v>0</v>
      </c>
      <c r="O213" s="369">
        <v>1005</v>
      </c>
      <c r="P213" s="369">
        <v>568</v>
      </c>
      <c r="Q213" s="369">
        <v>1573</v>
      </c>
      <c r="R213" s="369">
        <v>435</v>
      </c>
      <c r="S213" s="369">
        <v>650</v>
      </c>
      <c r="T213" s="369">
        <v>1085</v>
      </c>
      <c r="U213" s="369">
        <v>1</v>
      </c>
      <c r="V213" s="369">
        <v>5</v>
      </c>
      <c r="W213" s="369">
        <v>6</v>
      </c>
      <c r="X213" s="370">
        <v>10766</v>
      </c>
      <c r="Y213" s="370">
        <v>8963</v>
      </c>
      <c r="Z213" s="370">
        <v>19729</v>
      </c>
    </row>
    <row r="214" spans="2:26" x14ac:dyDescent="0.3">
      <c r="B214" s="260">
        <v>45413</v>
      </c>
      <c r="C214" s="369">
        <v>3898</v>
      </c>
      <c r="D214" s="369">
        <v>4344</v>
      </c>
      <c r="E214" s="369">
        <v>8242</v>
      </c>
      <c r="F214" s="369">
        <v>4987</v>
      </c>
      <c r="G214" s="369">
        <v>2896</v>
      </c>
      <c r="H214" s="369">
        <v>7883</v>
      </c>
      <c r="I214" s="369">
        <v>0</v>
      </c>
      <c r="J214" s="369">
        <v>0</v>
      </c>
      <c r="K214" s="369">
        <v>0</v>
      </c>
      <c r="L214" s="369">
        <v>0</v>
      </c>
      <c r="M214" s="369">
        <v>0</v>
      </c>
      <c r="N214" s="369">
        <v>0</v>
      </c>
      <c r="O214" s="369">
        <v>1011</v>
      </c>
      <c r="P214" s="369">
        <v>583</v>
      </c>
      <c r="Q214" s="369">
        <v>1594</v>
      </c>
      <c r="R214" s="369">
        <v>418</v>
      </c>
      <c r="S214" s="369">
        <v>637</v>
      </c>
      <c r="T214" s="369">
        <v>1055</v>
      </c>
      <c r="U214" s="369">
        <v>1</v>
      </c>
      <c r="V214" s="369">
        <v>4</v>
      </c>
      <c r="W214" s="369">
        <v>5</v>
      </c>
      <c r="X214" s="370">
        <v>10315</v>
      </c>
      <c r="Y214" s="370">
        <v>8464</v>
      </c>
      <c r="Z214" s="370">
        <v>18779</v>
      </c>
    </row>
    <row r="215" spans="2:26" x14ac:dyDescent="0.3">
      <c r="B215" s="260">
        <v>45444</v>
      </c>
      <c r="C215" s="369">
        <v>5232</v>
      </c>
      <c r="D215" s="369">
        <v>4305</v>
      </c>
      <c r="E215" s="369">
        <v>9537</v>
      </c>
      <c r="F215" s="369">
        <v>5201</v>
      </c>
      <c r="G215" s="369">
        <v>4771</v>
      </c>
      <c r="H215" s="369">
        <v>9972</v>
      </c>
      <c r="I215" s="369">
        <v>0</v>
      </c>
      <c r="J215" s="369">
        <v>0</v>
      </c>
      <c r="K215" s="369">
        <v>0</v>
      </c>
      <c r="L215" s="369">
        <v>0</v>
      </c>
      <c r="M215" s="369">
        <v>0</v>
      </c>
      <c r="N215" s="369">
        <v>0</v>
      </c>
      <c r="O215" s="369">
        <v>842</v>
      </c>
      <c r="P215" s="369">
        <v>546</v>
      </c>
      <c r="Q215" s="369">
        <v>1388</v>
      </c>
      <c r="R215" s="369">
        <v>386</v>
      </c>
      <c r="S215" s="369">
        <v>620</v>
      </c>
      <c r="T215" s="369">
        <v>1006</v>
      </c>
      <c r="U215" s="369">
        <v>5</v>
      </c>
      <c r="V215" s="369">
        <v>2</v>
      </c>
      <c r="W215" s="369">
        <v>7</v>
      </c>
      <c r="X215" s="370">
        <v>11666</v>
      </c>
      <c r="Y215" s="370">
        <v>10244</v>
      </c>
      <c r="Z215" s="370">
        <v>21910</v>
      </c>
    </row>
    <row r="216" spans="2:26" x14ac:dyDescent="0.3">
      <c r="B216" s="260">
        <v>45474</v>
      </c>
      <c r="C216" s="369">
        <v>5752</v>
      </c>
      <c r="D216" s="369">
        <v>5081</v>
      </c>
      <c r="E216" s="369">
        <v>10833</v>
      </c>
      <c r="F216" s="369">
        <v>4797</v>
      </c>
      <c r="G216" s="369">
        <v>3282</v>
      </c>
      <c r="H216" s="369">
        <v>8079</v>
      </c>
      <c r="I216" s="369">
        <v>0</v>
      </c>
      <c r="J216" s="369">
        <v>0</v>
      </c>
      <c r="K216" s="369">
        <v>0</v>
      </c>
      <c r="L216" s="369">
        <v>0</v>
      </c>
      <c r="M216" s="369">
        <v>0</v>
      </c>
      <c r="N216" s="369">
        <v>0</v>
      </c>
      <c r="O216" s="369">
        <v>1195</v>
      </c>
      <c r="P216" s="369">
        <v>661</v>
      </c>
      <c r="Q216" s="369">
        <v>1856</v>
      </c>
      <c r="R216" s="369">
        <v>557</v>
      </c>
      <c r="S216" s="369">
        <v>731</v>
      </c>
      <c r="T216" s="369">
        <v>1288</v>
      </c>
      <c r="U216" s="369">
        <v>5</v>
      </c>
      <c r="V216" s="369">
        <v>7</v>
      </c>
      <c r="W216" s="369">
        <v>12</v>
      </c>
      <c r="X216" s="370">
        <v>12306</v>
      </c>
      <c r="Y216" s="370">
        <v>9762</v>
      </c>
      <c r="Z216" s="370">
        <v>22068</v>
      </c>
    </row>
    <row r="217" spans="2:26" x14ac:dyDescent="0.3">
      <c r="B217" s="260">
        <v>45505</v>
      </c>
      <c r="C217" s="369">
        <v>6037</v>
      </c>
      <c r="D217" s="369">
        <v>4962</v>
      </c>
      <c r="E217" s="369">
        <v>10999</v>
      </c>
      <c r="F217" s="369">
        <v>4355</v>
      </c>
      <c r="G217" s="369">
        <v>3570</v>
      </c>
      <c r="H217" s="369">
        <v>7925</v>
      </c>
      <c r="I217" s="369">
        <v>0</v>
      </c>
      <c r="J217" s="369">
        <v>0</v>
      </c>
      <c r="K217" s="369">
        <v>0</v>
      </c>
      <c r="L217" s="369">
        <v>0</v>
      </c>
      <c r="M217" s="369">
        <v>0</v>
      </c>
      <c r="N217" s="369">
        <v>0</v>
      </c>
      <c r="O217" s="369">
        <v>1054</v>
      </c>
      <c r="P217" s="369">
        <v>607</v>
      </c>
      <c r="Q217" s="369">
        <v>1661</v>
      </c>
      <c r="R217" s="369">
        <v>540</v>
      </c>
      <c r="S217" s="369">
        <v>856</v>
      </c>
      <c r="T217" s="369">
        <v>1396</v>
      </c>
      <c r="U217" s="369">
        <v>3</v>
      </c>
      <c r="V217" s="369">
        <v>7</v>
      </c>
      <c r="W217" s="369">
        <v>10</v>
      </c>
      <c r="X217" s="370">
        <v>11989</v>
      </c>
      <c r="Y217" s="370">
        <v>10002</v>
      </c>
      <c r="Z217" s="370">
        <v>21991</v>
      </c>
    </row>
    <row r="218" spans="2:26" x14ac:dyDescent="0.3">
      <c r="B218" s="260">
        <v>45536</v>
      </c>
      <c r="C218" s="369">
        <v>4842</v>
      </c>
      <c r="D218" s="369">
        <v>4669</v>
      </c>
      <c r="E218" s="369">
        <v>9511</v>
      </c>
      <c r="F218" s="369">
        <v>3749</v>
      </c>
      <c r="G218" s="369">
        <v>2640</v>
      </c>
      <c r="H218" s="369">
        <v>6389</v>
      </c>
      <c r="I218" s="369">
        <v>0</v>
      </c>
      <c r="J218" s="369">
        <v>0</v>
      </c>
      <c r="K218" s="369">
        <v>0</v>
      </c>
      <c r="L218" s="369">
        <v>0</v>
      </c>
      <c r="M218" s="369">
        <v>0</v>
      </c>
      <c r="N218" s="369">
        <v>0</v>
      </c>
      <c r="O218" s="369">
        <v>820</v>
      </c>
      <c r="P218" s="369">
        <v>492</v>
      </c>
      <c r="Q218" s="369">
        <v>1312</v>
      </c>
      <c r="R218" s="369">
        <v>453</v>
      </c>
      <c r="S218" s="369">
        <v>668</v>
      </c>
      <c r="T218" s="369">
        <v>1121</v>
      </c>
      <c r="U218" s="369">
        <v>1</v>
      </c>
      <c r="V218" s="369">
        <v>0</v>
      </c>
      <c r="W218" s="369">
        <v>1</v>
      </c>
      <c r="X218" s="370">
        <v>9865</v>
      </c>
      <c r="Y218" s="370">
        <v>8469</v>
      </c>
      <c r="Z218" s="370">
        <v>18334</v>
      </c>
    </row>
    <row r="219" spans="2:26" x14ac:dyDescent="0.3">
      <c r="B219" s="260">
        <v>45566</v>
      </c>
      <c r="C219" s="369">
        <v>5461</v>
      </c>
      <c r="D219" s="369">
        <v>5212</v>
      </c>
      <c r="E219" s="369">
        <v>10673</v>
      </c>
      <c r="F219" s="369">
        <v>4148</v>
      </c>
      <c r="G219" s="369">
        <v>3086</v>
      </c>
      <c r="H219" s="369">
        <v>7234</v>
      </c>
      <c r="I219" s="369">
        <v>0</v>
      </c>
      <c r="J219" s="369">
        <v>0</v>
      </c>
      <c r="K219" s="369">
        <v>0</v>
      </c>
      <c r="L219" s="369">
        <v>0</v>
      </c>
      <c r="M219" s="369">
        <v>0</v>
      </c>
      <c r="N219" s="369">
        <v>0</v>
      </c>
      <c r="O219" s="369">
        <v>842</v>
      </c>
      <c r="P219" s="369">
        <v>545</v>
      </c>
      <c r="Q219" s="369">
        <v>1387</v>
      </c>
      <c r="R219" s="369">
        <v>547</v>
      </c>
      <c r="S219" s="369">
        <v>809</v>
      </c>
      <c r="T219" s="369">
        <v>1356</v>
      </c>
      <c r="U219" s="369">
        <v>0</v>
      </c>
      <c r="V219" s="369">
        <v>5</v>
      </c>
      <c r="W219" s="369">
        <v>5</v>
      </c>
      <c r="X219" s="370">
        <v>10998</v>
      </c>
      <c r="Y219" s="370">
        <v>9657</v>
      </c>
      <c r="Z219" s="370">
        <v>20655</v>
      </c>
    </row>
    <row r="220" spans="2:26" x14ac:dyDescent="0.3">
      <c r="B220" s="260">
        <v>45597</v>
      </c>
      <c r="C220" s="369">
        <v>4905</v>
      </c>
      <c r="D220" s="369">
        <v>4537</v>
      </c>
      <c r="E220" s="369">
        <v>9442</v>
      </c>
      <c r="F220" s="369">
        <v>3499</v>
      </c>
      <c r="G220" s="369">
        <v>2465</v>
      </c>
      <c r="H220" s="369">
        <v>5964</v>
      </c>
      <c r="I220" s="369">
        <v>0</v>
      </c>
      <c r="J220" s="369">
        <v>0</v>
      </c>
      <c r="K220" s="369">
        <v>0</v>
      </c>
      <c r="L220" s="369">
        <v>0</v>
      </c>
      <c r="M220" s="369">
        <v>0</v>
      </c>
      <c r="N220" s="369">
        <v>0</v>
      </c>
      <c r="O220" s="369">
        <v>681</v>
      </c>
      <c r="P220" s="369">
        <v>444</v>
      </c>
      <c r="Q220" s="369">
        <v>1125</v>
      </c>
      <c r="R220" s="369">
        <v>457</v>
      </c>
      <c r="S220" s="369">
        <v>664</v>
      </c>
      <c r="T220" s="369">
        <v>1121</v>
      </c>
      <c r="U220" s="369">
        <v>0</v>
      </c>
      <c r="V220" s="369">
        <v>4</v>
      </c>
      <c r="W220" s="369">
        <v>4</v>
      </c>
      <c r="X220" s="370">
        <v>9542</v>
      </c>
      <c r="Y220" s="370">
        <v>8114</v>
      </c>
      <c r="Z220" s="370">
        <v>17656</v>
      </c>
    </row>
    <row r="221" spans="2:26" x14ac:dyDescent="0.3">
      <c r="B221" s="260">
        <v>45627</v>
      </c>
      <c r="C221" s="369">
        <v>4679</v>
      </c>
      <c r="D221" s="369">
        <v>4109</v>
      </c>
      <c r="E221" s="369">
        <v>8788</v>
      </c>
      <c r="F221" s="369">
        <v>3112</v>
      </c>
      <c r="G221" s="369">
        <v>2544</v>
      </c>
      <c r="H221" s="369">
        <v>5656</v>
      </c>
      <c r="I221" s="369">
        <v>0</v>
      </c>
      <c r="J221" s="369">
        <v>0</v>
      </c>
      <c r="K221" s="369">
        <v>0</v>
      </c>
      <c r="L221" s="369">
        <v>0</v>
      </c>
      <c r="M221" s="369">
        <v>0</v>
      </c>
      <c r="N221" s="369">
        <v>0</v>
      </c>
      <c r="O221" s="369">
        <v>470</v>
      </c>
      <c r="P221" s="369">
        <v>363</v>
      </c>
      <c r="Q221" s="369">
        <v>833</v>
      </c>
      <c r="R221" s="369">
        <v>377</v>
      </c>
      <c r="S221" s="369">
        <v>600</v>
      </c>
      <c r="T221" s="369">
        <v>977</v>
      </c>
      <c r="U221" s="369">
        <v>1</v>
      </c>
      <c r="V221" s="369">
        <v>0</v>
      </c>
      <c r="W221" s="369">
        <v>1</v>
      </c>
      <c r="X221" s="370">
        <v>8639</v>
      </c>
      <c r="Y221" s="370">
        <v>7616</v>
      </c>
      <c r="Z221" s="370">
        <v>16255</v>
      </c>
    </row>
    <row r="222" spans="2:26" x14ac:dyDescent="0.3">
      <c r="B222" s="260">
        <v>45658</v>
      </c>
      <c r="C222" s="369">
        <v>5939</v>
      </c>
      <c r="D222" s="369">
        <v>4499</v>
      </c>
      <c r="E222" s="369">
        <v>10438</v>
      </c>
      <c r="F222" s="369">
        <v>4149</v>
      </c>
      <c r="G222" s="369">
        <v>3137</v>
      </c>
      <c r="H222" s="369">
        <v>7286</v>
      </c>
      <c r="I222" s="369">
        <v>0</v>
      </c>
      <c r="J222" s="369">
        <v>0</v>
      </c>
      <c r="K222" s="369">
        <v>0</v>
      </c>
      <c r="L222" s="369">
        <v>0</v>
      </c>
      <c r="M222" s="369">
        <v>0</v>
      </c>
      <c r="N222" s="369">
        <v>0</v>
      </c>
      <c r="O222" s="369">
        <v>384</v>
      </c>
      <c r="P222" s="369">
        <v>276</v>
      </c>
      <c r="Q222" s="369">
        <v>660</v>
      </c>
      <c r="R222" s="369">
        <v>483</v>
      </c>
      <c r="S222" s="369">
        <v>765</v>
      </c>
      <c r="T222" s="369">
        <v>1248</v>
      </c>
      <c r="U222" s="369">
        <v>1</v>
      </c>
      <c r="V222" s="369">
        <v>4</v>
      </c>
      <c r="W222" s="369">
        <v>5</v>
      </c>
      <c r="X222" s="370">
        <v>10956</v>
      </c>
      <c r="Y222" s="370">
        <v>8681</v>
      </c>
      <c r="Z222" s="370">
        <v>19637</v>
      </c>
    </row>
    <row r="223" spans="2:26" x14ac:dyDescent="0.3">
      <c r="B223" s="260">
        <v>45689</v>
      </c>
      <c r="C223" s="369">
        <v>4754</v>
      </c>
      <c r="D223" s="369">
        <v>3743</v>
      </c>
      <c r="E223" s="369">
        <v>8497</v>
      </c>
      <c r="F223" s="369">
        <v>3686</v>
      </c>
      <c r="G223" s="369">
        <v>2589</v>
      </c>
      <c r="H223" s="369">
        <v>6275</v>
      </c>
      <c r="I223" s="369">
        <v>0</v>
      </c>
      <c r="J223" s="369">
        <v>0</v>
      </c>
      <c r="K223" s="369">
        <v>0</v>
      </c>
      <c r="L223" s="369">
        <v>0</v>
      </c>
      <c r="M223" s="369">
        <v>0</v>
      </c>
      <c r="N223" s="369">
        <v>0</v>
      </c>
      <c r="O223" s="369">
        <v>225</v>
      </c>
      <c r="P223" s="369">
        <v>155</v>
      </c>
      <c r="Q223" s="369">
        <v>380</v>
      </c>
      <c r="R223" s="369">
        <v>428</v>
      </c>
      <c r="S223" s="369">
        <v>691</v>
      </c>
      <c r="T223" s="369">
        <v>1119</v>
      </c>
      <c r="U223" s="369">
        <v>7</v>
      </c>
      <c r="V223" s="369">
        <v>1</v>
      </c>
      <c r="W223" s="369">
        <v>8</v>
      </c>
      <c r="X223" s="370">
        <v>9100</v>
      </c>
      <c r="Y223" s="370">
        <v>7179</v>
      </c>
      <c r="Z223" s="370">
        <v>16279</v>
      </c>
    </row>
    <row r="224" spans="2:26" x14ac:dyDescent="0.3">
      <c r="B224" s="260">
        <v>45717</v>
      </c>
      <c r="C224" s="369">
        <v>5055</v>
      </c>
      <c r="D224" s="369">
        <v>4115</v>
      </c>
      <c r="E224" s="369">
        <v>9170</v>
      </c>
      <c r="F224" s="369">
        <v>4423</v>
      </c>
      <c r="G224" s="369">
        <v>3061</v>
      </c>
      <c r="H224" s="369">
        <v>7484</v>
      </c>
      <c r="I224" s="369">
        <v>0</v>
      </c>
      <c r="J224" s="369">
        <v>0</v>
      </c>
      <c r="K224" s="369">
        <v>0</v>
      </c>
      <c r="L224" s="369">
        <v>0</v>
      </c>
      <c r="M224" s="369">
        <v>0</v>
      </c>
      <c r="N224" s="369">
        <v>0</v>
      </c>
      <c r="O224" s="369">
        <v>121</v>
      </c>
      <c r="P224" s="369">
        <v>87</v>
      </c>
      <c r="Q224" s="369">
        <v>208</v>
      </c>
      <c r="R224" s="369">
        <v>349</v>
      </c>
      <c r="S224" s="369">
        <v>654</v>
      </c>
      <c r="T224" s="369">
        <v>1003</v>
      </c>
      <c r="U224" s="369">
        <v>2</v>
      </c>
      <c r="V224" s="369">
        <v>4</v>
      </c>
      <c r="W224" s="369">
        <v>6</v>
      </c>
      <c r="X224" s="370">
        <v>9950</v>
      </c>
      <c r="Y224" s="370">
        <v>7921</v>
      </c>
      <c r="Z224" s="370">
        <v>17871</v>
      </c>
    </row>
    <row r="225" spans="2:26" x14ac:dyDescent="0.3">
      <c r="B225" s="260">
        <v>45748</v>
      </c>
      <c r="C225" s="369">
        <v>4723</v>
      </c>
      <c r="D225" s="369">
        <v>4021</v>
      </c>
      <c r="E225" s="369">
        <v>8744</v>
      </c>
      <c r="F225" s="369">
        <v>4025</v>
      </c>
      <c r="G225" s="369">
        <v>2814</v>
      </c>
      <c r="H225" s="369">
        <v>6839</v>
      </c>
      <c r="I225" s="369">
        <v>0</v>
      </c>
      <c r="J225" s="369">
        <v>0</v>
      </c>
      <c r="K225" s="369">
        <v>0</v>
      </c>
      <c r="L225" s="369">
        <v>0</v>
      </c>
      <c r="M225" s="369">
        <v>0</v>
      </c>
      <c r="N225" s="369">
        <v>0</v>
      </c>
      <c r="O225" s="369">
        <v>70</v>
      </c>
      <c r="P225" s="369">
        <v>70</v>
      </c>
      <c r="Q225" s="369">
        <v>140</v>
      </c>
      <c r="R225" s="369">
        <v>323</v>
      </c>
      <c r="S225" s="369">
        <v>518</v>
      </c>
      <c r="T225" s="369">
        <v>841</v>
      </c>
      <c r="U225" s="369">
        <v>8</v>
      </c>
      <c r="V225" s="369">
        <v>2</v>
      </c>
      <c r="W225" s="369">
        <v>10</v>
      </c>
      <c r="X225" s="370">
        <v>9149</v>
      </c>
      <c r="Y225" s="370">
        <v>7425</v>
      </c>
      <c r="Z225" s="370">
        <v>16574</v>
      </c>
    </row>
    <row r="226" spans="2:26" x14ac:dyDescent="0.3">
      <c r="B226" s="260">
        <v>45778</v>
      </c>
      <c r="C226" s="369">
        <v>1852</v>
      </c>
      <c r="D226" s="369">
        <v>2270</v>
      </c>
      <c r="E226" s="369">
        <v>4122</v>
      </c>
      <c r="F226" s="369">
        <v>2061</v>
      </c>
      <c r="G226" s="369">
        <v>1433</v>
      </c>
      <c r="H226" s="369">
        <v>3494</v>
      </c>
      <c r="I226" s="369">
        <v>0</v>
      </c>
      <c r="J226" s="369">
        <v>0</v>
      </c>
      <c r="K226" s="369">
        <v>0</v>
      </c>
      <c r="L226" s="369">
        <v>0</v>
      </c>
      <c r="M226" s="369">
        <v>0</v>
      </c>
      <c r="N226" s="369">
        <v>0</v>
      </c>
      <c r="O226" s="369">
        <v>10</v>
      </c>
      <c r="P226" s="369">
        <v>6</v>
      </c>
      <c r="Q226" s="369">
        <v>16</v>
      </c>
      <c r="R226" s="369">
        <v>112</v>
      </c>
      <c r="S226" s="369">
        <v>208</v>
      </c>
      <c r="T226" s="369">
        <v>320</v>
      </c>
      <c r="U226" s="369">
        <v>2</v>
      </c>
      <c r="V226" s="369">
        <v>1</v>
      </c>
      <c r="W226" s="369">
        <v>3</v>
      </c>
      <c r="X226" s="370">
        <v>4037</v>
      </c>
      <c r="Y226" s="370">
        <v>3918</v>
      </c>
      <c r="Z226" s="370">
        <v>7955</v>
      </c>
    </row>
    <row r="227" spans="2:26" x14ac:dyDescent="0.3">
      <c r="B227" s="260">
        <v>45809</v>
      </c>
      <c r="C227" s="369">
        <v>410</v>
      </c>
      <c r="D227" s="369">
        <v>899</v>
      </c>
      <c r="E227" s="369">
        <v>1309</v>
      </c>
      <c r="F227" s="369">
        <v>614</v>
      </c>
      <c r="G227" s="369">
        <v>285</v>
      </c>
      <c r="H227" s="369">
        <v>899</v>
      </c>
      <c r="I227" s="369">
        <v>0</v>
      </c>
      <c r="J227" s="369">
        <v>0</v>
      </c>
      <c r="K227" s="369">
        <v>0</v>
      </c>
      <c r="L227" s="369">
        <v>0</v>
      </c>
      <c r="M227" s="369">
        <v>0</v>
      </c>
      <c r="N227" s="369">
        <v>0</v>
      </c>
      <c r="O227" s="369">
        <v>1</v>
      </c>
      <c r="P227" s="369">
        <v>1</v>
      </c>
      <c r="Q227" s="369">
        <v>2</v>
      </c>
      <c r="R227" s="369">
        <v>40</v>
      </c>
      <c r="S227" s="369">
        <v>99</v>
      </c>
      <c r="T227" s="369">
        <v>139</v>
      </c>
      <c r="U227" s="369">
        <v>1</v>
      </c>
      <c r="V227" s="369">
        <v>0</v>
      </c>
      <c r="W227" s="369">
        <v>1</v>
      </c>
      <c r="X227" s="370">
        <v>1066</v>
      </c>
      <c r="Y227" s="370">
        <v>1284</v>
      </c>
      <c r="Z227" s="370">
        <v>2350</v>
      </c>
    </row>
    <row r="228" spans="2:26" ht="28.8" x14ac:dyDescent="0.3">
      <c r="B228" s="322" t="s">
        <v>891</v>
      </c>
      <c r="C228" s="370">
        <v>151232</v>
      </c>
      <c r="D228" s="370">
        <v>166759</v>
      </c>
      <c r="E228" s="370">
        <v>317991</v>
      </c>
      <c r="F228" s="370">
        <v>378756</v>
      </c>
      <c r="G228" s="370">
        <v>318504</v>
      </c>
      <c r="H228" s="370">
        <v>697260</v>
      </c>
      <c r="I228" s="370">
        <v>377716</v>
      </c>
      <c r="J228" s="370">
        <v>121229</v>
      </c>
      <c r="K228" s="370">
        <v>498945</v>
      </c>
      <c r="L228" s="370">
        <v>845811</v>
      </c>
      <c r="M228" s="370">
        <v>689893</v>
      </c>
      <c r="N228" s="370">
        <v>1535704</v>
      </c>
      <c r="O228" s="370">
        <v>149543</v>
      </c>
      <c r="P228" s="370">
        <v>85910</v>
      </c>
      <c r="Q228" s="370">
        <v>235453</v>
      </c>
      <c r="R228" s="370">
        <v>65432</v>
      </c>
      <c r="S228" s="370">
        <v>75080</v>
      </c>
      <c r="T228" s="370">
        <v>140512</v>
      </c>
      <c r="U228" s="370">
        <v>48</v>
      </c>
      <c r="V228" s="370">
        <v>103</v>
      </c>
      <c r="W228" s="370">
        <v>151</v>
      </c>
      <c r="X228" s="370">
        <v>1968538</v>
      </c>
      <c r="Y228" s="370">
        <v>1457478</v>
      </c>
      <c r="Z228" s="370">
        <v>3426016</v>
      </c>
    </row>
    <row r="229" spans="2:26" ht="64.2" customHeight="1" x14ac:dyDescent="0.3">
      <c r="B229" s="505" t="s">
        <v>836</v>
      </c>
      <c r="C229" s="505"/>
      <c r="D229" s="505"/>
      <c r="E229" s="505"/>
      <c r="F229" s="505"/>
      <c r="G229" s="505"/>
      <c r="H229" s="505"/>
      <c r="I229" s="505"/>
      <c r="J229" s="505"/>
      <c r="K229" s="505"/>
      <c r="L229" s="505"/>
      <c r="M229" s="505"/>
      <c r="N229" s="505"/>
      <c r="O229" s="505"/>
      <c r="P229" s="505"/>
      <c r="Q229" s="505"/>
      <c r="R229" s="505"/>
      <c r="S229" s="505"/>
      <c r="T229" s="505"/>
      <c r="U229" s="505"/>
      <c r="V229" s="505"/>
      <c r="W229" s="505"/>
    </row>
    <row r="230" spans="2:26" x14ac:dyDescent="0.3">
      <c r="B230" s="482" t="s">
        <v>926</v>
      </c>
      <c r="C230" s="482"/>
      <c r="D230" s="482"/>
      <c r="E230" s="482"/>
      <c r="F230" s="482"/>
      <c r="G230" s="482"/>
      <c r="H230" s="482"/>
      <c r="I230" s="482"/>
      <c r="J230" s="482"/>
      <c r="K230" s="482"/>
      <c r="L230" s="482"/>
      <c r="M230" s="13"/>
      <c r="N230" s="13"/>
      <c r="O230" s="13"/>
      <c r="P230" s="13"/>
      <c r="Q230" s="13"/>
      <c r="R230" s="13"/>
      <c r="S230" s="13"/>
      <c r="T230" s="13"/>
      <c r="U230" s="13"/>
      <c r="V230" s="13"/>
      <c r="W230" s="13"/>
    </row>
    <row r="231" spans="2:26" x14ac:dyDescent="0.3">
      <c r="B231" s="3"/>
      <c r="C231" s="3"/>
      <c r="D231" s="3"/>
      <c r="E231" s="3"/>
      <c r="F231" s="3"/>
      <c r="G231" s="3"/>
      <c r="H231" s="3"/>
    </row>
    <row r="232" spans="2:26" x14ac:dyDescent="0.3">
      <c r="B232" s="3"/>
      <c r="C232" s="3"/>
      <c r="D232" s="3"/>
      <c r="E232" s="3"/>
      <c r="F232" s="3"/>
      <c r="G232" s="3"/>
      <c r="H232" s="3"/>
    </row>
    <row r="233" spans="2:26" x14ac:dyDescent="0.3">
      <c r="B233" s="3"/>
      <c r="C233" s="3"/>
      <c r="D233" s="3"/>
      <c r="E233" s="3"/>
      <c r="F233" s="3"/>
      <c r="G233" s="3"/>
      <c r="H233" s="3"/>
    </row>
    <row r="234" spans="2:26" x14ac:dyDescent="0.3">
      <c r="B234" s="3"/>
      <c r="C234" s="3"/>
      <c r="D234" s="3"/>
      <c r="E234" s="3"/>
      <c r="F234" s="3"/>
      <c r="G234" s="3"/>
      <c r="H234" s="3"/>
    </row>
    <row r="235" spans="2:26" x14ac:dyDescent="0.3">
      <c r="B235" s="3"/>
      <c r="C235" s="3"/>
      <c r="D235" s="3"/>
      <c r="E235" s="3"/>
      <c r="F235" s="3"/>
      <c r="G235" s="3"/>
      <c r="H235" s="3"/>
    </row>
    <row r="236" spans="2:26" x14ac:dyDescent="0.3">
      <c r="B236" s="3"/>
      <c r="C236" s="3"/>
      <c r="D236" s="3"/>
      <c r="E236" s="3"/>
      <c r="F236" s="3"/>
      <c r="G236" s="3"/>
      <c r="H236" s="3"/>
    </row>
    <row r="237" spans="2:26" x14ac:dyDescent="0.3">
      <c r="B237" s="86"/>
      <c r="C237" s="3"/>
      <c r="D237" s="3"/>
      <c r="E237" s="3"/>
      <c r="F237" s="3"/>
      <c r="G237" s="3"/>
      <c r="H237" s="3"/>
    </row>
  </sheetData>
  <mergeCells count="18">
    <mergeCell ref="B5:H5"/>
    <mergeCell ref="C7:E7"/>
    <mergeCell ref="B7:B8"/>
    <mergeCell ref="C22:E22"/>
    <mergeCell ref="F22:H22"/>
    <mergeCell ref="B15:Q15"/>
    <mergeCell ref="B19:H19"/>
    <mergeCell ref="B21:B23"/>
    <mergeCell ref="B16:L16"/>
    <mergeCell ref="B230:L230"/>
    <mergeCell ref="X21:Z22"/>
    <mergeCell ref="U22:W22"/>
    <mergeCell ref="C21:W21"/>
    <mergeCell ref="B229:W229"/>
    <mergeCell ref="I22:K22"/>
    <mergeCell ref="L22:N22"/>
    <mergeCell ref="O22:Q22"/>
    <mergeCell ref="R22:T22"/>
  </mergeCells>
  <pageMargins left="0.7" right="0.7" top="0.75" bottom="0.75" header="0.3" footer="0.3"/>
  <pageSetup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E3DA61-EDFA-4100-AF6C-008EEA2BB70F}">
  <sheetPr>
    <tabColor rgb="FF00B0F0"/>
  </sheetPr>
  <dimension ref="A2:AA516"/>
  <sheetViews>
    <sheetView showGridLines="0" workbookViewId="0"/>
  </sheetViews>
  <sheetFormatPr baseColWidth="10" defaultColWidth="11.5546875" defaultRowHeight="14.4" x14ac:dyDescent="0.3"/>
  <cols>
    <col min="1" max="1" width="6.6640625" style="7" customWidth="1"/>
    <col min="2" max="2" width="39.5546875" style="7" customWidth="1"/>
    <col min="3" max="3" width="13.33203125" style="7" customWidth="1"/>
    <col min="4" max="4" width="13.5546875" style="7" bestFit="1" customWidth="1"/>
    <col min="5" max="5" width="13.88671875" style="7" customWidth="1"/>
    <col min="6" max="6" width="14.6640625" style="7" customWidth="1"/>
    <col min="7" max="7" width="10" style="7" customWidth="1"/>
    <col min="8" max="8" width="12.33203125" style="7" customWidth="1"/>
    <col min="9" max="16" width="11.5546875" style="7" customWidth="1"/>
    <col min="17" max="17" width="9.88671875" style="7" customWidth="1"/>
    <col min="18" max="16384" width="11.5546875" style="7"/>
  </cols>
  <sheetData>
    <row r="2" spans="2:20" ht="23.4" x14ac:dyDescent="0.3">
      <c r="B2" s="1" t="s">
        <v>813</v>
      </c>
    </row>
    <row r="4" spans="2:20" ht="18" x14ac:dyDescent="0.35">
      <c r="B4" s="298" t="s">
        <v>751</v>
      </c>
      <c r="C4" s="298"/>
      <c r="D4" s="298"/>
      <c r="E4" s="300"/>
      <c r="F4" s="300"/>
      <c r="G4" s="300"/>
    </row>
    <row r="5" spans="2:20" x14ac:dyDescent="0.3">
      <c r="B5" s="3" t="s">
        <v>924</v>
      </c>
    </row>
    <row r="7" spans="2:20" ht="15" customHeight="1" x14ac:dyDescent="0.3">
      <c r="B7" s="449" t="s">
        <v>521</v>
      </c>
      <c r="C7" s="488" t="s">
        <v>477</v>
      </c>
      <c r="D7" s="489"/>
      <c r="E7" s="489"/>
      <c r="F7" s="489"/>
      <c r="G7" s="489"/>
      <c r="H7" s="489"/>
      <c r="I7" s="489"/>
      <c r="J7" s="489"/>
      <c r="K7" s="489"/>
      <c r="L7" s="489"/>
      <c r="M7" s="489"/>
      <c r="N7" s="489"/>
      <c r="O7" s="489"/>
      <c r="P7" s="489"/>
      <c r="Q7" s="490"/>
      <c r="R7" s="514" t="s">
        <v>889</v>
      </c>
      <c r="S7" s="515"/>
      <c r="T7" s="516"/>
    </row>
    <row r="8" spans="2:20" ht="15" customHeight="1" x14ac:dyDescent="0.3">
      <c r="B8" s="449"/>
      <c r="C8" s="475" t="s">
        <v>651</v>
      </c>
      <c r="D8" s="475"/>
      <c r="E8" s="475"/>
      <c r="F8" s="475" t="s">
        <v>485</v>
      </c>
      <c r="G8" s="475"/>
      <c r="H8" s="475"/>
      <c r="I8" s="475" t="s">
        <v>3</v>
      </c>
      <c r="J8" s="475"/>
      <c r="K8" s="475"/>
      <c r="L8" s="475" t="s">
        <v>5</v>
      </c>
      <c r="M8" s="475"/>
      <c r="N8" s="475"/>
      <c r="O8" s="475" t="s">
        <v>831</v>
      </c>
      <c r="P8" s="475"/>
      <c r="Q8" s="475"/>
      <c r="R8" s="517"/>
      <c r="S8" s="453"/>
      <c r="T8" s="478"/>
    </row>
    <row r="9" spans="2:20" x14ac:dyDescent="0.3">
      <c r="B9" s="449"/>
      <c r="C9" s="278" t="s">
        <v>73</v>
      </c>
      <c r="D9" s="278" t="s">
        <v>74</v>
      </c>
      <c r="E9" s="278" t="s">
        <v>25</v>
      </c>
      <c r="F9" s="278" t="s">
        <v>73</v>
      </c>
      <c r="G9" s="278" t="s">
        <v>74</v>
      </c>
      <c r="H9" s="278" t="s">
        <v>25</v>
      </c>
      <c r="I9" s="278" t="s">
        <v>73</v>
      </c>
      <c r="J9" s="278" t="s">
        <v>74</v>
      </c>
      <c r="K9" s="278" t="s">
        <v>25</v>
      </c>
      <c r="L9" s="278" t="s">
        <v>73</v>
      </c>
      <c r="M9" s="278" t="s">
        <v>74</v>
      </c>
      <c r="N9" s="278" t="s">
        <v>25</v>
      </c>
      <c r="O9" s="278" t="s">
        <v>73</v>
      </c>
      <c r="P9" s="278" t="s">
        <v>74</v>
      </c>
      <c r="Q9" s="278" t="s">
        <v>25</v>
      </c>
      <c r="R9" s="278" t="s">
        <v>73</v>
      </c>
      <c r="S9" s="278" t="s">
        <v>74</v>
      </c>
      <c r="T9" s="278" t="s">
        <v>25</v>
      </c>
    </row>
    <row r="10" spans="2:20" x14ac:dyDescent="0.3">
      <c r="B10" s="240" t="s">
        <v>519</v>
      </c>
      <c r="C10" s="361">
        <v>59</v>
      </c>
      <c r="D10" s="361">
        <v>58</v>
      </c>
      <c r="E10" s="361">
        <v>117</v>
      </c>
      <c r="F10" s="361">
        <v>59</v>
      </c>
      <c r="G10" s="361">
        <v>37</v>
      </c>
      <c r="H10" s="361">
        <v>96</v>
      </c>
      <c r="I10" s="397">
        <v>0</v>
      </c>
      <c r="J10" s="372">
        <v>0</v>
      </c>
      <c r="K10" s="361">
        <v>0</v>
      </c>
      <c r="L10" s="361">
        <v>5</v>
      </c>
      <c r="M10" s="397">
        <v>4</v>
      </c>
      <c r="N10" s="372">
        <v>9</v>
      </c>
      <c r="O10" s="372">
        <v>0</v>
      </c>
      <c r="P10" s="372">
        <v>0</v>
      </c>
      <c r="Q10" s="372">
        <v>0</v>
      </c>
      <c r="R10" s="360">
        <v>123</v>
      </c>
      <c r="S10" s="360">
        <v>99</v>
      </c>
      <c r="T10" s="360">
        <v>222</v>
      </c>
    </row>
    <row r="11" spans="2:20" x14ac:dyDescent="0.3">
      <c r="B11" s="241" t="s">
        <v>505</v>
      </c>
      <c r="C11" s="361">
        <v>65</v>
      </c>
      <c r="D11" s="361">
        <v>71</v>
      </c>
      <c r="E11" s="361">
        <v>136</v>
      </c>
      <c r="F11" s="361">
        <v>57</v>
      </c>
      <c r="G11" s="361">
        <v>47</v>
      </c>
      <c r="H11" s="361">
        <v>104</v>
      </c>
      <c r="I11" s="397">
        <v>2</v>
      </c>
      <c r="J11" s="372">
        <v>0</v>
      </c>
      <c r="K11" s="361">
        <v>2</v>
      </c>
      <c r="L11" s="361">
        <v>5</v>
      </c>
      <c r="M11" s="397">
        <v>14</v>
      </c>
      <c r="N11" s="372">
        <v>19</v>
      </c>
      <c r="O11" s="372">
        <v>0</v>
      </c>
      <c r="P11" s="372">
        <v>0</v>
      </c>
      <c r="Q11" s="372">
        <v>0</v>
      </c>
      <c r="R11" s="360">
        <v>127</v>
      </c>
      <c r="S11" s="360">
        <v>134</v>
      </c>
      <c r="T11" s="360">
        <v>261</v>
      </c>
    </row>
    <row r="12" spans="2:20" x14ac:dyDescent="0.3">
      <c r="B12" s="241" t="s">
        <v>506</v>
      </c>
      <c r="C12" s="361">
        <v>150</v>
      </c>
      <c r="D12" s="361">
        <v>123</v>
      </c>
      <c r="E12" s="361">
        <v>273</v>
      </c>
      <c r="F12" s="361">
        <v>138</v>
      </c>
      <c r="G12" s="361">
        <v>87</v>
      </c>
      <c r="H12" s="361">
        <v>225</v>
      </c>
      <c r="I12" s="397">
        <v>3</v>
      </c>
      <c r="J12" s="372">
        <v>2</v>
      </c>
      <c r="K12" s="361">
        <v>5</v>
      </c>
      <c r="L12" s="361">
        <v>4</v>
      </c>
      <c r="M12" s="397">
        <v>15</v>
      </c>
      <c r="N12" s="372">
        <v>19</v>
      </c>
      <c r="O12" s="372">
        <v>0</v>
      </c>
      <c r="P12" s="372">
        <v>0</v>
      </c>
      <c r="Q12" s="372">
        <v>0</v>
      </c>
      <c r="R12" s="360">
        <v>294</v>
      </c>
      <c r="S12" s="360">
        <v>228</v>
      </c>
      <c r="T12" s="360">
        <v>522</v>
      </c>
    </row>
    <row r="13" spans="2:20" x14ac:dyDescent="0.3">
      <c r="B13" s="241" t="s">
        <v>507</v>
      </c>
      <c r="C13" s="361">
        <v>80</v>
      </c>
      <c r="D13" s="361">
        <v>71</v>
      </c>
      <c r="E13" s="361">
        <v>151</v>
      </c>
      <c r="F13" s="361">
        <v>71</v>
      </c>
      <c r="G13" s="361">
        <v>49</v>
      </c>
      <c r="H13" s="361">
        <v>120</v>
      </c>
      <c r="I13" s="397">
        <v>2</v>
      </c>
      <c r="J13" s="372">
        <v>0</v>
      </c>
      <c r="K13" s="361">
        <v>2</v>
      </c>
      <c r="L13" s="361">
        <v>5</v>
      </c>
      <c r="M13" s="397">
        <v>6</v>
      </c>
      <c r="N13" s="372">
        <v>11</v>
      </c>
      <c r="O13" s="372">
        <v>0</v>
      </c>
      <c r="P13" s="372">
        <v>0</v>
      </c>
      <c r="Q13" s="372">
        <v>0</v>
      </c>
      <c r="R13" s="360">
        <v>156</v>
      </c>
      <c r="S13" s="360">
        <v>128</v>
      </c>
      <c r="T13" s="360">
        <v>284</v>
      </c>
    </row>
    <row r="14" spans="2:20" x14ac:dyDescent="0.3">
      <c r="B14" s="241" t="s">
        <v>508</v>
      </c>
      <c r="C14" s="361">
        <v>221</v>
      </c>
      <c r="D14" s="361">
        <v>219</v>
      </c>
      <c r="E14" s="361">
        <v>440</v>
      </c>
      <c r="F14" s="361">
        <v>188</v>
      </c>
      <c r="G14" s="361">
        <v>160</v>
      </c>
      <c r="H14" s="361">
        <v>348</v>
      </c>
      <c r="I14" s="397">
        <v>2</v>
      </c>
      <c r="J14" s="372">
        <v>3</v>
      </c>
      <c r="K14" s="361">
        <v>5</v>
      </c>
      <c r="L14" s="361">
        <v>14</v>
      </c>
      <c r="M14" s="397">
        <v>35</v>
      </c>
      <c r="N14" s="372">
        <v>49</v>
      </c>
      <c r="O14" s="372">
        <v>6</v>
      </c>
      <c r="P14" s="372">
        <v>0</v>
      </c>
      <c r="Q14" s="372">
        <v>6</v>
      </c>
      <c r="R14" s="360">
        <v>432</v>
      </c>
      <c r="S14" s="360">
        <v>416</v>
      </c>
      <c r="T14" s="360">
        <v>848</v>
      </c>
    </row>
    <row r="15" spans="2:20" x14ac:dyDescent="0.3">
      <c r="B15" s="241" t="s">
        <v>509</v>
      </c>
      <c r="C15" s="361">
        <v>678</v>
      </c>
      <c r="D15" s="361">
        <v>524</v>
      </c>
      <c r="E15" s="361">
        <v>1202</v>
      </c>
      <c r="F15" s="361">
        <v>532</v>
      </c>
      <c r="G15" s="361">
        <v>354</v>
      </c>
      <c r="H15" s="361">
        <v>886</v>
      </c>
      <c r="I15" s="397">
        <v>6</v>
      </c>
      <c r="J15" s="372">
        <v>7</v>
      </c>
      <c r="K15" s="361">
        <v>13</v>
      </c>
      <c r="L15" s="361">
        <v>44</v>
      </c>
      <c r="M15" s="397">
        <v>68</v>
      </c>
      <c r="N15" s="372">
        <v>112</v>
      </c>
      <c r="O15" s="372">
        <v>1</v>
      </c>
      <c r="P15" s="372">
        <v>1</v>
      </c>
      <c r="Q15" s="372">
        <v>2</v>
      </c>
      <c r="R15" s="360">
        <v>1262</v>
      </c>
      <c r="S15" s="360">
        <v>953</v>
      </c>
      <c r="T15" s="360">
        <v>2215</v>
      </c>
    </row>
    <row r="16" spans="2:20" x14ac:dyDescent="0.3">
      <c r="B16" s="241" t="s">
        <v>517</v>
      </c>
      <c r="C16" s="361">
        <v>1724</v>
      </c>
      <c r="D16" s="361">
        <v>1827</v>
      </c>
      <c r="E16" s="361">
        <v>3551</v>
      </c>
      <c r="F16" s="361">
        <v>2001</v>
      </c>
      <c r="G16" s="361">
        <v>1108</v>
      </c>
      <c r="H16" s="361">
        <v>3109</v>
      </c>
      <c r="I16" s="397">
        <v>24</v>
      </c>
      <c r="J16" s="372">
        <v>23</v>
      </c>
      <c r="K16" s="361">
        <v>47</v>
      </c>
      <c r="L16" s="361">
        <v>125</v>
      </c>
      <c r="M16" s="397">
        <v>194</v>
      </c>
      <c r="N16" s="372">
        <v>319</v>
      </c>
      <c r="O16" s="372">
        <v>1</v>
      </c>
      <c r="P16" s="372">
        <v>1</v>
      </c>
      <c r="Q16" s="372">
        <v>2</v>
      </c>
      <c r="R16" s="360">
        <v>3874</v>
      </c>
      <c r="S16" s="360">
        <v>3154</v>
      </c>
      <c r="T16" s="360">
        <v>7028</v>
      </c>
    </row>
    <row r="17" spans="2:20" ht="28.8" x14ac:dyDescent="0.3">
      <c r="B17" s="159" t="s">
        <v>510</v>
      </c>
      <c r="C17" s="361">
        <v>282</v>
      </c>
      <c r="D17" s="361">
        <v>300</v>
      </c>
      <c r="E17" s="361">
        <v>582</v>
      </c>
      <c r="F17" s="361">
        <v>264</v>
      </c>
      <c r="G17" s="361">
        <v>189</v>
      </c>
      <c r="H17" s="361">
        <v>453</v>
      </c>
      <c r="I17" s="397">
        <v>3</v>
      </c>
      <c r="J17" s="372">
        <v>2</v>
      </c>
      <c r="K17" s="361">
        <v>5</v>
      </c>
      <c r="L17" s="361">
        <v>34</v>
      </c>
      <c r="M17" s="397">
        <v>37</v>
      </c>
      <c r="N17" s="372">
        <v>71</v>
      </c>
      <c r="O17" s="372">
        <v>0</v>
      </c>
      <c r="P17" s="372">
        <v>0</v>
      </c>
      <c r="Q17" s="372">
        <v>0</v>
      </c>
      <c r="R17" s="360">
        <v>582</v>
      </c>
      <c r="S17" s="360">
        <v>529</v>
      </c>
      <c r="T17" s="360">
        <v>1111</v>
      </c>
    </row>
    <row r="18" spans="2:20" x14ac:dyDescent="0.3">
      <c r="B18" s="239" t="s">
        <v>511</v>
      </c>
      <c r="C18" s="361">
        <v>396</v>
      </c>
      <c r="D18" s="361">
        <v>313</v>
      </c>
      <c r="E18" s="361">
        <v>709</v>
      </c>
      <c r="F18" s="361">
        <v>261</v>
      </c>
      <c r="G18" s="361">
        <v>220</v>
      </c>
      <c r="H18" s="361">
        <v>481</v>
      </c>
      <c r="I18" s="397">
        <v>8</v>
      </c>
      <c r="J18" s="372">
        <v>6</v>
      </c>
      <c r="K18" s="361">
        <v>14</v>
      </c>
      <c r="L18" s="361">
        <v>22</v>
      </c>
      <c r="M18" s="397">
        <v>44</v>
      </c>
      <c r="N18" s="372">
        <v>66</v>
      </c>
      <c r="O18" s="372">
        <v>0</v>
      </c>
      <c r="P18" s="372">
        <v>0</v>
      </c>
      <c r="Q18" s="372">
        <v>0</v>
      </c>
      <c r="R18" s="360">
        <v>685</v>
      </c>
      <c r="S18" s="360">
        <v>585</v>
      </c>
      <c r="T18" s="360">
        <v>1270</v>
      </c>
    </row>
    <row r="19" spans="2:20" x14ac:dyDescent="0.3">
      <c r="B19" s="239" t="s">
        <v>789</v>
      </c>
      <c r="C19" s="361">
        <v>173</v>
      </c>
      <c r="D19" s="361">
        <v>166</v>
      </c>
      <c r="E19" s="361">
        <v>339</v>
      </c>
      <c r="F19" s="361">
        <v>129</v>
      </c>
      <c r="G19" s="361">
        <v>127</v>
      </c>
      <c r="H19" s="361">
        <v>256</v>
      </c>
      <c r="I19" s="397">
        <v>3</v>
      </c>
      <c r="J19" s="372">
        <v>3</v>
      </c>
      <c r="K19" s="361">
        <v>6</v>
      </c>
      <c r="L19" s="361">
        <v>14</v>
      </c>
      <c r="M19" s="397">
        <v>32</v>
      </c>
      <c r="N19" s="372">
        <v>46</v>
      </c>
      <c r="O19" s="372">
        <v>0</v>
      </c>
      <c r="P19" s="372">
        <v>0</v>
      </c>
      <c r="Q19" s="372">
        <v>0</v>
      </c>
      <c r="R19" s="360">
        <v>319</v>
      </c>
      <c r="S19" s="360">
        <v>328</v>
      </c>
      <c r="T19" s="360">
        <v>647</v>
      </c>
    </row>
    <row r="20" spans="2:20" x14ac:dyDescent="0.3">
      <c r="B20" s="239" t="s">
        <v>842</v>
      </c>
      <c r="C20" s="361">
        <v>499</v>
      </c>
      <c r="D20" s="361">
        <v>453</v>
      </c>
      <c r="E20" s="361">
        <v>952</v>
      </c>
      <c r="F20" s="361">
        <v>377</v>
      </c>
      <c r="G20" s="361">
        <v>298</v>
      </c>
      <c r="H20" s="361">
        <v>675</v>
      </c>
      <c r="I20" s="397">
        <v>5</v>
      </c>
      <c r="J20" s="372">
        <v>8</v>
      </c>
      <c r="K20" s="361">
        <v>13</v>
      </c>
      <c r="L20" s="361">
        <v>33</v>
      </c>
      <c r="M20" s="397">
        <v>52</v>
      </c>
      <c r="N20" s="372">
        <v>85</v>
      </c>
      <c r="O20" s="372">
        <v>1</v>
      </c>
      <c r="P20" s="372">
        <v>0</v>
      </c>
      <c r="Q20" s="372">
        <v>1</v>
      </c>
      <c r="R20" s="360">
        <v>918</v>
      </c>
      <c r="S20" s="360">
        <v>808</v>
      </c>
      <c r="T20" s="360">
        <v>1726</v>
      </c>
    </row>
    <row r="21" spans="2:20" x14ac:dyDescent="0.3">
      <c r="B21" s="239" t="s">
        <v>513</v>
      </c>
      <c r="C21" s="361">
        <v>351</v>
      </c>
      <c r="D21" s="361">
        <v>310</v>
      </c>
      <c r="E21" s="361">
        <v>661</v>
      </c>
      <c r="F21" s="361">
        <v>219</v>
      </c>
      <c r="G21" s="361">
        <v>149</v>
      </c>
      <c r="H21" s="361">
        <v>368</v>
      </c>
      <c r="I21" s="397">
        <v>2</v>
      </c>
      <c r="J21" s="372">
        <v>5</v>
      </c>
      <c r="K21" s="361">
        <v>7</v>
      </c>
      <c r="L21" s="361">
        <v>20</v>
      </c>
      <c r="M21" s="397">
        <v>32</v>
      </c>
      <c r="N21" s="372">
        <v>52</v>
      </c>
      <c r="O21" s="372">
        <v>0</v>
      </c>
      <c r="P21" s="372">
        <v>0</v>
      </c>
      <c r="Q21" s="372">
        <v>0</v>
      </c>
      <c r="R21" s="360">
        <v>595</v>
      </c>
      <c r="S21" s="360">
        <v>493</v>
      </c>
      <c r="T21" s="360">
        <v>1088</v>
      </c>
    </row>
    <row r="22" spans="2:20" x14ac:dyDescent="0.3">
      <c r="B22" s="239" t="s">
        <v>518</v>
      </c>
      <c r="C22" s="361">
        <v>118</v>
      </c>
      <c r="D22" s="361">
        <v>128</v>
      </c>
      <c r="E22" s="361">
        <v>246</v>
      </c>
      <c r="F22" s="361">
        <v>89</v>
      </c>
      <c r="G22" s="361">
        <v>74</v>
      </c>
      <c r="H22" s="361">
        <v>163</v>
      </c>
      <c r="I22" s="397">
        <v>4</v>
      </c>
      <c r="J22" s="372">
        <v>2</v>
      </c>
      <c r="K22" s="361">
        <v>6</v>
      </c>
      <c r="L22" s="361">
        <v>10</v>
      </c>
      <c r="M22" s="397">
        <v>28</v>
      </c>
      <c r="N22" s="372">
        <v>38</v>
      </c>
      <c r="O22" s="372">
        <v>0</v>
      </c>
      <c r="P22" s="372">
        <v>0</v>
      </c>
      <c r="Q22" s="372">
        <v>0</v>
      </c>
      <c r="R22" s="360">
        <v>219</v>
      </c>
      <c r="S22" s="360">
        <v>234</v>
      </c>
      <c r="T22" s="360">
        <v>453</v>
      </c>
    </row>
    <row r="23" spans="2:20" x14ac:dyDescent="0.3">
      <c r="B23" s="239" t="s">
        <v>514</v>
      </c>
      <c r="C23" s="361">
        <v>266</v>
      </c>
      <c r="D23" s="361">
        <v>271</v>
      </c>
      <c r="E23" s="361">
        <v>537</v>
      </c>
      <c r="F23" s="361">
        <v>182</v>
      </c>
      <c r="G23" s="361">
        <v>147</v>
      </c>
      <c r="H23" s="361">
        <v>329</v>
      </c>
      <c r="I23" s="397">
        <v>7</v>
      </c>
      <c r="J23" s="372">
        <v>9</v>
      </c>
      <c r="K23" s="361">
        <v>16</v>
      </c>
      <c r="L23" s="361">
        <v>23</v>
      </c>
      <c r="M23" s="397">
        <v>48</v>
      </c>
      <c r="N23" s="372">
        <v>71</v>
      </c>
      <c r="O23" s="372">
        <v>0</v>
      </c>
      <c r="P23" s="372">
        <v>0</v>
      </c>
      <c r="Q23" s="372">
        <v>0</v>
      </c>
      <c r="R23" s="360">
        <v>480</v>
      </c>
      <c r="S23" s="360">
        <v>473</v>
      </c>
      <c r="T23" s="360">
        <v>953</v>
      </c>
    </row>
    <row r="24" spans="2:20" ht="28.8" x14ac:dyDescent="0.3">
      <c r="B24" s="159" t="s">
        <v>515</v>
      </c>
      <c r="C24" s="361">
        <v>30</v>
      </c>
      <c r="D24" s="361">
        <v>39</v>
      </c>
      <c r="E24" s="361">
        <v>69</v>
      </c>
      <c r="F24" s="361">
        <v>19</v>
      </c>
      <c r="G24" s="361">
        <v>21</v>
      </c>
      <c r="H24" s="361">
        <v>40</v>
      </c>
      <c r="I24" s="397">
        <v>0</v>
      </c>
      <c r="J24" s="372">
        <v>0</v>
      </c>
      <c r="K24" s="361">
        <v>0</v>
      </c>
      <c r="L24" s="361">
        <v>1</v>
      </c>
      <c r="M24" s="397">
        <v>2</v>
      </c>
      <c r="N24" s="372">
        <v>3</v>
      </c>
      <c r="O24" s="372">
        <v>0</v>
      </c>
      <c r="P24" s="372">
        <v>0</v>
      </c>
      <c r="Q24" s="372">
        <v>0</v>
      </c>
      <c r="R24" s="360">
        <v>50</v>
      </c>
      <c r="S24" s="360">
        <v>62</v>
      </c>
      <c r="T24" s="360">
        <v>112</v>
      </c>
    </row>
    <row r="25" spans="2:20" x14ac:dyDescent="0.3">
      <c r="B25" s="239" t="s">
        <v>516</v>
      </c>
      <c r="C25" s="361">
        <v>41</v>
      </c>
      <c r="D25" s="361">
        <v>47</v>
      </c>
      <c r="E25" s="361">
        <v>88</v>
      </c>
      <c r="F25" s="361">
        <v>53</v>
      </c>
      <c r="G25" s="361">
        <v>32</v>
      </c>
      <c r="H25" s="361">
        <v>85</v>
      </c>
      <c r="I25" s="397">
        <v>0</v>
      </c>
      <c r="J25" s="372">
        <v>1</v>
      </c>
      <c r="K25" s="361">
        <v>1</v>
      </c>
      <c r="L25" s="361">
        <v>4</v>
      </c>
      <c r="M25" s="397">
        <v>6</v>
      </c>
      <c r="N25" s="372">
        <v>10</v>
      </c>
      <c r="O25" s="372">
        <v>0</v>
      </c>
      <c r="P25" s="372">
        <v>0</v>
      </c>
      <c r="Q25" s="372">
        <v>0</v>
      </c>
      <c r="R25" s="360">
        <v>99</v>
      </c>
      <c r="S25" s="360">
        <v>85</v>
      </c>
      <c r="T25" s="360">
        <v>184</v>
      </c>
    </row>
    <row r="26" spans="2:20" x14ac:dyDescent="0.3">
      <c r="B26" s="324" t="s">
        <v>821</v>
      </c>
      <c r="C26" s="360">
        <v>5133</v>
      </c>
      <c r="D26" s="360">
        <v>4920</v>
      </c>
      <c r="E26" s="360">
        <v>10053</v>
      </c>
      <c r="F26" s="360">
        <v>4639</v>
      </c>
      <c r="G26" s="360">
        <v>3099</v>
      </c>
      <c r="H26" s="360">
        <v>7738</v>
      </c>
      <c r="I26" s="360">
        <v>71</v>
      </c>
      <c r="J26" s="360">
        <v>71</v>
      </c>
      <c r="K26" s="360">
        <v>142</v>
      </c>
      <c r="L26" s="360">
        <v>363</v>
      </c>
      <c r="M26" s="360">
        <v>617</v>
      </c>
      <c r="N26" s="360">
        <v>980</v>
      </c>
      <c r="O26" s="360">
        <v>9</v>
      </c>
      <c r="P26" s="360">
        <v>2</v>
      </c>
      <c r="Q26" s="360">
        <v>11</v>
      </c>
      <c r="R26" s="360">
        <v>10215</v>
      </c>
      <c r="S26" s="360">
        <v>8709</v>
      </c>
      <c r="T26" s="360">
        <v>18924</v>
      </c>
    </row>
    <row r="27" spans="2:20" ht="75.599999999999994" customHeight="1" x14ac:dyDescent="0.3">
      <c r="B27" s="518" t="s">
        <v>836</v>
      </c>
      <c r="C27" s="518"/>
      <c r="D27" s="518"/>
      <c r="E27" s="518"/>
      <c r="F27" s="518"/>
      <c r="G27" s="518"/>
      <c r="H27" s="518"/>
      <c r="I27" s="518"/>
      <c r="J27" s="518"/>
      <c r="K27" s="518"/>
      <c r="L27" s="518"/>
      <c r="M27" s="518"/>
      <c r="N27" s="518"/>
      <c r="O27" s="518"/>
      <c r="P27" s="518"/>
      <c r="Q27" s="518"/>
      <c r="R27" s="518"/>
      <c r="S27" s="518"/>
      <c r="T27" s="518"/>
    </row>
    <row r="28" spans="2:20" x14ac:dyDescent="0.3">
      <c r="B28" s="482" t="s">
        <v>926</v>
      </c>
      <c r="C28" s="482"/>
      <c r="D28" s="482"/>
      <c r="E28" s="482"/>
      <c r="F28" s="482"/>
      <c r="G28" s="482"/>
      <c r="H28" s="482"/>
      <c r="I28" s="482"/>
      <c r="J28" s="482"/>
      <c r="K28" s="482"/>
      <c r="L28" s="482"/>
      <c r="M28" s="13"/>
      <c r="N28" s="13"/>
      <c r="O28" s="13"/>
      <c r="P28" s="13"/>
      <c r="Q28" s="13"/>
      <c r="R28" s="13"/>
      <c r="S28" s="13"/>
      <c r="T28" s="13"/>
    </row>
    <row r="29" spans="2:20" x14ac:dyDescent="0.3">
      <c r="B29" s="304"/>
      <c r="C29" s="304"/>
      <c r="D29" s="304"/>
      <c r="E29" s="304"/>
      <c r="F29" s="304"/>
      <c r="G29" s="304"/>
      <c r="H29" s="304"/>
      <c r="I29" s="304"/>
      <c r="J29" s="304"/>
      <c r="K29" s="304"/>
      <c r="L29" s="304"/>
      <c r="M29" s="13"/>
      <c r="N29" s="13"/>
      <c r="O29" s="13"/>
      <c r="P29" s="13"/>
      <c r="Q29" s="13"/>
      <c r="R29" s="13"/>
      <c r="S29" s="13"/>
      <c r="T29" s="13"/>
    </row>
    <row r="30" spans="2:20" ht="18" x14ac:dyDescent="0.35">
      <c r="B30" s="298" t="s">
        <v>752</v>
      </c>
      <c r="C30" s="298"/>
      <c r="D30" s="298"/>
      <c r="E30" s="300"/>
      <c r="F30" s="300"/>
      <c r="G30" s="300"/>
    </row>
    <row r="31" spans="2:20" x14ac:dyDescent="0.3">
      <c r="B31" s="3" t="s">
        <v>924</v>
      </c>
      <c r="C31"/>
      <c r="D31"/>
      <c r="E31"/>
      <c r="F31"/>
      <c r="G31"/>
    </row>
    <row r="32" spans="2:20" x14ac:dyDescent="0.3">
      <c r="B32" s="6"/>
      <c r="C32"/>
      <c r="D32"/>
      <c r="E32"/>
      <c r="F32"/>
      <c r="G32"/>
    </row>
    <row r="33" spans="2:27" x14ac:dyDescent="0.3">
      <c r="B33" s="186" t="s">
        <v>519</v>
      </c>
      <c r="C33"/>
      <c r="D33"/>
      <c r="E33"/>
      <c r="F33"/>
      <c r="G33"/>
      <c r="H33" s="13"/>
      <c r="I33" s="13"/>
      <c r="J33" s="13"/>
      <c r="K33" s="13"/>
      <c r="L33" s="13"/>
      <c r="M33" s="13"/>
      <c r="N33" s="13"/>
      <c r="O33" s="13"/>
      <c r="P33" s="13"/>
      <c r="Q33" s="13"/>
      <c r="R33" s="13"/>
      <c r="S33" s="13"/>
      <c r="T33" s="13"/>
      <c r="U33" s="13"/>
      <c r="V33" s="13"/>
      <c r="W33" s="13"/>
    </row>
    <row r="34" spans="2:27" x14ac:dyDescent="0.3">
      <c r="B34" s="186"/>
      <c r="C34"/>
      <c r="D34"/>
      <c r="E34"/>
      <c r="F34"/>
      <c r="G34"/>
      <c r="H34" s="13"/>
      <c r="I34" s="13"/>
      <c r="J34" s="13"/>
      <c r="K34" s="13"/>
      <c r="L34" s="13"/>
      <c r="M34" s="13"/>
      <c r="N34" s="13"/>
      <c r="O34" s="13"/>
      <c r="P34" s="13"/>
      <c r="Q34" s="13"/>
      <c r="R34" s="13"/>
      <c r="S34" s="13"/>
      <c r="T34" s="13"/>
      <c r="U34" s="13"/>
      <c r="V34" s="13"/>
      <c r="W34" s="13"/>
    </row>
    <row r="35" spans="2:27" ht="15" customHeight="1" x14ac:dyDescent="0.3">
      <c r="B35" s="449" t="s">
        <v>521</v>
      </c>
      <c r="C35" s="488" t="s">
        <v>477</v>
      </c>
      <c r="D35" s="489"/>
      <c r="E35" s="489"/>
      <c r="F35" s="489"/>
      <c r="G35" s="489"/>
      <c r="H35" s="489"/>
      <c r="I35" s="489"/>
      <c r="J35" s="489"/>
      <c r="K35" s="489"/>
      <c r="L35" s="489"/>
      <c r="M35" s="489"/>
      <c r="N35" s="489"/>
      <c r="O35" s="489"/>
      <c r="P35" s="489"/>
      <c r="Q35" s="490"/>
      <c r="R35" s="514" t="s">
        <v>864</v>
      </c>
      <c r="S35" s="515"/>
      <c r="T35" s="516"/>
      <c r="U35" s="13"/>
      <c r="V35" s="13"/>
      <c r="W35" s="13"/>
    </row>
    <row r="36" spans="2:27" ht="15" customHeight="1" x14ac:dyDescent="0.3">
      <c r="B36" s="449"/>
      <c r="C36" s="475" t="s">
        <v>651</v>
      </c>
      <c r="D36" s="475"/>
      <c r="E36" s="475"/>
      <c r="F36" s="475" t="s">
        <v>485</v>
      </c>
      <c r="G36" s="475"/>
      <c r="H36" s="475"/>
      <c r="I36" s="475" t="s">
        <v>3</v>
      </c>
      <c r="J36" s="475"/>
      <c r="K36" s="475"/>
      <c r="L36" s="475" t="s">
        <v>5</v>
      </c>
      <c r="M36" s="475"/>
      <c r="N36" s="475"/>
      <c r="O36" s="475" t="s">
        <v>831</v>
      </c>
      <c r="P36" s="475"/>
      <c r="Q36" s="475"/>
      <c r="R36" s="517"/>
      <c r="S36" s="453"/>
      <c r="T36" s="478"/>
      <c r="U36" s="13"/>
      <c r="V36" s="13"/>
      <c r="W36" s="13"/>
    </row>
    <row r="37" spans="2:27" x14ac:dyDescent="0.3">
      <c r="B37" s="449"/>
      <c r="C37" s="278" t="s">
        <v>73</v>
      </c>
      <c r="D37" s="278" t="s">
        <v>74</v>
      </c>
      <c r="E37" s="278" t="s">
        <v>25</v>
      </c>
      <c r="F37" s="278" t="s">
        <v>73</v>
      </c>
      <c r="G37" s="278" t="s">
        <v>74</v>
      </c>
      <c r="H37" s="278" t="s">
        <v>25</v>
      </c>
      <c r="I37" s="278" t="s">
        <v>73</v>
      </c>
      <c r="J37" s="278" t="s">
        <v>74</v>
      </c>
      <c r="K37" s="278" t="s">
        <v>25</v>
      </c>
      <c r="L37" s="278" t="s">
        <v>73</v>
      </c>
      <c r="M37" s="278" t="s">
        <v>74</v>
      </c>
      <c r="N37" s="278" t="s">
        <v>25</v>
      </c>
      <c r="O37" s="278" t="s">
        <v>73</v>
      </c>
      <c r="P37" s="278" t="s">
        <v>74</v>
      </c>
      <c r="Q37" s="278" t="s">
        <v>25</v>
      </c>
      <c r="R37" s="278" t="s">
        <v>73</v>
      </c>
      <c r="S37" s="278" t="s">
        <v>74</v>
      </c>
      <c r="T37" s="278" t="s">
        <v>25</v>
      </c>
      <c r="U37" s="13"/>
      <c r="V37" s="13"/>
      <c r="W37" s="13"/>
    </row>
    <row r="38" spans="2:27" x14ac:dyDescent="0.3">
      <c r="B38" s="261" t="s">
        <v>447</v>
      </c>
      <c r="C38" s="361">
        <v>59</v>
      </c>
      <c r="D38" s="361">
        <v>58</v>
      </c>
      <c r="E38" s="361">
        <v>117</v>
      </c>
      <c r="F38" s="361">
        <v>59</v>
      </c>
      <c r="G38" s="361">
        <v>37</v>
      </c>
      <c r="H38" s="398">
        <v>96</v>
      </c>
      <c r="I38" s="361">
        <v>0</v>
      </c>
      <c r="J38" s="398">
        <v>0</v>
      </c>
      <c r="K38" s="361">
        <v>0</v>
      </c>
      <c r="L38" s="398">
        <v>5</v>
      </c>
      <c r="M38" s="361">
        <v>4</v>
      </c>
      <c r="N38" s="398">
        <v>9</v>
      </c>
      <c r="O38" s="398">
        <v>0</v>
      </c>
      <c r="P38" s="398">
        <v>0</v>
      </c>
      <c r="Q38" s="398">
        <v>0</v>
      </c>
      <c r="R38" s="368">
        <v>123</v>
      </c>
      <c r="S38" s="368">
        <v>99</v>
      </c>
      <c r="T38" s="368">
        <v>222</v>
      </c>
      <c r="U38" s="13"/>
      <c r="V38" s="13"/>
      <c r="W38" s="13"/>
      <c r="X38" s="13"/>
    </row>
    <row r="39" spans="2:27" x14ac:dyDescent="0.3">
      <c r="B39" s="319" t="s">
        <v>25</v>
      </c>
      <c r="C39" s="360">
        <v>59</v>
      </c>
      <c r="D39" s="360">
        <v>58</v>
      </c>
      <c r="E39" s="360">
        <v>117</v>
      </c>
      <c r="F39" s="360">
        <v>59</v>
      </c>
      <c r="G39" s="360">
        <v>37</v>
      </c>
      <c r="H39" s="368">
        <v>96</v>
      </c>
      <c r="I39" s="360">
        <v>0</v>
      </c>
      <c r="J39" s="368">
        <v>0</v>
      </c>
      <c r="K39" s="360">
        <v>0</v>
      </c>
      <c r="L39" s="368">
        <v>5</v>
      </c>
      <c r="M39" s="360">
        <v>4</v>
      </c>
      <c r="N39" s="368">
        <v>9</v>
      </c>
      <c r="O39" s="368">
        <v>0</v>
      </c>
      <c r="P39" s="368">
        <v>0</v>
      </c>
      <c r="Q39" s="368">
        <v>0</v>
      </c>
      <c r="R39" s="368">
        <v>123</v>
      </c>
      <c r="S39" s="368">
        <v>99</v>
      </c>
      <c r="T39" s="368">
        <v>222</v>
      </c>
      <c r="U39" s="13"/>
      <c r="V39" s="13"/>
      <c r="W39" s="13"/>
      <c r="X39" s="13"/>
    </row>
    <row r="40" spans="2:27" ht="76.2" customHeight="1" x14ac:dyDescent="0.3">
      <c r="B40" s="513" t="s">
        <v>836</v>
      </c>
      <c r="C40" s="513"/>
      <c r="D40" s="513"/>
      <c r="E40" s="513"/>
      <c r="F40" s="513"/>
      <c r="G40" s="513"/>
      <c r="H40" s="513"/>
      <c r="I40" s="513"/>
      <c r="J40" s="513"/>
      <c r="K40" s="513"/>
      <c r="L40" s="513"/>
      <c r="M40" s="513"/>
      <c r="N40" s="513"/>
      <c r="O40" s="513"/>
      <c r="P40" s="513"/>
      <c r="Q40" s="513"/>
      <c r="R40" s="13"/>
      <c r="S40" s="13"/>
      <c r="T40" s="13"/>
      <c r="U40" s="13"/>
      <c r="V40" s="13"/>
      <c r="W40" s="13"/>
    </row>
    <row r="41" spans="2:27" ht="13.95" customHeight="1" x14ac:dyDescent="0.3">
      <c r="B41" s="482" t="s">
        <v>925</v>
      </c>
      <c r="C41" s="482"/>
      <c r="D41" s="482"/>
      <c r="E41" s="482"/>
      <c r="F41" s="482"/>
      <c r="G41" s="482"/>
      <c r="H41" s="482"/>
      <c r="I41" s="482"/>
      <c r="J41" s="482"/>
      <c r="K41" s="482"/>
      <c r="L41" s="482"/>
      <c r="M41" s="13"/>
      <c r="N41" s="13"/>
      <c r="O41" s="13"/>
      <c r="P41" s="13"/>
      <c r="Q41" s="13"/>
      <c r="R41" s="13"/>
      <c r="S41" s="13"/>
      <c r="T41" s="13"/>
      <c r="U41" s="13"/>
      <c r="V41" s="13"/>
      <c r="W41" s="13"/>
    </row>
    <row r="42" spans="2:27" customFormat="1" x14ac:dyDescent="0.3">
      <c r="H42" s="222"/>
      <c r="I42" s="226"/>
      <c r="J42" s="140"/>
      <c r="K42" s="140"/>
      <c r="L42" s="140"/>
      <c r="M42" s="140"/>
      <c r="N42" s="140"/>
      <c r="O42" s="140"/>
      <c r="P42" s="141"/>
      <c r="Q42" s="222"/>
      <c r="R42" s="222"/>
      <c r="S42" s="222"/>
      <c r="T42" s="222"/>
      <c r="U42" s="222"/>
      <c r="V42" s="222"/>
      <c r="W42" s="222"/>
    </row>
    <row r="43" spans="2:27" customFormat="1" x14ac:dyDescent="0.3">
      <c r="B43" s="186" t="s">
        <v>505</v>
      </c>
      <c r="H43" s="222"/>
      <c r="I43" s="226"/>
      <c r="J43" s="140"/>
      <c r="K43" s="141"/>
      <c r="L43" s="141"/>
      <c r="M43" s="141"/>
      <c r="N43" s="141"/>
      <c r="O43" s="141"/>
      <c r="P43" s="141"/>
      <c r="Q43" s="222"/>
      <c r="R43" s="222"/>
      <c r="S43" s="222"/>
      <c r="T43" s="222"/>
      <c r="U43" s="222"/>
      <c r="V43" s="222"/>
      <c r="W43" s="222"/>
    </row>
    <row r="44" spans="2:27" customFormat="1" x14ac:dyDescent="0.3">
      <c r="B44" s="186"/>
      <c r="H44" s="222"/>
      <c r="I44" s="226"/>
      <c r="J44" s="140"/>
      <c r="K44" s="141"/>
      <c r="L44" s="141"/>
      <c r="M44" s="141"/>
      <c r="N44" s="141"/>
      <c r="O44" s="141"/>
      <c r="P44" s="141"/>
      <c r="Q44" s="222"/>
      <c r="R44" s="222"/>
      <c r="S44" s="222"/>
      <c r="T44" s="222"/>
      <c r="U44" s="222"/>
      <c r="V44" s="222"/>
      <c r="W44" s="222"/>
    </row>
    <row r="45" spans="2:27" customFormat="1" ht="15" customHeight="1" x14ac:dyDescent="0.3">
      <c r="B45" s="449" t="s">
        <v>521</v>
      </c>
      <c r="C45" s="488" t="s">
        <v>477</v>
      </c>
      <c r="D45" s="489"/>
      <c r="E45" s="489"/>
      <c r="F45" s="489"/>
      <c r="G45" s="489"/>
      <c r="H45" s="489"/>
      <c r="I45" s="489"/>
      <c r="J45" s="489"/>
      <c r="K45" s="489"/>
      <c r="L45" s="489"/>
      <c r="M45" s="489"/>
      <c r="N45" s="489"/>
      <c r="O45" s="489"/>
      <c r="P45" s="489"/>
      <c r="Q45" s="490"/>
      <c r="R45" s="514" t="s">
        <v>864</v>
      </c>
      <c r="S45" s="515"/>
      <c r="T45" s="516"/>
      <c r="U45" s="222"/>
      <c r="V45" s="222"/>
      <c r="W45" s="222"/>
      <c r="X45" s="222"/>
      <c r="Y45" s="222"/>
      <c r="Z45" s="222"/>
    </row>
    <row r="46" spans="2:27" customFormat="1" ht="15" customHeight="1" x14ac:dyDescent="0.3">
      <c r="B46" s="449"/>
      <c r="C46" s="475" t="s">
        <v>651</v>
      </c>
      <c r="D46" s="475"/>
      <c r="E46" s="475"/>
      <c r="F46" s="475" t="s">
        <v>485</v>
      </c>
      <c r="G46" s="475"/>
      <c r="H46" s="475"/>
      <c r="I46" s="475" t="s">
        <v>3</v>
      </c>
      <c r="J46" s="475"/>
      <c r="K46" s="475"/>
      <c r="L46" s="475" t="s">
        <v>5</v>
      </c>
      <c r="M46" s="475"/>
      <c r="N46" s="475"/>
      <c r="O46" s="475" t="s">
        <v>831</v>
      </c>
      <c r="P46" s="475"/>
      <c r="Q46" s="475"/>
      <c r="R46" s="517"/>
      <c r="S46" s="453"/>
      <c r="T46" s="478"/>
      <c r="U46" s="222"/>
      <c r="V46" s="222"/>
      <c r="W46" s="222"/>
      <c r="X46" s="222"/>
      <c r="Y46" s="222"/>
      <c r="Z46" s="222"/>
    </row>
    <row r="47" spans="2:27" customFormat="1" x14ac:dyDescent="0.3">
      <c r="B47" s="449"/>
      <c r="C47" s="278" t="s">
        <v>73</v>
      </c>
      <c r="D47" s="278" t="s">
        <v>74</v>
      </c>
      <c r="E47" s="278" t="s">
        <v>25</v>
      </c>
      <c r="F47" s="278" t="s">
        <v>73</v>
      </c>
      <c r="G47" s="278" t="s">
        <v>74</v>
      </c>
      <c r="H47" s="278" t="s">
        <v>25</v>
      </c>
      <c r="I47" s="278" t="s">
        <v>73</v>
      </c>
      <c r="J47" s="278" t="s">
        <v>74</v>
      </c>
      <c r="K47" s="278" t="s">
        <v>25</v>
      </c>
      <c r="L47" s="278" t="s">
        <v>73</v>
      </c>
      <c r="M47" s="278" t="s">
        <v>74</v>
      </c>
      <c r="N47" s="278" t="s">
        <v>25</v>
      </c>
      <c r="O47" s="278" t="s">
        <v>73</v>
      </c>
      <c r="P47" s="278" t="s">
        <v>74</v>
      </c>
      <c r="Q47" s="278" t="s">
        <v>25</v>
      </c>
      <c r="R47" s="278" t="s">
        <v>73</v>
      </c>
      <c r="S47" s="278" t="s">
        <v>74</v>
      </c>
      <c r="T47" s="278" t="s">
        <v>25</v>
      </c>
      <c r="U47" s="222"/>
      <c r="V47" s="222"/>
      <c r="W47" s="222"/>
      <c r="X47" s="222"/>
      <c r="Y47" s="222"/>
      <c r="Z47" s="222"/>
      <c r="AA47" s="222"/>
    </row>
    <row r="48" spans="2:27" customFormat="1" x14ac:dyDescent="0.3">
      <c r="B48" s="389" t="s">
        <v>131</v>
      </c>
      <c r="C48" s="361">
        <v>23</v>
      </c>
      <c r="D48" s="361">
        <v>22</v>
      </c>
      <c r="E48" s="361">
        <v>45</v>
      </c>
      <c r="F48" s="361">
        <v>15</v>
      </c>
      <c r="G48" s="361">
        <v>18</v>
      </c>
      <c r="H48" s="399">
        <v>33</v>
      </c>
      <c r="I48" s="399">
        <v>0</v>
      </c>
      <c r="J48" s="262">
        <v>0</v>
      </c>
      <c r="K48" s="361">
        <v>0</v>
      </c>
      <c r="L48" s="399">
        <v>2</v>
      </c>
      <c r="M48" s="399">
        <v>10</v>
      </c>
      <c r="N48" s="262">
        <v>12</v>
      </c>
      <c r="O48" s="262">
        <v>0</v>
      </c>
      <c r="P48" s="262">
        <v>0</v>
      </c>
      <c r="Q48" s="262">
        <v>0</v>
      </c>
      <c r="R48" s="378">
        <v>40</v>
      </c>
      <c r="S48" s="378">
        <v>50</v>
      </c>
      <c r="T48" s="378">
        <v>90</v>
      </c>
      <c r="U48" s="222"/>
      <c r="V48" s="222"/>
      <c r="W48" s="222"/>
      <c r="X48" s="222"/>
      <c r="Y48" s="222"/>
      <c r="Z48" s="222"/>
      <c r="AA48" s="222"/>
    </row>
    <row r="49" spans="2:27" customFormat="1" x14ac:dyDescent="0.3">
      <c r="B49" s="390" t="s">
        <v>132</v>
      </c>
      <c r="C49" s="361">
        <v>0</v>
      </c>
      <c r="D49" s="361">
        <v>1</v>
      </c>
      <c r="E49" s="361">
        <v>1</v>
      </c>
      <c r="F49" s="361">
        <v>0</v>
      </c>
      <c r="G49" s="361">
        <v>0</v>
      </c>
      <c r="H49" s="399">
        <v>0</v>
      </c>
      <c r="I49" s="399">
        <v>0</v>
      </c>
      <c r="J49" s="262">
        <v>0</v>
      </c>
      <c r="K49" s="361">
        <v>0</v>
      </c>
      <c r="L49" s="399">
        <v>0</v>
      </c>
      <c r="M49" s="399">
        <v>0</v>
      </c>
      <c r="N49" s="262">
        <v>0</v>
      </c>
      <c r="O49" s="262">
        <v>0</v>
      </c>
      <c r="P49" s="262">
        <v>0</v>
      </c>
      <c r="Q49" s="262">
        <v>0</v>
      </c>
      <c r="R49" s="378">
        <v>0</v>
      </c>
      <c r="S49" s="378">
        <v>1</v>
      </c>
      <c r="T49" s="378">
        <v>1</v>
      </c>
      <c r="U49" s="222"/>
      <c r="V49" s="222"/>
      <c r="W49" s="222"/>
      <c r="X49" s="222"/>
      <c r="Y49" s="222"/>
      <c r="Z49" s="222"/>
      <c r="AA49" s="222"/>
    </row>
    <row r="50" spans="2:27" customFormat="1" x14ac:dyDescent="0.3">
      <c r="B50" s="390" t="s">
        <v>134</v>
      </c>
      <c r="C50" s="361">
        <v>32</v>
      </c>
      <c r="D50" s="361">
        <v>45</v>
      </c>
      <c r="E50" s="361">
        <v>77</v>
      </c>
      <c r="F50" s="361">
        <v>40</v>
      </c>
      <c r="G50" s="361">
        <v>27</v>
      </c>
      <c r="H50" s="399">
        <v>67</v>
      </c>
      <c r="I50" s="399">
        <v>2</v>
      </c>
      <c r="J50" s="262">
        <v>0</v>
      </c>
      <c r="K50" s="361">
        <v>2</v>
      </c>
      <c r="L50" s="399">
        <v>3</v>
      </c>
      <c r="M50" s="399">
        <v>2</v>
      </c>
      <c r="N50" s="262">
        <v>5</v>
      </c>
      <c r="O50" s="262">
        <v>0</v>
      </c>
      <c r="P50" s="262">
        <v>0</v>
      </c>
      <c r="Q50" s="262">
        <v>0</v>
      </c>
      <c r="R50" s="378">
        <v>75</v>
      </c>
      <c r="S50" s="378">
        <v>76</v>
      </c>
      <c r="T50" s="378">
        <v>151</v>
      </c>
      <c r="U50" s="222"/>
      <c r="V50" s="222"/>
      <c r="W50" s="222"/>
      <c r="X50" s="222"/>
      <c r="Y50" s="222"/>
      <c r="Z50" s="222"/>
      <c r="AA50" s="222"/>
    </row>
    <row r="51" spans="2:27" customFormat="1" x14ac:dyDescent="0.3">
      <c r="B51" s="390" t="s">
        <v>135</v>
      </c>
      <c r="C51" s="361">
        <v>3</v>
      </c>
      <c r="D51" s="361">
        <v>1</v>
      </c>
      <c r="E51" s="361">
        <v>4</v>
      </c>
      <c r="F51" s="361">
        <v>1</v>
      </c>
      <c r="G51" s="361">
        <v>2</v>
      </c>
      <c r="H51" s="399">
        <v>3</v>
      </c>
      <c r="I51" s="399">
        <v>0</v>
      </c>
      <c r="J51" s="262">
        <v>0</v>
      </c>
      <c r="K51" s="361">
        <v>0</v>
      </c>
      <c r="L51" s="399">
        <v>0</v>
      </c>
      <c r="M51" s="399">
        <v>2</v>
      </c>
      <c r="N51" s="262">
        <v>2</v>
      </c>
      <c r="O51" s="262">
        <v>0</v>
      </c>
      <c r="P51" s="262">
        <v>0</v>
      </c>
      <c r="Q51" s="262">
        <v>0</v>
      </c>
      <c r="R51" s="378">
        <v>4</v>
      </c>
      <c r="S51" s="378">
        <v>5</v>
      </c>
      <c r="T51" s="378">
        <v>9</v>
      </c>
      <c r="U51" s="222"/>
      <c r="V51" s="222"/>
      <c r="W51" s="222"/>
      <c r="X51" s="222"/>
      <c r="Y51" s="222"/>
      <c r="Z51" s="222"/>
      <c r="AA51" s="222"/>
    </row>
    <row r="52" spans="2:27" customFormat="1" x14ac:dyDescent="0.3">
      <c r="B52" s="390" t="s">
        <v>136</v>
      </c>
      <c r="C52" s="361">
        <v>7</v>
      </c>
      <c r="D52" s="361">
        <v>2</v>
      </c>
      <c r="E52" s="361">
        <v>9</v>
      </c>
      <c r="F52" s="361">
        <v>1</v>
      </c>
      <c r="G52" s="361">
        <v>0</v>
      </c>
      <c r="H52" s="399">
        <v>1</v>
      </c>
      <c r="I52" s="399">
        <v>0</v>
      </c>
      <c r="J52" s="262">
        <v>0</v>
      </c>
      <c r="K52" s="361">
        <v>0</v>
      </c>
      <c r="L52" s="399">
        <v>0</v>
      </c>
      <c r="M52" s="399">
        <v>0</v>
      </c>
      <c r="N52" s="262">
        <v>0</v>
      </c>
      <c r="O52" s="262">
        <v>0</v>
      </c>
      <c r="P52" s="262">
        <v>0</v>
      </c>
      <c r="Q52" s="262">
        <v>0</v>
      </c>
      <c r="R52" s="378">
        <v>8</v>
      </c>
      <c r="S52" s="378">
        <v>2</v>
      </c>
      <c r="T52" s="378">
        <v>10</v>
      </c>
      <c r="U52" s="222"/>
      <c r="V52" s="222"/>
      <c r="W52" s="222"/>
      <c r="X52" s="222"/>
      <c r="Y52" s="222"/>
      <c r="Z52" s="222"/>
      <c r="AA52" s="222"/>
    </row>
    <row r="53" spans="2:27" customFormat="1" x14ac:dyDescent="0.3">
      <c r="B53" s="387" t="s">
        <v>25</v>
      </c>
      <c r="C53" s="360">
        <v>65</v>
      </c>
      <c r="D53" s="360">
        <v>71</v>
      </c>
      <c r="E53" s="360">
        <v>136</v>
      </c>
      <c r="F53" s="360">
        <v>57</v>
      </c>
      <c r="G53" s="360">
        <v>47</v>
      </c>
      <c r="H53" s="368">
        <v>104</v>
      </c>
      <c r="I53" s="368">
        <v>2</v>
      </c>
      <c r="J53" s="368">
        <v>0</v>
      </c>
      <c r="K53" s="360">
        <v>2</v>
      </c>
      <c r="L53" s="368">
        <v>5</v>
      </c>
      <c r="M53" s="368">
        <v>14</v>
      </c>
      <c r="N53" s="368">
        <v>19</v>
      </c>
      <c r="O53" s="368">
        <v>0</v>
      </c>
      <c r="P53" s="368">
        <v>0</v>
      </c>
      <c r="Q53" s="368">
        <v>0</v>
      </c>
      <c r="R53" s="378">
        <v>127</v>
      </c>
      <c r="S53" s="378">
        <v>134</v>
      </c>
      <c r="T53" s="378">
        <v>261</v>
      </c>
      <c r="U53" s="222"/>
      <c r="V53" s="222"/>
      <c r="W53" s="222"/>
      <c r="X53" s="222"/>
      <c r="Y53" s="222"/>
      <c r="Z53" s="222"/>
      <c r="AA53" s="222"/>
    </row>
    <row r="54" spans="2:27" customFormat="1" ht="76.2" customHeight="1" x14ac:dyDescent="0.3">
      <c r="B54" s="518" t="s">
        <v>836</v>
      </c>
      <c r="C54" s="518"/>
      <c r="D54" s="518"/>
      <c r="E54" s="518"/>
      <c r="F54" s="518"/>
      <c r="G54" s="518"/>
      <c r="H54" s="518"/>
      <c r="I54" s="518"/>
      <c r="J54" s="518"/>
      <c r="K54" s="518"/>
      <c r="L54" s="518"/>
      <c r="M54" s="518"/>
      <c r="N54" s="518"/>
      <c r="O54" s="518"/>
      <c r="P54" s="518"/>
      <c r="Q54" s="518"/>
      <c r="R54" s="222"/>
      <c r="S54" s="222"/>
      <c r="T54" s="222"/>
      <c r="U54" s="222"/>
      <c r="V54" s="222"/>
      <c r="W54" s="222"/>
    </row>
    <row r="55" spans="2:27" ht="13.95" customHeight="1" x14ac:dyDescent="0.3">
      <c r="B55" s="482" t="s">
        <v>925</v>
      </c>
      <c r="C55" s="482"/>
      <c r="D55" s="482"/>
      <c r="E55" s="482"/>
      <c r="F55" s="482"/>
      <c r="G55" s="482"/>
      <c r="H55" s="482"/>
      <c r="I55" s="482"/>
      <c r="J55" s="482"/>
      <c r="K55" s="482"/>
      <c r="L55" s="482"/>
      <c r="M55" s="13"/>
      <c r="N55" s="13"/>
      <c r="O55" s="13"/>
      <c r="P55" s="13"/>
      <c r="Q55" s="13"/>
      <c r="R55" s="13"/>
      <c r="S55" s="13"/>
      <c r="T55" s="13"/>
      <c r="U55" s="13"/>
      <c r="V55" s="13"/>
      <c r="W55" s="13"/>
    </row>
    <row r="56" spans="2:27" customFormat="1" x14ac:dyDescent="0.3">
      <c r="B56" s="157"/>
      <c r="C56" s="157"/>
      <c r="D56" s="157"/>
      <c r="H56" s="222"/>
      <c r="I56" s="222"/>
      <c r="J56" s="222"/>
      <c r="K56" s="222"/>
      <c r="L56" s="222"/>
      <c r="M56" s="222"/>
      <c r="N56" s="222"/>
      <c r="O56" s="222"/>
      <c r="P56" s="222"/>
      <c r="Q56" s="222"/>
      <c r="R56" s="222"/>
      <c r="S56" s="222"/>
      <c r="T56" s="222"/>
      <c r="U56" s="222"/>
      <c r="V56" s="222"/>
      <c r="W56" s="222"/>
    </row>
    <row r="57" spans="2:27" customFormat="1" x14ac:dyDescent="0.3">
      <c r="B57" s="186" t="s">
        <v>506</v>
      </c>
      <c r="H57" s="222"/>
      <c r="I57" s="222"/>
      <c r="J57" s="222"/>
      <c r="K57" s="222"/>
      <c r="L57" s="222"/>
      <c r="M57" s="222"/>
      <c r="N57" s="222"/>
      <c r="O57" s="222"/>
      <c r="P57" s="222"/>
      <c r="Q57" s="222"/>
      <c r="R57" s="222"/>
      <c r="S57" s="222"/>
      <c r="T57" s="222"/>
      <c r="U57" s="222"/>
      <c r="V57" s="222"/>
      <c r="W57" s="222"/>
    </row>
    <row r="58" spans="2:27" customFormat="1" x14ac:dyDescent="0.3">
      <c r="B58" s="186"/>
      <c r="H58" s="222"/>
      <c r="I58" s="222"/>
      <c r="J58" s="222"/>
      <c r="K58" s="222"/>
      <c r="L58" s="222"/>
      <c r="M58" s="222"/>
      <c r="N58" s="222"/>
      <c r="O58" s="222"/>
      <c r="P58" s="222"/>
      <c r="Q58" s="222"/>
      <c r="R58" s="222"/>
      <c r="S58" s="222"/>
      <c r="T58" s="222"/>
      <c r="U58" s="222"/>
      <c r="V58" s="222"/>
      <c r="W58" s="222"/>
    </row>
    <row r="59" spans="2:27" customFormat="1" ht="15" customHeight="1" x14ac:dyDescent="0.3">
      <c r="B59" s="449" t="s">
        <v>521</v>
      </c>
      <c r="C59" s="488" t="s">
        <v>477</v>
      </c>
      <c r="D59" s="489"/>
      <c r="E59" s="489"/>
      <c r="F59" s="489"/>
      <c r="G59" s="489"/>
      <c r="H59" s="489"/>
      <c r="I59" s="489"/>
      <c r="J59" s="489"/>
      <c r="K59" s="489"/>
      <c r="L59" s="489"/>
      <c r="M59" s="489"/>
      <c r="N59" s="489"/>
      <c r="O59" s="489"/>
      <c r="P59" s="489"/>
      <c r="Q59" s="490"/>
      <c r="R59" s="514" t="s">
        <v>864</v>
      </c>
      <c r="S59" s="515"/>
      <c r="T59" s="516"/>
      <c r="U59" s="222"/>
      <c r="V59" s="222"/>
      <c r="W59" s="222"/>
    </row>
    <row r="60" spans="2:27" customFormat="1" ht="15" customHeight="1" x14ac:dyDescent="0.3">
      <c r="B60" s="449"/>
      <c r="C60" s="475" t="s">
        <v>651</v>
      </c>
      <c r="D60" s="475"/>
      <c r="E60" s="475"/>
      <c r="F60" s="475" t="s">
        <v>485</v>
      </c>
      <c r="G60" s="475"/>
      <c r="H60" s="475"/>
      <c r="I60" s="475" t="s">
        <v>3</v>
      </c>
      <c r="J60" s="475"/>
      <c r="K60" s="475"/>
      <c r="L60" s="475" t="s">
        <v>5</v>
      </c>
      <c r="M60" s="475"/>
      <c r="N60" s="475"/>
      <c r="O60" s="475" t="s">
        <v>831</v>
      </c>
      <c r="P60" s="475"/>
      <c r="Q60" s="475"/>
      <c r="R60" s="517"/>
      <c r="S60" s="453"/>
      <c r="T60" s="478"/>
      <c r="U60" s="222"/>
      <c r="V60" s="222"/>
      <c r="W60" s="222"/>
    </row>
    <row r="61" spans="2:27" customFormat="1" x14ac:dyDescent="0.3">
      <c r="B61" s="449"/>
      <c r="C61" s="278" t="s">
        <v>73</v>
      </c>
      <c r="D61" s="278" t="s">
        <v>74</v>
      </c>
      <c r="E61" s="278" t="s">
        <v>25</v>
      </c>
      <c r="F61" s="278" t="s">
        <v>73</v>
      </c>
      <c r="G61" s="278" t="s">
        <v>74</v>
      </c>
      <c r="H61" s="278" t="s">
        <v>25</v>
      </c>
      <c r="I61" s="278" t="s">
        <v>73</v>
      </c>
      <c r="J61" s="278" t="s">
        <v>74</v>
      </c>
      <c r="K61" s="278" t="s">
        <v>25</v>
      </c>
      <c r="L61" s="278" t="s">
        <v>73</v>
      </c>
      <c r="M61" s="278" t="s">
        <v>74</v>
      </c>
      <c r="N61" s="278" t="s">
        <v>25</v>
      </c>
      <c r="O61" s="278" t="s">
        <v>73</v>
      </c>
      <c r="P61" s="278" t="s">
        <v>74</v>
      </c>
      <c r="Q61" s="278" t="s">
        <v>25</v>
      </c>
      <c r="R61" s="278" t="s">
        <v>73</v>
      </c>
      <c r="S61" s="278" t="s">
        <v>74</v>
      </c>
      <c r="T61" s="278" t="s">
        <v>25</v>
      </c>
      <c r="U61" s="222"/>
      <c r="V61" s="222"/>
      <c r="W61" s="222"/>
    </row>
    <row r="62" spans="2:27" customFormat="1" x14ac:dyDescent="0.3">
      <c r="B62" s="227" t="s">
        <v>139</v>
      </c>
      <c r="C62" s="361">
        <v>86</v>
      </c>
      <c r="D62" s="361">
        <v>65</v>
      </c>
      <c r="E62" s="361">
        <v>151</v>
      </c>
      <c r="F62" s="361">
        <v>78</v>
      </c>
      <c r="G62" s="361">
        <v>56</v>
      </c>
      <c r="H62" s="398">
        <v>134</v>
      </c>
      <c r="I62" s="361">
        <v>3</v>
      </c>
      <c r="J62" s="398">
        <v>1</v>
      </c>
      <c r="K62" s="361">
        <v>4</v>
      </c>
      <c r="L62" s="398">
        <v>0</v>
      </c>
      <c r="M62" s="361">
        <v>9</v>
      </c>
      <c r="N62" s="398">
        <v>9</v>
      </c>
      <c r="O62" s="398">
        <v>0</v>
      </c>
      <c r="P62" s="398">
        <v>0</v>
      </c>
      <c r="Q62" s="398">
        <v>0</v>
      </c>
      <c r="R62" s="368">
        <v>165</v>
      </c>
      <c r="S62" s="368">
        <v>133</v>
      </c>
      <c r="T62" s="368">
        <v>298</v>
      </c>
      <c r="U62" s="222"/>
      <c r="V62" s="222"/>
      <c r="W62" s="222"/>
    </row>
    <row r="63" spans="2:27" customFormat="1" x14ac:dyDescent="0.3">
      <c r="B63" s="228" t="s">
        <v>140</v>
      </c>
      <c r="C63" s="361">
        <v>45</v>
      </c>
      <c r="D63" s="361">
        <v>32</v>
      </c>
      <c r="E63" s="361">
        <v>77</v>
      </c>
      <c r="F63" s="361">
        <v>41</v>
      </c>
      <c r="G63" s="361">
        <v>21</v>
      </c>
      <c r="H63" s="398">
        <v>62</v>
      </c>
      <c r="I63" s="361">
        <v>0</v>
      </c>
      <c r="J63" s="398">
        <v>0</v>
      </c>
      <c r="K63" s="361">
        <v>0</v>
      </c>
      <c r="L63" s="398">
        <v>4</v>
      </c>
      <c r="M63" s="361">
        <v>4</v>
      </c>
      <c r="N63" s="398">
        <v>8</v>
      </c>
      <c r="O63" s="398">
        <v>0</v>
      </c>
      <c r="P63" s="398">
        <v>0</v>
      </c>
      <c r="Q63" s="398">
        <v>0</v>
      </c>
      <c r="R63" s="368">
        <v>90</v>
      </c>
      <c r="S63" s="368">
        <v>57</v>
      </c>
      <c r="T63" s="368">
        <v>147</v>
      </c>
      <c r="U63" s="222"/>
      <c r="V63" s="222"/>
      <c r="W63" s="222"/>
    </row>
    <row r="64" spans="2:27" customFormat="1" x14ac:dyDescent="0.3">
      <c r="B64" s="228" t="s">
        <v>141</v>
      </c>
      <c r="C64" s="361">
        <v>1</v>
      </c>
      <c r="D64" s="361">
        <v>2</v>
      </c>
      <c r="E64" s="361">
        <v>3</v>
      </c>
      <c r="F64" s="361">
        <v>0</v>
      </c>
      <c r="G64" s="361">
        <v>1</v>
      </c>
      <c r="H64" s="398">
        <v>1</v>
      </c>
      <c r="I64" s="361">
        <v>0</v>
      </c>
      <c r="J64" s="398">
        <v>0</v>
      </c>
      <c r="K64" s="361">
        <v>0</v>
      </c>
      <c r="L64" s="398">
        <v>0</v>
      </c>
      <c r="M64" s="361">
        <v>1</v>
      </c>
      <c r="N64" s="398">
        <v>1</v>
      </c>
      <c r="O64" s="398">
        <v>0</v>
      </c>
      <c r="P64" s="398">
        <v>0</v>
      </c>
      <c r="Q64" s="398">
        <v>0</v>
      </c>
      <c r="R64" s="368">
        <v>1</v>
      </c>
      <c r="S64" s="368">
        <v>4</v>
      </c>
      <c r="T64" s="368">
        <v>5</v>
      </c>
      <c r="U64" s="222"/>
      <c r="V64" s="222"/>
      <c r="W64" s="222"/>
    </row>
    <row r="65" spans="2:26" customFormat="1" x14ac:dyDescent="0.3">
      <c r="B65" s="228" t="s">
        <v>142</v>
      </c>
      <c r="C65" s="361">
        <v>6</v>
      </c>
      <c r="D65" s="361">
        <v>5</v>
      </c>
      <c r="E65" s="361">
        <v>11</v>
      </c>
      <c r="F65" s="361">
        <v>3</v>
      </c>
      <c r="G65" s="361">
        <v>3</v>
      </c>
      <c r="H65" s="398">
        <v>6</v>
      </c>
      <c r="I65" s="361">
        <v>0</v>
      </c>
      <c r="J65" s="398">
        <v>0</v>
      </c>
      <c r="K65" s="361">
        <v>0</v>
      </c>
      <c r="L65" s="398">
        <v>0</v>
      </c>
      <c r="M65" s="361">
        <v>0</v>
      </c>
      <c r="N65" s="398">
        <v>0</v>
      </c>
      <c r="O65" s="398">
        <v>0</v>
      </c>
      <c r="P65" s="398">
        <v>0</v>
      </c>
      <c r="Q65" s="398">
        <v>0</v>
      </c>
      <c r="R65" s="368">
        <v>9</v>
      </c>
      <c r="S65" s="368">
        <v>8</v>
      </c>
      <c r="T65" s="368">
        <v>17</v>
      </c>
      <c r="U65" s="222"/>
      <c r="V65" s="222"/>
      <c r="W65" s="222"/>
    </row>
    <row r="66" spans="2:26" customFormat="1" x14ac:dyDescent="0.3">
      <c r="B66" s="228" t="s">
        <v>144</v>
      </c>
      <c r="C66" s="361">
        <v>2</v>
      </c>
      <c r="D66" s="361">
        <v>2</v>
      </c>
      <c r="E66" s="361">
        <v>4</v>
      </c>
      <c r="F66" s="361">
        <v>3</v>
      </c>
      <c r="G66" s="361">
        <v>2</v>
      </c>
      <c r="H66" s="398">
        <v>5</v>
      </c>
      <c r="I66" s="361">
        <v>0</v>
      </c>
      <c r="J66" s="398">
        <v>0</v>
      </c>
      <c r="K66" s="361">
        <v>0</v>
      </c>
      <c r="L66" s="398">
        <v>0</v>
      </c>
      <c r="M66" s="361">
        <v>0</v>
      </c>
      <c r="N66" s="398">
        <v>0</v>
      </c>
      <c r="O66" s="398">
        <v>0</v>
      </c>
      <c r="P66" s="398">
        <v>0</v>
      </c>
      <c r="Q66" s="398">
        <v>0</v>
      </c>
      <c r="R66" s="368">
        <v>5</v>
      </c>
      <c r="S66" s="368">
        <v>4</v>
      </c>
      <c r="T66" s="368">
        <v>9</v>
      </c>
      <c r="U66" s="222"/>
      <c r="V66" s="222"/>
      <c r="W66" s="222"/>
    </row>
    <row r="67" spans="2:26" x14ac:dyDescent="0.3">
      <c r="B67" s="228" t="s">
        <v>145</v>
      </c>
      <c r="C67" s="361">
        <v>0</v>
      </c>
      <c r="D67" s="361">
        <v>2</v>
      </c>
      <c r="E67" s="361">
        <v>2</v>
      </c>
      <c r="F67" s="361">
        <v>0</v>
      </c>
      <c r="G67" s="361">
        <v>0</v>
      </c>
      <c r="H67" s="398">
        <v>0</v>
      </c>
      <c r="I67" s="361">
        <v>0</v>
      </c>
      <c r="J67" s="398">
        <v>0</v>
      </c>
      <c r="K67" s="361">
        <v>0</v>
      </c>
      <c r="L67" s="398">
        <v>0</v>
      </c>
      <c r="M67" s="361">
        <v>0</v>
      </c>
      <c r="N67" s="398">
        <v>0</v>
      </c>
      <c r="O67" s="398">
        <v>0</v>
      </c>
      <c r="P67" s="398">
        <v>0</v>
      </c>
      <c r="Q67" s="398">
        <v>0</v>
      </c>
      <c r="R67" s="368">
        <v>0</v>
      </c>
      <c r="S67" s="368">
        <v>2</v>
      </c>
      <c r="T67" s="368">
        <v>2</v>
      </c>
      <c r="U67" s="13"/>
      <c r="V67" s="13"/>
      <c r="W67" s="13"/>
    </row>
    <row r="68" spans="2:26" x14ac:dyDescent="0.3">
      <c r="B68" s="228" t="s">
        <v>146</v>
      </c>
      <c r="C68" s="361">
        <v>3</v>
      </c>
      <c r="D68" s="361">
        <v>5</v>
      </c>
      <c r="E68" s="361">
        <v>8</v>
      </c>
      <c r="F68" s="361">
        <v>3</v>
      </c>
      <c r="G68" s="361">
        <v>2</v>
      </c>
      <c r="H68" s="398">
        <v>5</v>
      </c>
      <c r="I68" s="361">
        <v>0</v>
      </c>
      <c r="J68" s="398">
        <v>1</v>
      </c>
      <c r="K68" s="361">
        <v>1</v>
      </c>
      <c r="L68" s="398">
        <v>0</v>
      </c>
      <c r="M68" s="361">
        <v>0</v>
      </c>
      <c r="N68" s="398">
        <v>0</v>
      </c>
      <c r="O68" s="398">
        <v>0</v>
      </c>
      <c r="P68" s="398">
        <v>0</v>
      </c>
      <c r="Q68" s="398">
        <v>0</v>
      </c>
      <c r="R68" s="368">
        <v>7</v>
      </c>
      <c r="S68" s="368">
        <v>7</v>
      </c>
      <c r="T68" s="368">
        <v>14</v>
      </c>
      <c r="U68" s="13"/>
      <c r="V68" s="13"/>
      <c r="W68" s="13"/>
    </row>
    <row r="69" spans="2:26" x14ac:dyDescent="0.3">
      <c r="B69" s="228" t="s">
        <v>147</v>
      </c>
      <c r="C69" s="361">
        <v>7</v>
      </c>
      <c r="D69" s="361">
        <v>10</v>
      </c>
      <c r="E69" s="361">
        <v>17</v>
      </c>
      <c r="F69" s="361">
        <v>10</v>
      </c>
      <c r="G69" s="361">
        <v>2</v>
      </c>
      <c r="H69" s="398">
        <v>12</v>
      </c>
      <c r="I69" s="361">
        <v>0</v>
      </c>
      <c r="J69" s="398">
        <v>0</v>
      </c>
      <c r="K69" s="361">
        <v>0</v>
      </c>
      <c r="L69" s="398">
        <v>0</v>
      </c>
      <c r="M69" s="361">
        <v>1</v>
      </c>
      <c r="N69" s="398">
        <v>1</v>
      </c>
      <c r="O69" s="398">
        <v>0</v>
      </c>
      <c r="P69" s="398">
        <v>0</v>
      </c>
      <c r="Q69" s="398">
        <v>0</v>
      </c>
      <c r="R69" s="368">
        <v>17</v>
      </c>
      <c r="S69" s="368">
        <v>13</v>
      </c>
      <c r="T69" s="368">
        <v>30</v>
      </c>
      <c r="U69" s="13"/>
      <c r="V69" s="13"/>
      <c r="W69" s="13"/>
    </row>
    <row r="70" spans="2:26" x14ac:dyDescent="0.3">
      <c r="B70" s="391" t="s">
        <v>25</v>
      </c>
      <c r="C70" s="360">
        <v>150</v>
      </c>
      <c r="D70" s="360">
        <v>123</v>
      </c>
      <c r="E70" s="360">
        <v>273</v>
      </c>
      <c r="F70" s="360">
        <v>138</v>
      </c>
      <c r="G70" s="360">
        <v>87</v>
      </c>
      <c r="H70" s="368">
        <v>225</v>
      </c>
      <c r="I70" s="360">
        <v>3</v>
      </c>
      <c r="J70" s="368">
        <v>2</v>
      </c>
      <c r="K70" s="360">
        <v>5</v>
      </c>
      <c r="L70" s="368">
        <v>4</v>
      </c>
      <c r="M70" s="360">
        <v>15</v>
      </c>
      <c r="N70" s="368">
        <v>19</v>
      </c>
      <c r="O70" s="368">
        <v>0</v>
      </c>
      <c r="P70" s="368">
        <v>0</v>
      </c>
      <c r="Q70" s="368">
        <v>0</v>
      </c>
      <c r="R70" s="368">
        <v>294</v>
      </c>
      <c r="S70" s="368">
        <v>228</v>
      </c>
      <c r="T70" s="368">
        <v>522</v>
      </c>
      <c r="U70" s="13"/>
      <c r="V70" s="13"/>
      <c r="W70" s="13"/>
    </row>
    <row r="71" spans="2:26" ht="76.2" customHeight="1" x14ac:dyDescent="0.3">
      <c r="B71" s="513" t="s">
        <v>836</v>
      </c>
      <c r="C71" s="513"/>
      <c r="D71" s="513"/>
      <c r="E71" s="513"/>
      <c r="F71" s="513"/>
      <c r="G71" s="513"/>
      <c r="H71" s="513"/>
      <c r="I71" s="513"/>
      <c r="J71" s="513"/>
      <c r="K71" s="513"/>
      <c r="L71" s="513"/>
      <c r="M71" s="513"/>
      <c r="N71" s="513"/>
      <c r="O71" s="513"/>
      <c r="P71" s="513"/>
      <c r="Q71" s="513"/>
      <c r="R71" s="13"/>
      <c r="S71" s="13"/>
      <c r="T71" s="13"/>
      <c r="U71" s="13"/>
      <c r="V71" s="13"/>
      <c r="W71" s="13"/>
    </row>
    <row r="72" spans="2:26" ht="13.95" customHeight="1" x14ac:dyDescent="0.3">
      <c r="B72" s="482" t="s">
        <v>925</v>
      </c>
      <c r="C72" s="482"/>
      <c r="D72" s="482"/>
      <c r="E72" s="482"/>
      <c r="F72" s="482"/>
      <c r="G72" s="482"/>
      <c r="H72" s="482"/>
      <c r="I72" s="482"/>
      <c r="J72" s="482"/>
      <c r="K72" s="482"/>
      <c r="L72" s="482"/>
      <c r="M72" s="13"/>
      <c r="N72" s="13"/>
      <c r="O72" s="13"/>
      <c r="P72" s="13"/>
      <c r="Q72" s="13"/>
      <c r="R72" s="13"/>
      <c r="S72" s="13"/>
      <c r="T72" s="13"/>
      <c r="U72" s="13"/>
      <c r="V72" s="13"/>
      <c r="W72" s="13"/>
    </row>
    <row r="73" spans="2:26" x14ac:dyDescent="0.3">
      <c r="B73" s="157"/>
      <c r="C73" s="157"/>
      <c r="D73" s="157"/>
      <c r="E73"/>
      <c r="F73"/>
      <c r="G73"/>
      <c r="H73" s="13"/>
      <c r="I73" s="13"/>
      <c r="J73" s="13"/>
      <c r="K73" s="13"/>
      <c r="L73" s="13"/>
      <c r="M73" s="13"/>
      <c r="N73" s="13"/>
      <c r="O73" s="13"/>
      <c r="P73" s="13"/>
      <c r="Q73" s="13"/>
      <c r="R73" s="13"/>
      <c r="S73" s="13"/>
      <c r="T73" s="13"/>
      <c r="U73" s="13"/>
      <c r="V73" s="13"/>
      <c r="W73" s="13"/>
    </row>
    <row r="74" spans="2:26" x14ac:dyDescent="0.3">
      <c r="B74" s="186" t="s">
        <v>507</v>
      </c>
      <c r="C74"/>
      <c r="D74"/>
      <c r="E74"/>
      <c r="F74"/>
      <c r="G74"/>
      <c r="H74" s="13"/>
      <c r="I74" s="13"/>
      <c r="J74" s="13"/>
      <c r="K74" s="13"/>
      <c r="L74" s="13"/>
      <c r="M74" s="13"/>
      <c r="N74" s="13"/>
      <c r="O74" s="13"/>
      <c r="P74" s="13"/>
      <c r="Q74" s="13"/>
      <c r="R74" s="13"/>
      <c r="S74" s="13"/>
      <c r="T74" s="13"/>
      <c r="U74" s="13"/>
      <c r="V74" s="13"/>
      <c r="W74" s="13"/>
    </row>
    <row r="75" spans="2:26" x14ac:dyDescent="0.3">
      <c r="B75" s="186"/>
      <c r="C75"/>
      <c r="D75"/>
      <c r="E75"/>
      <c r="F75"/>
      <c r="G75"/>
      <c r="H75" s="13"/>
      <c r="I75" s="13"/>
      <c r="J75" s="13"/>
      <c r="K75" s="13"/>
      <c r="L75" s="13"/>
      <c r="M75" s="13"/>
      <c r="N75" s="13"/>
      <c r="O75" s="13"/>
      <c r="P75" s="13"/>
      <c r="Q75" s="13"/>
      <c r="R75" s="13"/>
      <c r="S75" s="13"/>
      <c r="T75" s="13"/>
      <c r="U75" s="13"/>
      <c r="V75" s="13"/>
      <c r="W75" s="13"/>
    </row>
    <row r="76" spans="2:26" ht="15" customHeight="1" x14ac:dyDescent="0.3">
      <c r="B76" s="449" t="s">
        <v>521</v>
      </c>
      <c r="C76" s="488" t="s">
        <v>477</v>
      </c>
      <c r="D76" s="489"/>
      <c r="E76" s="489"/>
      <c r="F76" s="489"/>
      <c r="G76" s="489"/>
      <c r="H76" s="489"/>
      <c r="I76" s="489"/>
      <c r="J76" s="489"/>
      <c r="K76" s="489"/>
      <c r="L76" s="489"/>
      <c r="M76" s="489"/>
      <c r="N76" s="489"/>
      <c r="O76" s="489"/>
      <c r="P76" s="489"/>
      <c r="Q76" s="490"/>
      <c r="R76" s="514" t="s">
        <v>864</v>
      </c>
      <c r="S76" s="515"/>
      <c r="T76" s="516"/>
      <c r="U76" s="13"/>
      <c r="V76" s="13"/>
      <c r="W76" s="13"/>
      <c r="X76" s="13"/>
      <c r="Y76" s="13"/>
      <c r="Z76" s="13"/>
    </row>
    <row r="77" spans="2:26" ht="15" customHeight="1" x14ac:dyDescent="0.3">
      <c r="B77" s="449"/>
      <c r="C77" s="475" t="s">
        <v>651</v>
      </c>
      <c r="D77" s="475"/>
      <c r="E77" s="475"/>
      <c r="F77" s="475" t="s">
        <v>485</v>
      </c>
      <c r="G77" s="475"/>
      <c r="H77" s="475"/>
      <c r="I77" s="475" t="s">
        <v>3</v>
      </c>
      <c r="J77" s="475"/>
      <c r="K77" s="475"/>
      <c r="L77" s="475" t="s">
        <v>5</v>
      </c>
      <c r="M77" s="475"/>
      <c r="N77" s="475"/>
      <c r="O77" s="475" t="s">
        <v>831</v>
      </c>
      <c r="P77" s="475"/>
      <c r="Q77" s="475"/>
      <c r="R77" s="517"/>
      <c r="S77" s="453"/>
      <c r="T77" s="478"/>
      <c r="U77" s="13"/>
      <c r="V77" s="13"/>
      <c r="W77" s="13"/>
      <c r="X77" s="13"/>
      <c r="Y77" s="13"/>
      <c r="Z77" s="13"/>
    </row>
    <row r="78" spans="2:26" x14ac:dyDescent="0.3">
      <c r="B78" s="449"/>
      <c r="C78" s="278" t="s">
        <v>73</v>
      </c>
      <c r="D78" s="278" t="s">
        <v>74</v>
      </c>
      <c r="E78" s="278" t="s">
        <v>25</v>
      </c>
      <c r="F78" s="278" t="s">
        <v>73</v>
      </c>
      <c r="G78" s="278" t="s">
        <v>74</v>
      </c>
      <c r="H78" s="278" t="s">
        <v>25</v>
      </c>
      <c r="I78" s="278" t="s">
        <v>73</v>
      </c>
      <c r="J78" s="278" t="s">
        <v>74</v>
      </c>
      <c r="K78" s="278" t="s">
        <v>25</v>
      </c>
      <c r="L78" s="278" t="s">
        <v>73</v>
      </c>
      <c r="M78" s="278" t="s">
        <v>74</v>
      </c>
      <c r="N78" s="278" t="s">
        <v>25</v>
      </c>
      <c r="O78" s="278" t="s">
        <v>73</v>
      </c>
      <c r="P78" s="278" t="s">
        <v>74</v>
      </c>
      <c r="Q78" s="278" t="s">
        <v>25</v>
      </c>
      <c r="R78" s="278" t="s">
        <v>73</v>
      </c>
      <c r="S78" s="278" t="s">
        <v>74</v>
      </c>
      <c r="T78" s="278" t="s">
        <v>25</v>
      </c>
      <c r="U78" s="13"/>
      <c r="V78" s="13"/>
      <c r="W78" s="13"/>
      <c r="X78" s="13"/>
      <c r="Y78" s="13"/>
      <c r="Z78" s="13"/>
    </row>
    <row r="79" spans="2:26" x14ac:dyDescent="0.3">
      <c r="B79" s="390" t="s">
        <v>148</v>
      </c>
      <c r="C79" s="361">
        <v>3</v>
      </c>
      <c r="D79" s="361">
        <v>0</v>
      </c>
      <c r="E79" s="361">
        <v>3</v>
      </c>
      <c r="F79" s="361">
        <v>0</v>
      </c>
      <c r="G79" s="361">
        <v>0</v>
      </c>
      <c r="H79" s="398">
        <v>0</v>
      </c>
      <c r="I79" s="361">
        <v>0</v>
      </c>
      <c r="J79" s="398">
        <v>0</v>
      </c>
      <c r="K79" s="361">
        <v>0</v>
      </c>
      <c r="L79" s="398">
        <v>0</v>
      </c>
      <c r="M79" s="361">
        <v>0</v>
      </c>
      <c r="N79" s="398">
        <v>0</v>
      </c>
      <c r="O79" s="398">
        <v>0</v>
      </c>
      <c r="P79" s="361">
        <v>0</v>
      </c>
      <c r="Q79" s="398">
        <v>0</v>
      </c>
      <c r="R79" s="368">
        <v>3</v>
      </c>
      <c r="S79" s="368">
        <v>0</v>
      </c>
      <c r="T79" s="368">
        <v>3</v>
      </c>
      <c r="U79" s="13"/>
      <c r="V79" s="13"/>
      <c r="W79" s="13"/>
      <c r="X79" s="13"/>
      <c r="Y79" s="13"/>
      <c r="Z79" s="13"/>
    </row>
    <row r="80" spans="2:26" x14ac:dyDescent="0.3">
      <c r="B80" s="390" t="s">
        <v>149</v>
      </c>
      <c r="C80" s="361">
        <v>9</v>
      </c>
      <c r="D80" s="361">
        <v>8</v>
      </c>
      <c r="E80" s="361">
        <v>17</v>
      </c>
      <c r="F80" s="361">
        <v>10</v>
      </c>
      <c r="G80" s="361">
        <v>2</v>
      </c>
      <c r="H80" s="398">
        <v>12</v>
      </c>
      <c r="I80" s="361">
        <v>0</v>
      </c>
      <c r="J80" s="398">
        <v>0</v>
      </c>
      <c r="K80" s="361">
        <v>0</v>
      </c>
      <c r="L80" s="398">
        <v>1</v>
      </c>
      <c r="M80" s="361">
        <v>0</v>
      </c>
      <c r="N80" s="398">
        <v>1</v>
      </c>
      <c r="O80" s="398">
        <v>0</v>
      </c>
      <c r="P80" s="361">
        <v>0</v>
      </c>
      <c r="Q80" s="398">
        <v>0</v>
      </c>
      <c r="R80" s="368">
        <v>20</v>
      </c>
      <c r="S80" s="368">
        <v>10</v>
      </c>
      <c r="T80" s="368">
        <v>30</v>
      </c>
      <c r="U80" s="13"/>
      <c r="V80" s="13"/>
      <c r="W80" s="13"/>
      <c r="X80" s="13"/>
      <c r="Y80" s="13"/>
      <c r="Z80" s="13"/>
    </row>
    <row r="81" spans="2:26" x14ac:dyDescent="0.3">
      <c r="B81" s="390" t="s">
        <v>490</v>
      </c>
      <c r="C81" s="361">
        <v>4</v>
      </c>
      <c r="D81" s="361">
        <v>3</v>
      </c>
      <c r="E81" s="361">
        <v>7</v>
      </c>
      <c r="F81" s="361">
        <v>4</v>
      </c>
      <c r="G81" s="361">
        <v>1</v>
      </c>
      <c r="H81" s="398">
        <v>5</v>
      </c>
      <c r="I81" s="361">
        <v>1</v>
      </c>
      <c r="J81" s="398">
        <v>0</v>
      </c>
      <c r="K81" s="361">
        <v>1</v>
      </c>
      <c r="L81" s="398">
        <v>1</v>
      </c>
      <c r="M81" s="361">
        <v>0</v>
      </c>
      <c r="N81" s="398">
        <v>1</v>
      </c>
      <c r="O81" s="398">
        <v>0</v>
      </c>
      <c r="P81" s="361">
        <v>0</v>
      </c>
      <c r="Q81" s="398">
        <v>0</v>
      </c>
      <c r="R81" s="368">
        <v>9</v>
      </c>
      <c r="S81" s="368">
        <v>5</v>
      </c>
      <c r="T81" s="368">
        <v>14</v>
      </c>
      <c r="U81" s="13"/>
      <c r="V81" s="13"/>
      <c r="W81" s="13"/>
      <c r="X81" s="13"/>
      <c r="Y81" s="13"/>
      <c r="Z81" s="13"/>
    </row>
    <row r="82" spans="2:26" x14ac:dyDescent="0.3">
      <c r="B82" s="390" t="s">
        <v>150</v>
      </c>
      <c r="C82" s="361">
        <v>44</v>
      </c>
      <c r="D82" s="361">
        <v>40</v>
      </c>
      <c r="E82" s="361">
        <v>84</v>
      </c>
      <c r="F82" s="361">
        <v>38</v>
      </c>
      <c r="G82" s="361">
        <v>28</v>
      </c>
      <c r="H82" s="398">
        <v>66</v>
      </c>
      <c r="I82" s="361">
        <v>1</v>
      </c>
      <c r="J82" s="398">
        <v>0</v>
      </c>
      <c r="K82" s="361">
        <v>1</v>
      </c>
      <c r="L82" s="398">
        <v>1</v>
      </c>
      <c r="M82" s="361">
        <v>6</v>
      </c>
      <c r="N82" s="398">
        <v>7</v>
      </c>
      <c r="O82" s="398">
        <v>0</v>
      </c>
      <c r="P82" s="361">
        <v>0</v>
      </c>
      <c r="Q82" s="398">
        <v>0</v>
      </c>
      <c r="R82" s="368">
        <v>83</v>
      </c>
      <c r="S82" s="368">
        <v>75</v>
      </c>
      <c r="T82" s="368">
        <v>158</v>
      </c>
      <c r="U82" s="13"/>
      <c r="V82" s="13"/>
      <c r="W82" s="13"/>
      <c r="X82" s="13"/>
      <c r="Y82" s="13"/>
      <c r="Z82" s="13"/>
    </row>
    <row r="83" spans="2:26" x14ac:dyDescent="0.3">
      <c r="B83" s="390" t="s">
        <v>151</v>
      </c>
      <c r="C83" s="361">
        <v>2</v>
      </c>
      <c r="D83" s="361">
        <v>2</v>
      </c>
      <c r="E83" s="361">
        <v>4</v>
      </c>
      <c r="F83" s="361">
        <v>2</v>
      </c>
      <c r="G83" s="361">
        <v>1</v>
      </c>
      <c r="H83" s="398">
        <v>3</v>
      </c>
      <c r="I83" s="361">
        <v>0</v>
      </c>
      <c r="J83" s="398">
        <v>0</v>
      </c>
      <c r="K83" s="361">
        <v>0</v>
      </c>
      <c r="L83" s="398">
        <v>0</v>
      </c>
      <c r="M83" s="361">
        <v>0</v>
      </c>
      <c r="N83" s="398">
        <v>0</v>
      </c>
      <c r="O83" s="398">
        <v>0</v>
      </c>
      <c r="P83" s="361">
        <v>0</v>
      </c>
      <c r="Q83" s="398">
        <v>0</v>
      </c>
      <c r="R83" s="368">
        <v>4</v>
      </c>
      <c r="S83" s="368">
        <v>3</v>
      </c>
      <c r="T83" s="368">
        <v>7</v>
      </c>
      <c r="U83" s="13"/>
      <c r="V83" s="13"/>
      <c r="W83" s="13"/>
      <c r="X83" s="13"/>
      <c r="Y83" s="13"/>
      <c r="Z83" s="13"/>
    </row>
    <row r="84" spans="2:26" x14ac:dyDescent="0.3">
      <c r="B84" s="390" t="s">
        <v>152</v>
      </c>
      <c r="C84" s="361">
        <v>2</v>
      </c>
      <c r="D84" s="361">
        <v>4</v>
      </c>
      <c r="E84" s="361">
        <v>6</v>
      </c>
      <c r="F84" s="361">
        <v>0</v>
      </c>
      <c r="G84" s="361">
        <v>2</v>
      </c>
      <c r="H84" s="398">
        <v>2</v>
      </c>
      <c r="I84" s="361">
        <v>0</v>
      </c>
      <c r="J84" s="398">
        <v>0</v>
      </c>
      <c r="K84" s="361">
        <v>0</v>
      </c>
      <c r="L84" s="398">
        <v>0</v>
      </c>
      <c r="M84" s="361">
        <v>0</v>
      </c>
      <c r="N84" s="398">
        <v>0</v>
      </c>
      <c r="O84" s="398">
        <v>0</v>
      </c>
      <c r="P84" s="361">
        <v>0</v>
      </c>
      <c r="Q84" s="398">
        <v>0</v>
      </c>
      <c r="R84" s="368">
        <v>2</v>
      </c>
      <c r="S84" s="368">
        <v>6</v>
      </c>
      <c r="T84" s="368">
        <v>8</v>
      </c>
      <c r="U84" s="13"/>
      <c r="V84" s="13"/>
      <c r="W84" s="13"/>
      <c r="X84" s="13"/>
      <c r="Y84" s="13"/>
      <c r="Z84" s="13"/>
    </row>
    <row r="85" spans="2:26" x14ac:dyDescent="0.3">
      <c r="B85" s="390" t="s">
        <v>153</v>
      </c>
      <c r="C85" s="361">
        <v>2</v>
      </c>
      <c r="D85" s="361">
        <v>3</v>
      </c>
      <c r="E85" s="361">
        <v>5</v>
      </c>
      <c r="F85" s="361">
        <v>4</v>
      </c>
      <c r="G85" s="361">
        <v>3</v>
      </c>
      <c r="H85" s="398">
        <v>7</v>
      </c>
      <c r="I85" s="361">
        <v>0</v>
      </c>
      <c r="J85" s="398">
        <v>0</v>
      </c>
      <c r="K85" s="361">
        <v>0</v>
      </c>
      <c r="L85" s="398">
        <v>0</v>
      </c>
      <c r="M85" s="361">
        <v>0</v>
      </c>
      <c r="N85" s="398">
        <v>0</v>
      </c>
      <c r="O85" s="398">
        <v>0</v>
      </c>
      <c r="P85" s="361">
        <v>0</v>
      </c>
      <c r="Q85" s="398">
        <v>0</v>
      </c>
      <c r="R85" s="368">
        <v>6</v>
      </c>
      <c r="S85" s="368">
        <v>6</v>
      </c>
      <c r="T85" s="368">
        <v>12</v>
      </c>
      <c r="U85" s="13"/>
      <c r="V85" s="13"/>
      <c r="W85" s="13"/>
      <c r="X85" s="13"/>
      <c r="Y85" s="13"/>
      <c r="Z85" s="13"/>
    </row>
    <row r="86" spans="2:26" x14ac:dyDescent="0.3">
      <c r="B86" s="390" t="s">
        <v>154</v>
      </c>
      <c r="C86" s="361">
        <v>1</v>
      </c>
      <c r="D86" s="361">
        <v>4</v>
      </c>
      <c r="E86" s="361">
        <v>5</v>
      </c>
      <c r="F86" s="361">
        <v>2</v>
      </c>
      <c r="G86" s="361">
        <v>5</v>
      </c>
      <c r="H86" s="398">
        <v>7</v>
      </c>
      <c r="I86" s="361">
        <v>0</v>
      </c>
      <c r="J86" s="398">
        <v>0</v>
      </c>
      <c r="K86" s="361">
        <v>0</v>
      </c>
      <c r="L86" s="398">
        <v>1</v>
      </c>
      <c r="M86" s="361">
        <v>0</v>
      </c>
      <c r="N86" s="398">
        <v>1</v>
      </c>
      <c r="O86" s="398">
        <v>0</v>
      </c>
      <c r="P86" s="361">
        <v>0</v>
      </c>
      <c r="Q86" s="398">
        <v>0</v>
      </c>
      <c r="R86" s="368">
        <v>4</v>
      </c>
      <c r="S86" s="368">
        <v>9</v>
      </c>
      <c r="T86" s="368">
        <v>13</v>
      </c>
      <c r="U86" s="13"/>
      <c r="V86" s="13"/>
      <c r="W86" s="13"/>
      <c r="X86" s="13"/>
      <c r="Y86" s="13"/>
      <c r="Z86" s="13"/>
    </row>
    <row r="87" spans="2:26" x14ac:dyDescent="0.3">
      <c r="B87" s="392" t="s">
        <v>155</v>
      </c>
      <c r="C87" s="361">
        <v>13</v>
      </c>
      <c r="D87" s="361">
        <v>7</v>
      </c>
      <c r="E87" s="361">
        <v>20</v>
      </c>
      <c r="F87" s="361">
        <v>11</v>
      </c>
      <c r="G87" s="361">
        <v>7</v>
      </c>
      <c r="H87" s="398">
        <v>18</v>
      </c>
      <c r="I87" s="361">
        <v>0</v>
      </c>
      <c r="J87" s="398">
        <v>0</v>
      </c>
      <c r="K87" s="361">
        <v>0</v>
      </c>
      <c r="L87" s="398">
        <v>1</v>
      </c>
      <c r="M87" s="361">
        <v>0</v>
      </c>
      <c r="N87" s="398">
        <v>1</v>
      </c>
      <c r="O87" s="398">
        <v>0</v>
      </c>
      <c r="P87" s="361">
        <v>0</v>
      </c>
      <c r="Q87" s="398">
        <v>0</v>
      </c>
      <c r="R87" s="368">
        <v>25</v>
      </c>
      <c r="S87" s="368">
        <v>14</v>
      </c>
      <c r="T87" s="368">
        <v>39</v>
      </c>
      <c r="U87" s="13"/>
      <c r="V87" s="13"/>
      <c r="W87" s="13"/>
      <c r="X87" s="13"/>
      <c r="Y87" s="13"/>
      <c r="Z87" s="13"/>
    </row>
    <row r="88" spans="2:26" x14ac:dyDescent="0.3">
      <c r="B88" s="391" t="s">
        <v>25</v>
      </c>
      <c r="C88" s="360">
        <v>80</v>
      </c>
      <c r="D88" s="360">
        <v>71</v>
      </c>
      <c r="E88" s="360">
        <v>151</v>
      </c>
      <c r="F88" s="360">
        <v>71</v>
      </c>
      <c r="G88" s="360">
        <v>49</v>
      </c>
      <c r="H88" s="368">
        <v>120</v>
      </c>
      <c r="I88" s="360">
        <v>2</v>
      </c>
      <c r="J88" s="368">
        <v>0</v>
      </c>
      <c r="K88" s="360">
        <v>2</v>
      </c>
      <c r="L88" s="368">
        <v>5</v>
      </c>
      <c r="M88" s="360">
        <v>6</v>
      </c>
      <c r="N88" s="368">
        <v>11</v>
      </c>
      <c r="O88" s="368">
        <v>0</v>
      </c>
      <c r="P88" s="360">
        <v>0</v>
      </c>
      <c r="Q88" s="368">
        <v>0</v>
      </c>
      <c r="R88" s="368">
        <v>156</v>
      </c>
      <c r="S88" s="368">
        <v>128</v>
      </c>
      <c r="T88" s="368">
        <v>284</v>
      </c>
      <c r="U88" s="13"/>
      <c r="V88" s="13"/>
      <c r="W88" s="13"/>
      <c r="X88" s="13"/>
      <c r="Y88" s="13"/>
      <c r="Z88" s="13"/>
    </row>
    <row r="89" spans="2:26" ht="76.2" customHeight="1" x14ac:dyDescent="0.3">
      <c r="B89" s="513" t="s">
        <v>836</v>
      </c>
      <c r="C89" s="513"/>
      <c r="D89" s="513"/>
      <c r="E89" s="513"/>
      <c r="F89" s="513"/>
      <c r="G89" s="513"/>
      <c r="H89" s="513"/>
      <c r="I89" s="513"/>
      <c r="J89" s="513"/>
      <c r="K89" s="513"/>
      <c r="L89" s="513"/>
      <c r="M89" s="513"/>
      <c r="N89" s="513"/>
      <c r="O89" s="513"/>
      <c r="P89" s="513"/>
      <c r="Q89" s="513"/>
      <c r="R89" s="13"/>
      <c r="S89" s="13"/>
      <c r="T89" s="13"/>
      <c r="U89" s="13"/>
      <c r="V89" s="13"/>
      <c r="W89" s="13"/>
    </row>
    <row r="90" spans="2:26" ht="13.95" customHeight="1" x14ac:dyDescent="0.3">
      <c r="B90" s="482" t="s">
        <v>925</v>
      </c>
      <c r="C90" s="482"/>
      <c r="D90" s="482"/>
      <c r="E90" s="482"/>
      <c r="F90" s="482"/>
      <c r="G90" s="482"/>
      <c r="H90" s="482"/>
      <c r="I90" s="482"/>
      <c r="J90" s="482"/>
      <c r="K90" s="482"/>
      <c r="L90" s="482"/>
      <c r="M90" s="13"/>
      <c r="N90" s="13"/>
      <c r="O90" s="13"/>
      <c r="P90" s="13"/>
      <c r="Q90" s="13"/>
      <c r="R90" s="13"/>
      <c r="S90" s="13"/>
      <c r="T90" s="13"/>
      <c r="U90" s="13"/>
      <c r="V90" s="13"/>
      <c r="W90" s="13"/>
    </row>
    <row r="91" spans="2:26" x14ac:dyDescent="0.3">
      <c r="B91" s="157"/>
      <c r="C91" s="157"/>
      <c r="D91" s="157"/>
      <c r="E91"/>
      <c r="F91"/>
      <c r="G91"/>
      <c r="H91" s="13"/>
      <c r="I91" s="13"/>
      <c r="J91" s="13"/>
      <c r="K91" s="13"/>
      <c r="L91" s="13"/>
      <c r="M91" s="13"/>
      <c r="N91" s="13"/>
      <c r="O91" s="13"/>
      <c r="P91" s="13"/>
      <c r="Q91" s="13"/>
      <c r="R91" s="13"/>
      <c r="S91" s="13"/>
      <c r="T91" s="13"/>
      <c r="U91" s="13"/>
      <c r="V91" s="13"/>
      <c r="W91" s="13"/>
    </row>
    <row r="92" spans="2:26" x14ac:dyDescent="0.3">
      <c r="B92" s="186" t="s">
        <v>508</v>
      </c>
      <c r="C92"/>
      <c r="D92"/>
      <c r="E92"/>
      <c r="F92"/>
      <c r="G92"/>
      <c r="H92" s="13"/>
      <c r="I92" s="13"/>
      <c r="J92" s="13"/>
      <c r="K92" s="13"/>
      <c r="L92" s="13"/>
      <c r="M92" s="13"/>
      <c r="N92" s="13"/>
      <c r="O92" s="13"/>
      <c r="P92" s="13"/>
      <c r="Q92" s="13"/>
      <c r="R92" s="13"/>
      <c r="S92" s="13"/>
      <c r="T92" s="13"/>
      <c r="U92" s="13"/>
      <c r="V92" s="13"/>
      <c r="W92" s="13"/>
    </row>
    <row r="93" spans="2:26" x14ac:dyDescent="0.3">
      <c r="B93" s="186"/>
      <c r="C93"/>
      <c r="D93"/>
      <c r="E93"/>
      <c r="F93"/>
      <c r="G93"/>
      <c r="H93" s="13"/>
      <c r="I93" s="13"/>
      <c r="J93" s="13"/>
      <c r="K93" s="13"/>
      <c r="L93" s="13"/>
      <c r="M93" s="13"/>
      <c r="N93" s="13"/>
      <c r="O93" s="13"/>
      <c r="P93" s="13"/>
      <c r="Q93" s="13"/>
      <c r="R93" s="13"/>
      <c r="S93" s="13"/>
      <c r="T93" s="13"/>
      <c r="U93" s="13"/>
      <c r="V93" s="13"/>
      <c r="W93" s="13"/>
    </row>
    <row r="94" spans="2:26" ht="15" customHeight="1" x14ac:dyDescent="0.3">
      <c r="B94" s="449" t="s">
        <v>521</v>
      </c>
      <c r="C94" s="488" t="s">
        <v>477</v>
      </c>
      <c r="D94" s="489"/>
      <c r="E94" s="489"/>
      <c r="F94" s="489"/>
      <c r="G94" s="489"/>
      <c r="H94" s="489"/>
      <c r="I94" s="489"/>
      <c r="J94" s="489"/>
      <c r="K94" s="489"/>
      <c r="L94" s="489"/>
      <c r="M94" s="489"/>
      <c r="N94" s="489"/>
      <c r="O94" s="489"/>
      <c r="P94" s="489"/>
      <c r="Q94" s="490"/>
      <c r="R94" s="514" t="s">
        <v>864</v>
      </c>
      <c r="S94" s="515"/>
      <c r="T94" s="516"/>
      <c r="U94" s="13"/>
      <c r="V94" s="13"/>
      <c r="W94" s="13"/>
    </row>
    <row r="95" spans="2:26" ht="15" customHeight="1" x14ac:dyDescent="0.3">
      <c r="B95" s="449"/>
      <c r="C95" s="475" t="s">
        <v>651</v>
      </c>
      <c r="D95" s="475"/>
      <c r="E95" s="475"/>
      <c r="F95" s="475" t="s">
        <v>485</v>
      </c>
      <c r="G95" s="475"/>
      <c r="H95" s="475"/>
      <c r="I95" s="475" t="s">
        <v>3</v>
      </c>
      <c r="J95" s="475"/>
      <c r="K95" s="475"/>
      <c r="L95" s="475" t="s">
        <v>5</v>
      </c>
      <c r="M95" s="475"/>
      <c r="N95" s="475"/>
      <c r="O95" s="475" t="s">
        <v>831</v>
      </c>
      <c r="P95" s="475"/>
      <c r="Q95" s="475"/>
      <c r="R95" s="517"/>
      <c r="S95" s="453"/>
      <c r="T95" s="478"/>
      <c r="U95" s="13"/>
      <c r="V95" s="13"/>
      <c r="W95" s="13"/>
    </row>
    <row r="96" spans="2:26" x14ac:dyDescent="0.3">
      <c r="B96" s="449"/>
      <c r="C96" s="278" t="s">
        <v>73</v>
      </c>
      <c r="D96" s="278" t="s">
        <v>74</v>
      </c>
      <c r="E96" s="278" t="s">
        <v>25</v>
      </c>
      <c r="F96" s="278" t="s">
        <v>73</v>
      </c>
      <c r="G96" s="278" t="s">
        <v>74</v>
      </c>
      <c r="H96" s="278" t="s">
        <v>25</v>
      </c>
      <c r="I96" s="278" t="s">
        <v>73</v>
      </c>
      <c r="J96" s="278" t="s">
        <v>74</v>
      </c>
      <c r="K96" s="278" t="s">
        <v>25</v>
      </c>
      <c r="L96" s="278" t="s">
        <v>73</v>
      </c>
      <c r="M96" s="278" t="s">
        <v>74</v>
      </c>
      <c r="N96" s="278" t="s">
        <v>25</v>
      </c>
      <c r="O96" s="278" t="s">
        <v>73</v>
      </c>
      <c r="P96" s="278" t="s">
        <v>74</v>
      </c>
      <c r="Q96" s="278" t="s">
        <v>25</v>
      </c>
      <c r="R96" s="278" t="s">
        <v>73</v>
      </c>
      <c r="S96" s="278" t="s">
        <v>74</v>
      </c>
      <c r="T96" s="278" t="s">
        <v>25</v>
      </c>
      <c r="U96" s="13"/>
      <c r="V96" s="13"/>
      <c r="W96" s="13"/>
    </row>
    <row r="97" spans="2:23" x14ac:dyDescent="0.3">
      <c r="B97" s="227" t="s">
        <v>156</v>
      </c>
      <c r="C97" s="361">
        <v>6</v>
      </c>
      <c r="D97" s="361">
        <v>7</v>
      </c>
      <c r="E97" s="361">
        <v>13</v>
      </c>
      <c r="F97" s="361">
        <v>1</v>
      </c>
      <c r="G97" s="361">
        <v>1</v>
      </c>
      <c r="H97" s="398">
        <v>2</v>
      </c>
      <c r="I97" s="361">
        <v>1</v>
      </c>
      <c r="J97" s="398">
        <v>0</v>
      </c>
      <c r="K97" s="361">
        <v>1</v>
      </c>
      <c r="L97" s="398">
        <v>0</v>
      </c>
      <c r="M97" s="361">
        <v>0</v>
      </c>
      <c r="N97" s="398">
        <v>0</v>
      </c>
      <c r="O97" s="398">
        <v>0</v>
      </c>
      <c r="P97" s="398">
        <v>0</v>
      </c>
      <c r="Q97" s="398">
        <v>0</v>
      </c>
      <c r="R97" s="378">
        <v>7</v>
      </c>
      <c r="S97" s="378">
        <v>9</v>
      </c>
      <c r="T97" s="378">
        <v>16</v>
      </c>
      <c r="U97" s="13"/>
      <c r="V97" s="13"/>
      <c r="W97" s="13"/>
    </row>
    <row r="98" spans="2:23" x14ac:dyDescent="0.3">
      <c r="B98" s="228" t="s">
        <v>157</v>
      </c>
      <c r="C98" s="361">
        <v>4</v>
      </c>
      <c r="D98" s="361">
        <v>1</v>
      </c>
      <c r="E98" s="361">
        <v>5</v>
      </c>
      <c r="F98" s="361">
        <v>1</v>
      </c>
      <c r="G98" s="361">
        <v>1</v>
      </c>
      <c r="H98" s="398">
        <v>2</v>
      </c>
      <c r="I98" s="361">
        <v>0</v>
      </c>
      <c r="J98" s="398">
        <v>0</v>
      </c>
      <c r="K98" s="361">
        <v>0</v>
      </c>
      <c r="L98" s="398">
        <v>0</v>
      </c>
      <c r="M98" s="361">
        <v>1</v>
      </c>
      <c r="N98" s="398">
        <v>1</v>
      </c>
      <c r="O98" s="398">
        <v>0</v>
      </c>
      <c r="P98" s="398">
        <v>0</v>
      </c>
      <c r="Q98" s="398">
        <v>0</v>
      </c>
      <c r="R98" s="378">
        <v>5</v>
      </c>
      <c r="S98" s="378">
        <v>3</v>
      </c>
      <c r="T98" s="378">
        <v>8</v>
      </c>
      <c r="U98" s="13"/>
      <c r="V98" s="13"/>
      <c r="W98" s="13"/>
    </row>
    <row r="99" spans="2:23" x14ac:dyDescent="0.3">
      <c r="B99" s="228" t="s">
        <v>158</v>
      </c>
      <c r="C99" s="361">
        <v>2</v>
      </c>
      <c r="D99" s="361">
        <v>5</v>
      </c>
      <c r="E99" s="361">
        <v>7</v>
      </c>
      <c r="F99" s="361">
        <v>3</v>
      </c>
      <c r="G99" s="361">
        <v>3</v>
      </c>
      <c r="H99" s="398">
        <v>6</v>
      </c>
      <c r="I99" s="361">
        <v>1</v>
      </c>
      <c r="J99" s="398">
        <v>0</v>
      </c>
      <c r="K99" s="361">
        <v>1</v>
      </c>
      <c r="L99" s="398">
        <v>0</v>
      </c>
      <c r="M99" s="361">
        <v>1</v>
      </c>
      <c r="N99" s="398">
        <v>1</v>
      </c>
      <c r="O99" s="398">
        <v>0</v>
      </c>
      <c r="P99" s="398">
        <v>0</v>
      </c>
      <c r="Q99" s="398">
        <v>0</v>
      </c>
      <c r="R99" s="378">
        <v>5</v>
      </c>
      <c r="S99" s="378">
        <v>10</v>
      </c>
      <c r="T99" s="378">
        <v>15</v>
      </c>
      <c r="U99" s="13"/>
      <c r="V99" s="13"/>
      <c r="W99" s="13"/>
    </row>
    <row r="100" spans="2:23" x14ac:dyDescent="0.3">
      <c r="B100" s="228" t="s">
        <v>159</v>
      </c>
      <c r="C100" s="361">
        <v>70</v>
      </c>
      <c r="D100" s="361">
        <v>68</v>
      </c>
      <c r="E100" s="361">
        <v>138</v>
      </c>
      <c r="F100" s="361">
        <v>56</v>
      </c>
      <c r="G100" s="361">
        <v>47</v>
      </c>
      <c r="H100" s="398">
        <v>103</v>
      </c>
      <c r="I100" s="361">
        <v>0</v>
      </c>
      <c r="J100" s="398">
        <v>1</v>
      </c>
      <c r="K100" s="361">
        <v>1</v>
      </c>
      <c r="L100" s="398">
        <v>7</v>
      </c>
      <c r="M100" s="361">
        <v>10</v>
      </c>
      <c r="N100" s="398">
        <v>17</v>
      </c>
      <c r="O100" s="398">
        <v>3</v>
      </c>
      <c r="P100" s="398">
        <v>0</v>
      </c>
      <c r="Q100" s="398">
        <v>3</v>
      </c>
      <c r="R100" s="378">
        <v>137</v>
      </c>
      <c r="S100" s="378">
        <v>125</v>
      </c>
      <c r="T100" s="378">
        <v>262</v>
      </c>
      <c r="U100" s="13"/>
      <c r="V100" s="13"/>
      <c r="W100" s="13"/>
    </row>
    <row r="101" spans="2:23" x14ac:dyDescent="0.3">
      <c r="B101" s="228" t="s">
        <v>160</v>
      </c>
      <c r="C101" s="361">
        <v>9</v>
      </c>
      <c r="D101" s="361">
        <v>7</v>
      </c>
      <c r="E101" s="361">
        <v>16</v>
      </c>
      <c r="F101" s="361">
        <v>9</v>
      </c>
      <c r="G101" s="361">
        <v>9</v>
      </c>
      <c r="H101" s="398">
        <v>18</v>
      </c>
      <c r="I101" s="361">
        <v>0</v>
      </c>
      <c r="J101" s="398">
        <v>0</v>
      </c>
      <c r="K101" s="361">
        <v>0</v>
      </c>
      <c r="L101" s="398">
        <v>0</v>
      </c>
      <c r="M101" s="361">
        <v>1</v>
      </c>
      <c r="N101" s="398">
        <v>1</v>
      </c>
      <c r="O101" s="398">
        <v>0</v>
      </c>
      <c r="P101" s="398">
        <v>0</v>
      </c>
      <c r="Q101" s="398">
        <v>0</v>
      </c>
      <c r="R101" s="378">
        <v>18</v>
      </c>
      <c r="S101" s="378">
        <v>17</v>
      </c>
      <c r="T101" s="378">
        <v>35</v>
      </c>
      <c r="U101" s="13"/>
      <c r="V101" s="13"/>
      <c r="W101" s="13"/>
    </row>
    <row r="102" spans="2:23" x14ac:dyDescent="0.3">
      <c r="B102" s="228" t="s">
        <v>161</v>
      </c>
      <c r="C102" s="361">
        <v>1</v>
      </c>
      <c r="D102" s="361">
        <v>4</v>
      </c>
      <c r="E102" s="361">
        <v>5</v>
      </c>
      <c r="F102" s="361">
        <v>0</v>
      </c>
      <c r="G102" s="361">
        <v>2</v>
      </c>
      <c r="H102" s="398">
        <v>2</v>
      </c>
      <c r="I102" s="361">
        <v>0</v>
      </c>
      <c r="J102" s="398">
        <v>0</v>
      </c>
      <c r="K102" s="361">
        <v>0</v>
      </c>
      <c r="L102" s="398">
        <v>0</v>
      </c>
      <c r="M102" s="361">
        <v>0</v>
      </c>
      <c r="N102" s="398">
        <v>0</v>
      </c>
      <c r="O102" s="398">
        <v>0</v>
      </c>
      <c r="P102" s="398">
        <v>0</v>
      </c>
      <c r="Q102" s="398">
        <v>0</v>
      </c>
      <c r="R102" s="378">
        <v>1</v>
      </c>
      <c r="S102" s="378">
        <v>6</v>
      </c>
      <c r="T102" s="378">
        <v>7</v>
      </c>
      <c r="U102" s="13"/>
      <c r="V102" s="13"/>
      <c r="W102" s="13"/>
    </row>
    <row r="103" spans="2:23" x14ac:dyDescent="0.3">
      <c r="B103" s="228" t="s">
        <v>162</v>
      </c>
      <c r="C103" s="361">
        <v>64</v>
      </c>
      <c r="D103" s="361">
        <v>50</v>
      </c>
      <c r="E103" s="361">
        <v>114</v>
      </c>
      <c r="F103" s="361">
        <v>68</v>
      </c>
      <c r="G103" s="361">
        <v>44</v>
      </c>
      <c r="H103" s="398">
        <v>112</v>
      </c>
      <c r="I103" s="361">
        <v>0</v>
      </c>
      <c r="J103" s="398">
        <v>0</v>
      </c>
      <c r="K103" s="361">
        <v>0</v>
      </c>
      <c r="L103" s="398">
        <v>1</v>
      </c>
      <c r="M103" s="361">
        <v>9</v>
      </c>
      <c r="N103" s="398">
        <v>10</v>
      </c>
      <c r="O103" s="398">
        <v>3</v>
      </c>
      <c r="P103" s="398">
        <v>0</v>
      </c>
      <c r="Q103" s="398">
        <v>3</v>
      </c>
      <c r="R103" s="378">
        <v>136</v>
      </c>
      <c r="S103" s="378">
        <v>103</v>
      </c>
      <c r="T103" s="378">
        <v>239</v>
      </c>
      <c r="U103" s="13"/>
      <c r="V103" s="13"/>
      <c r="W103" s="13"/>
    </row>
    <row r="104" spans="2:23" x14ac:dyDescent="0.3">
      <c r="B104" s="228" t="s">
        <v>163</v>
      </c>
      <c r="C104" s="361">
        <v>5</v>
      </c>
      <c r="D104" s="361">
        <v>8</v>
      </c>
      <c r="E104" s="361">
        <v>13</v>
      </c>
      <c r="F104" s="361">
        <v>4</v>
      </c>
      <c r="G104" s="361">
        <v>7</v>
      </c>
      <c r="H104" s="398">
        <v>11</v>
      </c>
      <c r="I104" s="361">
        <v>0</v>
      </c>
      <c r="J104" s="398">
        <v>1</v>
      </c>
      <c r="K104" s="361">
        <v>1</v>
      </c>
      <c r="L104" s="398">
        <v>0</v>
      </c>
      <c r="M104" s="361">
        <v>0</v>
      </c>
      <c r="N104" s="398">
        <v>0</v>
      </c>
      <c r="O104" s="398">
        <v>0</v>
      </c>
      <c r="P104" s="398">
        <v>0</v>
      </c>
      <c r="Q104" s="398">
        <v>0</v>
      </c>
      <c r="R104" s="378">
        <v>10</v>
      </c>
      <c r="S104" s="378">
        <v>15</v>
      </c>
      <c r="T104" s="378">
        <v>25</v>
      </c>
      <c r="U104" s="13"/>
      <c r="V104" s="13"/>
      <c r="W104" s="13"/>
    </row>
    <row r="105" spans="2:23" x14ac:dyDescent="0.3">
      <c r="B105" s="228" t="s">
        <v>164</v>
      </c>
      <c r="C105" s="361">
        <v>9</v>
      </c>
      <c r="D105" s="361">
        <v>7</v>
      </c>
      <c r="E105" s="361">
        <v>16</v>
      </c>
      <c r="F105" s="361">
        <v>4</v>
      </c>
      <c r="G105" s="361">
        <v>4</v>
      </c>
      <c r="H105" s="398">
        <v>8</v>
      </c>
      <c r="I105" s="361">
        <v>0</v>
      </c>
      <c r="J105" s="398">
        <v>0</v>
      </c>
      <c r="K105" s="361">
        <v>0</v>
      </c>
      <c r="L105" s="398">
        <v>0</v>
      </c>
      <c r="M105" s="361">
        <v>0</v>
      </c>
      <c r="N105" s="398">
        <v>0</v>
      </c>
      <c r="O105" s="398">
        <v>0</v>
      </c>
      <c r="P105" s="398">
        <v>0</v>
      </c>
      <c r="Q105" s="398">
        <v>0</v>
      </c>
      <c r="R105" s="378">
        <v>13</v>
      </c>
      <c r="S105" s="378">
        <v>11</v>
      </c>
      <c r="T105" s="378">
        <v>24</v>
      </c>
      <c r="U105" s="13"/>
      <c r="V105" s="13"/>
      <c r="W105" s="13"/>
    </row>
    <row r="106" spans="2:23" x14ac:dyDescent="0.3">
      <c r="B106" s="228" t="s">
        <v>165</v>
      </c>
      <c r="C106" s="361">
        <v>32</v>
      </c>
      <c r="D106" s="361">
        <v>38</v>
      </c>
      <c r="E106" s="361">
        <v>70</v>
      </c>
      <c r="F106" s="361">
        <v>28</v>
      </c>
      <c r="G106" s="361">
        <v>27</v>
      </c>
      <c r="H106" s="398">
        <v>55</v>
      </c>
      <c r="I106" s="361">
        <v>0</v>
      </c>
      <c r="J106" s="398">
        <v>1</v>
      </c>
      <c r="K106" s="361">
        <v>1</v>
      </c>
      <c r="L106" s="398">
        <v>4</v>
      </c>
      <c r="M106" s="361">
        <v>8</v>
      </c>
      <c r="N106" s="398">
        <v>12</v>
      </c>
      <c r="O106" s="398">
        <v>0</v>
      </c>
      <c r="P106" s="398">
        <v>0</v>
      </c>
      <c r="Q106" s="398">
        <v>0</v>
      </c>
      <c r="R106" s="378">
        <v>65</v>
      </c>
      <c r="S106" s="378">
        <v>73</v>
      </c>
      <c r="T106" s="378">
        <v>138</v>
      </c>
      <c r="U106" s="13"/>
      <c r="V106" s="13"/>
      <c r="W106" s="13"/>
    </row>
    <row r="107" spans="2:23" x14ac:dyDescent="0.3">
      <c r="B107" s="228" t="s">
        <v>166</v>
      </c>
      <c r="C107" s="361">
        <v>0</v>
      </c>
      <c r="D107" s="361">
        <v>3</v>
      </c>
      <c r="E107" s="361">
        <v>3</v>
      </c>
      <c r="F107" s="361">
        <v>2</v>
      </c>
      <c r="G107" s="361">
        <v>1</v>
      </c>
      <c r="H107" s="398">
        <v>3</v>
      </c>
      <c r="I107" s="361">
        <v>0</v>
      </c>
      <c r="J107" s="398">
        <v>0</v>
      </c>
      <c r="K107" s="361">
        <v>0</v>
      </c>
      <c r="L107" s="398">
        <v>0</v>
      </c>
      <c r="M107" s="361">
        <v>0</v>
      </c>
      <c r="N107" s="398">
        <v>0</v>
      </c>
      <c r="O107" s="398">
        <v>0</v>
      </c>
      <c r="P107" s="398">
        <v>0</v>
      </c>
      <c r="Q107" s="398">
        <v>0</v>
      </c>
      <c r="R107" s="378">
        <v>2</v>
      </c>
      <c r="S107" s="378">
        <v>4</v>
      </c>
      <c r="T107" s="378">
        <v>6</v>
      </c>
      <c r="U107" s="13"/>
      <c r="V107" s="13"/>
      <c r="W107" s="13"/>
    </row>
    <row r="108" spans="2:23" x14ac:dyDescent="0.3">
      <c r="B108" s="228" t="s">
        <v>167</v>
      </c>
      <c r="C108" s="361">
        <v>4</v>
      </c>
      <c r="D108" s="361">
        <v>2</v>
      </c>
      <c r="E108" s="361">
        <v>6</v>
      </c>
      <c r="F108" s="361">
        <v>0</v>
      </c>
      <c r="G108" s="361">
        <v>1</v>
      </c>
      <c r="H108" s="398">
        <v>1</v>
      </c>
      <c r="I108" s="361">
        <v>0</v>
      </c>
      <c r="J108" s="398">
        <v>0</v>
      </c>
      <c r="K108" s="361">
        <v>0</v>
      </c>
      <c r="L108" s="398">
        <v>0</v>
      </c>
      <c r="M108" s="361">
        <v>2</v>
      </c>
      <c r="N108" s="398">
        <v>2</v>
      </c>
      <c r="O108" s="398">
        <v>0</v>
      </c>
      <c r="P108" s="398">
        <v>0</v>
      </c>
      <c r="Q108" s="398">
        <v>0</v>
      </c>
      <c r="R108" s="378">
        <v>4</v>
      </c>
      <c r="S108" s="378">
        <v>5</v>
      </c>
      <c r="T108" s="378">
        <v>9</v>
      </c>
      <c r="U108" s="13"/>
      <c r="V108" s="13"/>
      <c r="W108" s="13"/>
    </row>
    <row r="109" spans="2:23" x14ac:dyDescent="0.3">
      <c r="B109" s="228" t="s">
        <v>168</v>
      </c>
      <c r="C109" s="361">
        <v>2</v>
      </c>
      <c r="D109" s="361">
        <v>2</v>
      </c>
      <c r="E109" s="361">
        <v>4</v>
      </c>
      <c r="F109" s="361">
        <v>2</v>
      </c>
      <c r="G109" s="361">
        <v>1</v>
      </c>
      <c r="H109" s="398">
        <v>3</v>
      </c>
      <c r="I109" s="361">
        <v>0</v>
      </c>
      <c r="J109" s="398">
        <v>0</v>
      </c>
      <c r="K109" s="361">
        <v>0</v>
      </c>
      <c r="L109" s="398">
        <v>1</v>
      </c>
      <c r="M109" s="361">
        <v>0</v>
      </c>
      <c r="N109" s="398">
        <v>1</v>
      </c>
      <c r="O109" s="398">
        <v>0</v>
      </c>
      <c r="P109" s="398">
        <v>0</v>
      </c>
      <c r="Q109" s="398">
        <v>0</v>
      </c>
      <c r="R109" s="378">
        <v>5</v>
      </c>
      <c r="S109" s="378">
        <v>3</v>
      </c>
      <c r="T109" s="378">
        <v>8</v>
      </c>
      <c r="U109" s="13"/>
      <c r="V109" s="13"/>
      <c r="W109" s="13"/>
    </row>
    <row r="110" spans="2:23" x14ac:dyDescent="0.3">
      <c r="B110" s="229" t="s">
        <v>169</v>
      </c>
      <c r="C110" s="361">
        <v>4</v>
      </c>
      <c r="D110" s="361">
        <v>6</v>
      </c>
      <c r="E110" s="361">
        <v>10</v>
      </c>
      <c r="F110" s="361">
        <v>4</v>
      </c>
      <c r="G110" s="361">
        <v>6</v>
      </c>
      <c r="H110" s="398">
        <v>10</v>
      </c>
      <c r="I110" s="361">
        <v>0</v>
      </c>
      <c r="J110" s="398">
        <v>0</v>
      </c>
      <c r="K110" s="361">
        <v>0</v>
      </c>
      <c r="L110" s="398">
        <v>1</v>
      </c>
      <c r="M110" s="361">
        <v>1</v>
      </c>
      <c r="N110" s="398">
        <v>2</v>
      </c>
      <c r="O110" s="398">
        <v>0</v>
      </c>
      <c r="P110" s="398">
        <v>0</v>
      </c>
      <c r="Q110" s="398">
        <v>0</v>
      </c>
      <c r="R110" s="378">
        <v>9</v>
      </c>
      <c r="S110" s="378">
        <v>13</v>
      </c>
      <c r="T110" s="378">
        <v>22</v>
      </c>
      <c r="U110" s="13"/>
      <c r="V110" s="13"/>
      <c r="W110" s="13"/>
    </row>
    <row r="111" spans="2:23" x14ac:dyDescent="0.3">
      <c r="B111" s="175" t="s">
        <v>491</v>
      </c>
      <c r="C111" s="361">
        <v>9</v>
      </c>
      <c r="D111" s="361">
        <v>11</v>
      </c>
      <c r="E111" s="361">
        <v>20</v>
      </c>
      <c r="F111" s="361">
        <v>6</v>
      </c>
      <c r="G111" s="361">
        <v>6</v>
      </c>
      <c r="H111" s="398">
        <v>12</v>
      </c>
      <c r="I111" s="361">
        <v>0</v>
      </c>
      <c r="J111" s="398">
        <v>0</v>
      </c>
      <c r="K111" s="361">
        <v>0</v>
      </c>
      <c r="L111" s="398">
        <v>0</v>
      </c>
      <c r="M111" s="361">
        <v>2</v>
      </c>
      <c r="N111" s="398">
        <v>2</v>
      </c>
      <c r="O111" s="398">
        <v>0</v>
      </c>
      <c r="P111" s="398">
        <v>0</v>
      </c>
      <c r="Q111" s="398">
        <v>0</v>
      </c>
      <c r="R111" s="378">
        <v>15</v>
      </c>
      <c r="S111" s="378">
        <v>19</v>
      </c>
      <c r="T111" s="378">
        <v>34</v>
      </c>
      <c r="U111" s="13"/>
      <c r="V111" s="13"/>
      <c r="W111" s="13"/>
    </row>
    <row r="112" spans="2:23" x14ac:dyDescent="0.3">
      <c r="B112" s="391" t="s">
        <v>25</v>
      </c>
      <c r="C112" s="360">
        <v>221</v>
      </c>
      <c r="D112" s="360">
        <v>219</v>
      </c>
      <c r="E112" s="360">
        <v>440</v>
      </c>
      <c r="F112" s="360">
        <v>188</v>
      </c>
      <c r="G112" s="360">
        <v>160</v>
      </c>
      <c r="H112" s="368">
        <v>348</v>
      </c>
      <c r="I112" s="360">
        <v>2</v>
      </c>
      <c r="J112" s="368">
        <v>3</v>
      </c>
      <c r="K112" s="360">
        <v>5</v>
      </c>
      <c r="L112" s="368">
        <v>14</v>
      </c>
      <c r="M112" s="360">
        <v>35</v>
      </c>
      <c r="N112" s="368">
        <v>49</v>
      </c>
      <c r="O112" s="368">
        <v>6</v>
      </c>
      <c r="P112" s="368">
        <v>0</v>
      </c>
      <c r="Q112" s="368">
        <v>6</v>
      </c>
      <c r="R112" s="378">
        <v>432</v>
      </c>
      <c r="S112" s="378">
        <v>416</v>
      </c>
      <c r="T112" s="378">
        <v>848</v>
      </c>
      <c r="U112" s="13"/>
      <c r="V112" s="13"/>
      <c r="W112" s="13"/>
    </row>
    <row r="113" spans="2:27" ht="76.95" customHeight="1" x14ac:dyDescent="0.3">
      <c r="B113" s="513" t="s">
        <v>836</v>
      </c>
      <c r="C113" s="513"/>
      <c r="D113" s="513"/>
      <c r="E113" s="513"/>
      <c r="F113" s="513"/>
      <c r="G113" s="513"/>
      <c r="H113" s="513"/>
      <c r="I113" s="513"/>
      <c r="J113" s="513"/>
      <c r="K113" s="513"/>
      <c r="L113" s="513"/>
      <c r="M113" s="513"/>
      <c r="N113" s="513"/>
      <c r="O113" s="513"/>
      <c r="P113" s="513"/>
      <c r="Q113" s="513"/>
      <c r="R113" s="13"/>
      <c r="S113" s="13"/>
      <c r="T113" s="13"/>
      <c r="U113" s="13"/>
      <c r="V113" s="13"/>
      <c r="W113" s="13"/>
    </row>
    <row r="114" spans="2:27" ht="13.95" customHeight="1" x14ac:dyDescent="0.3">
      <c r="B114" s="482" t="s">
        <v>925</v>
      </c>
      <c r="C114" s="482"/>
      <c r="D114" s="482"/>
      <c r="E114" s="482"/>
      <c r="F114" s="482"/>
      <c r="G114" s="482"/>
      <c r="H114" s="482"/>
      <c r="I114" s="482"/>
      <c r="J114" s="482"/>
      <c r="K114" s="482"/>
      <c r="L114" s="482"/>
      <c r="M114" s="13"/>
      <c r="N114" s="13"/>
      <c r="O114" s="13"/>
      <c r="P114" s="13"/>
      <c r="Q114" s="13"/>
      <c r="R114" s="13"/>
      <c r="S114" s="13"/>
      <c r="T114" s="13"/>
      <c r="U114" s="13"/>
      <c r="V114" s="13"/>
      <c r="W114" s="13"/>
    </row>
    <row r="115" spans="2:27" x14ac:dyDescent="0.3">
      <c r="B115" s="157"/>
      <c r="C115" s="189"/>
      <c r="D115" s="189"/>
      <c r="E115" s="189"/>
      <c r="F115" s="189"/>
      <c r="G115"/>
      <c r="H115" s="13"/>
      <c r="I115" s="13"/>
      <c r="J115" s="13"/>
      <c r="K115" s="13"/>
      <c r="L115" s="13"/>
      <c r="M115" s="13"/>
      <c r="N115" s="13"/>
      <c r="O115" s="13"/>
      <c r="P115" s="13"/>
      <c r="Q115" s="13"/>
      <c r="R115" s="13"/>
      <c r="S115" s="13"/>
      <c r="T115" s="13"/>
      <c r="U115" s="13"/>
      <c r="V115" s="13"/>
      <c r="W115" s="13"/>
    </row>
    <row r="116" spans="2:27" x14ac:dyDescent="0.3">
      <c r="B116" s="186" t="s">
        <v>509</v>
      </c>
      <c r="C116"/>
      <c r="D116"/>
      <c r="E116"/>
      <c r="F116"/>
      <c r="G116"/>
      <c r="H116" s="13"/>
      <c r="I116" s="13"/>
      <c r="J116" s="13"/>
      <c r="K116" s="13"/>
      <c r="L116" s="13"/>
      <c r="M116" s="13"/>
      <c r="N116" s="13"/>
      <c r="O116" s="13"/>
      <c r="P116" s="13"/>
      <c r="Q116" s="13"/>
      <c r="R116" s="13"/>
      <c r="S116" s="13"/>
      <c r="T116" s="13"/>
      <c r="U116" s="13"/>
      <c r="V116" s="13"/>
      <c r="W116" s="13"/>
    </row>
    <row r="117" spans="2:27" x14ac:dyDescent="0.3">
      <c r="B117" s="186"/>
      <c r="C117"/>
      <c r="D117"/>
      <c r="E117"/>
      <c r="F117"/>
      <c r="G117"/>
      <c r="H117" s="13"/>
      <c r="I117" s="13"/>
      <c r="J117" s="13"/>
      <c r="K117" s="13"/>
      <c r="L117" s="13"/>
      <c r="M117" s="13"/>
      <c r="N117" s="13"/>
      <c r="O117" s="13"/>
      <c r="P117" s="13"/>
      <c r="Q117" s="13"/>
      <c r="R117" s="13"/>
      <c r="S117" s="13"/>
      <c r="T117" s="13"/>
      <c r="U117" s="13"/>
      <c r="V117" s="13"/>
      <c r="W117" s="13"/>
    </row>
    <row r="118" spans="2:27" ht="15" customHeight="1" x14ac:dyDescent="0.3">
      <c r="B118" s="449" t="s">
        <v>521</v>
      </c>
      <c r="C118" s="488" t="s">
        <v>477</v>
      </c>
      <c r="D118" s="489"/>
      <c r="E118" s="489"/>
      <c r="F118" s="489"/>
      <c r="G118" s="489"/>
      <c r="H118" s="489"/>
      <c r="I118" s="489"/>
      <c r="J118" s="489"/>
      <c r="K118" s="489"/>
      <c r="L118" s="489"/>
      <c r="M118" s="489"/>
      <c r="N118" s="489"/>
      <c r="O118" s="489"/>
      <c r="P118" s="489"/>
      <c r="Q118" s="490"/>
      <c r="R118" s="514" t="s">
        <v>864</v>
      </c>
      <c r="S118" s="515"/>
      <c r="T118" s="516"/>
      <c r="U118" s="13"/>
      <c r="V118" s="13"/>
      <c r="W118" s="13"/>
      <c r="X118" s="13"/>
      <c r="Y118" s="13"/>
      <c r="Z118" s="13"/>
    </row>
    <row r="119" spans="2:27" ht="15" customHeight="1" x14ac:dyDescent="0.3">
      <c r="B119" s="449"/>
      <c r="C119" s="475" t="s">
        <v>651</v>
      </c>
      <c r="D119" s="475"/>
      <c r="E119" s="475"/>
      <c r="F119" s="475" t="s">
        <v>485</v>
      </c>
      <c r="G119" s="475"/>
      <c r="H119" s="475"/>
      <c r="I119" s="475" t="s">
        <v>3</v>
      </c>
      <c r="J119" s="475"/>
      <c r="K119" s="475"/>
      <c r="L119" s="475" t="s">
        <v>5</v>
      </c>
      <c r="M119" s="475"/>
      <c r="N119" s="475"/>
      <c r="O119" s="475" t="s">
        <v>831</v>
      </c>
      <c r="P119" s="475"/>
      <c r="Q119" s="475"/>
      <c r="R119" s="517"/>
      <c r="S119" s="453"/>
      <c r="T119" s="478"/>
      <c r="U119" s="13"/>
      <c r="V119" s="13"/>
      <c r="W119" s="13"/>
      <c r="X119" s="13"/>
      <c r="Y119" s="13"/>
      <c r="Z119" s="13"/>
    </row>
    <row r="120" spans="2:27" x14ac:dyDescent="0.3">
      <c r="B120" s="449"/>
      <c r="C120" s="278" t="s">
        <v>73</v>
      </c>
      <c r="D120" s="278" t="s">
        <v>74</v>
      </c>
      <c r="E120" s="278" t="s">
        <v>25</v>
      </c>
      <c r="F120" s="278" t="s">
        <v>73</v>
      </c>
      <c r="G120" s="278" t="s">
        <v>74</v>
      </c>
      <c r="H120" s="278" t="s">
        <v>25</v>
      </c>
      <c r="I120" s="278" t="s">
        <v>73</v>
      </c>
      <c r="J120" s="278" t="s">
        <v>74</v>
      </c>
      <c r="K120" s="278" t="s">
        <v>25</v>
      </c>
      <c r="L120" s="278" t="s">
        <v>73</v>
      </c>
      <c r="M120" s="278" t="s">
        <v>74</v>
      </c>
      <c r="N120" s="278" t="s">
        <v>25</v>
      </c>
      <c r="O120" s="278" t="s">
        <v>73</v>
      </c>
      <c r="P120" s="278" t="s">
        <v>74</v>
      </c>
      <c r="Q120" s="278" t="s">
        <v>25</v>
      </c>
      <c r="R120" s="278" t="s">
        <v>73</v>
      </c>
      <c r="S120" s="278" t="s">
        <v>74</v>
      </c>
      <c r="T120" s="278" t="s">
        <v>25</v>
      </c>
      <c r="U120" s="13"/>
      <c r="V120" s="13"/>
      <c r="W120" s="13"/>
      <c r="X120" s="13"/>
      <c r="Y120" s="13"/>
      <c r="Z120" s="13"/>
    </row>
    <row r="121" spans="2:27" x14ac:dyDescent="0.3">
      <c r="B121" s="228" t="s">
        <v>170</v>
      </c>
      <c r="C121" s="361">
        <v>8</v>
      </c>
      <c r="D121" s="361">
        <v>4</v>
      </c>
      <c r="E121" s="361">
        <v>12</v>
      </c>
      <c r="F121" s="361">
        <v>9</v>
      </c>
      <c r="G121" s="361">
        <v>2</v>
      </c>
      <c r="H121" s="398">
        <v>11</v>
      </c>
      <c r="I121" s="361">
        <v>0</v>
      </c>
      <c r="J121" s="398">
        <v>0</v>
      </c>
      <c r="K121" s="361">
        <v>0</v>
      </c>
      <c r="L121" s="361">
        <v>0</v>
      </c>
      <c r="M121" s="398">
        <v>0</v>
      </c>
      <c r="N121" s="361">
        <v>0</v>
      </c>
      <c r="O121" s="361">
        <v>0</v>
      </c>
      <c r="P121" s="361">
        <v>0</v>
      </c>
      <c r="Q121" s="361">
        <v>0</v>
      </c>
      <c r="R121" s="368">
        <v>17</v>
      </c>
      <c r="S121" s="368">
        <v>6</v>
      </c>
      <c r="T121" s="368">
        <v>23</v>
      </c>
      <c r="U121" s="13"/>
      <c r="V121" s="13"/>
      <c r="W121" s="13"/>
      <c r="X121" s="13"/>
      <c r="Y121" s="13"/>
      <c r="Z121" s="13"/>
      <c r="AA121" s="13"/>
    </row>
    <row r="122" spans="2:27" x14ac:dyDescent="0.3">
      <c r="B122" s="228" t="s">
        <v>171</v>
      </c>
      <c r="C122" s="361">
        <v>6</v>
      </c>
      <c r="D122" s="361">
        <v>7</v>
      </c>
      <c r="E122" s="361">
        <v>13</v>
      </c>
      <c r="F122" s="361">
        <v>1</v>
      </c>
      <c r="G122" s="361">
        <v>3</v>
      </c>
      <c r="H122" s="398">
        <v>4</v>
      </c>
      <c r="I122" s="361">
        <v>1</v>
      </c>
      <c r="J122" s="398">
        <v>0</v>
      </c>
      <c r="K122" s="361">
        <v>1</v>
      </c>
      <c r="L122" s="361">
        <v>1</v>
      </c>
      <c r="M122" s="398">
        <v>1</v>
      </c>
      <c r="N122" s="361">
        <v>2</v>
      </c>
      <c r="O122" s="361">
        <v>0</v>
      </c>
      <c r="P122" s="361">
        <v>0</v>
      </c>
      <c r="Q122" s="361">
        <v>0</v>
      </c>
      <c r="R122" s="368">
        <v>8</v>
      </c>
      <c r="S122" s="368">
        <v>12</v>
      </c>
      <c r="T122" s="368">
        <v>20</v>
      </c>
      <c r="U122" s="13"/>
      <c r="V122" s="13"/>
      <c r="W122" s="13"/>
      <c r="X122" s="13"/>
      <c r="Y122" s="13"/>
      <c r="Z122" s="13"/>
      <c r="AA122" s="13"/>
    </row>
    <row r="123" spans="2:27" x14ac:dyDescent="0.3">
      <c r="B123" s="228" t="s">
        <v>172</v>
      </c>
      <c r="C123" s="361">
        <v>1</v>
      </c>
      <c r="D123" s="361">
        <v>3</v>
      </c>
      <c r="E123" s="361">
        <v>4</v>
      </c>
      <c r="F123" s="361">
        <v>0</v>
      </c>
      <c r="G123" s="361">
        <v>1</v>
      </c>
      <c r="H123" s="398">
        <v>1</v>
      </c>
      <c r="I123" s="361">
        <v>0</v>
      </c>
      <c r="J123" s="398">
        <v>0</v>
      </c>
      <c r="K123" s="361">
        <v>0</v>
      </c>
      <c r="L123" s="361">
        <v>0</v>
      </c>
      <c r="M123" s="398">
        <v>0</v>
      </c>
      <c r="N123" s="361">
        <v>0</v>
      </c>
      <c r="O123" s="361">
        <v>0</v>
      </c>
      <c r="P123" s="361">
        <v>0</v>
      </c>
      <c r="Q123" s="361">
        <v>0</v>
      </c>
      <c r="R123" s="368">
        <v>1</v>
      </c>
      <c r="S123" s="368">
        <v>4</v>
      </c>
      <c r="T123" s="368">
        <v>5</v>
      </c>
      <c r="U123" s="13"/>
      <c r="V123" s="13"/>
      <c r="W123" s="13"/>
      <c r="X123" s="13"/>
      <c r="Y123" s="13"/>
      <c r="Z123" s="13"/>
      <c r="AA123" s="13"/>
    </row>
    <row r="124" spans="2:27" x14ac:dyDescent="0.3">
      <c r="B124" s="228" t="s">
        <v>173</v>
      </c>
      <c r="C124" s="361">
        <v>10</v>
      </c>
      <c r="D124" s="361">
        <v>8</v>
      </c>
      <c r="E124" s="361">
        <v>18</v>
      </c>
      <c r="F124" s="361">
        <v>5</v>
      </c>
      <c r="G124" s="361">
        <v>6</v>
      </c>
      <c r="H124" s="398">
        <v>11</v>
      </c>
      <c r="I124" s="361">
        <v>0</v>
      </c>
      <c r="J124" s="398">
        <v>0</v>
      </c>
      <c r="K124" s="361">
        <v>0</v>
      </c>
      <c r="L124" s="361">
        <v>0</v>
      </c>
      <c r="M124" s="398">
        <v>1</v>
      </c>
      <c r="N124" s="361">
        <v>1</v>
      </c>
      <c r="O124" s="361">
        <v>0</v>
      </c>
      <c r="P124" s="361">
        <v>0</v>
      </c>
      <c r="Q124" s="361">
        <v>0</v>
      </c>
      <c r="R124" s="368">
        <v>15</v>
      </c>
      <c r="S124" s="368">
        <v>15</v>
      </c>
      <c r="T124" s="368">
        <v>30</v>
      </c>
      <c r="U124" s="13"/>
      <c r="V124" s="13"/>
      <c r="W124" s="13"/>
      <c r="X124" s="13"/>
      <c r="Y124" s="13"/>
      <c r="Z124" s="13"/>
      <c r="AA124" s="13"/>
    </row>
    <row r="125" spans="2:27" x14ac:dyDescent="0.3">
      <c r="B125" s="228" t="s">
        <v>174</v>
      </c>
      <c r="C125" s="361">
        <v>8</v>
      </c>
      <c r="D125" s="361">
        <v>14</v>
      </c>
      <c r="E125" s="361">
        <v>22</v>
      </c>
      <c r="F125" s="361">
        <v>14</v>
      </c>
      <c r="G125" s="361">
        <v>9</v>
      </c>
      <c r="H125" s="398">
        <v>23</v>
      </c>
      <c r="I125" s="361">
        <v>0</v>
      </c>
      <c r="J125" s="398">
        <v>0</v>
      </c>
      <c r="K125" s="361">
        <v>0</v>
      </c>
      <c r="L125" s="361">
        <v>1</v>
      </c>
      <c r="M125" s="398">
        <v>1</v>
      </c>
      <c r="N125" s="361">
        <v>2</v>
      </c>
      <c r="O125" s="361">
        <v>0</v>
      </c>
      <c r="P125" s="361">
        <v>0</v>
      </c>
      <c r="Q125" s="361">
        <v>0</v>
      </c>
      <c r="R125" s="368">
        <v>23</v>
      </c>
      <c r="S125" s="368">
        <v>24</v>
      </c>
      <c r="T125" s="368">
        <v>47</v>
      </c>
      <c r="U125" s="13"/>
      <c r="V125" s="13"/>
      <c r="W125" s="13"/>
      <c r="X125" s="13"/>
      <c r="Y125" s="13"/>
      <c r="Z125" s="13"/>
      <c r="AA125" s="13"/>
    </row>
    <row r="126" spans="2:27" x14ac:dyDescent="0.3">
      <c r="B126" s="228" t="s">
        <v>175</v>
      </c>
      <c r="C126" s="361">
        <v>2</v>
      </c>
      <c r="D126" s="361">
        <v>6</v>
      </c>
      <c r="E126" s="361">
        <v>8</v>
      </c>
      <c r="F126" s="361">
        <v>3</v>
      </c>
      <c r="G126" s="361">
        <v>1</v>
      </c>
      <c r="H126" s="398">
        <v>4</v>
      </c>
      <c r="I126" s="361">
        <v>0</v>
      </c>
      <c r="J126" s="398">
        <v>0</v>
      </c>
      <c r="K126" s="361">
        <v>0</v>
      </c>
      <c r="L126" s="361">
        <v>0</v>
      </c>
      <c r="M126" s="398">
        <v>2</v>
      </c>
      <c r="N126" s="361">
        <v>2</v>
      </c>
      <c r="O126" s="361">
        <v>0</v>
      </c>
      <c r="P126" s="361">
        <v>0</v>
      </c>
      <c r="Q126" s="361">
        <v>0</v>
      </c>
      <c r="R126" s="368">
        <v>5</v>
      </c>
      <c r="S126" s="368">
        <v>9</v>
      </c>
      <c r="T126" s="368">
        <v>14</v>
      </c>
      <c r="U126" s="13"/>
      <c r="V126" s="13"/>
      <c r="W126" s="13"/>
      <c r="X126" s="13"/>
      <c r="Y126" s="13"/>
      <c r="Z126" s="13"/>
      <c r="AA126" s="13"/>
    </row>
    <row r="127" spans="2:27" x14ac:dyDescent="0.3">
      <c r="B127" s="228" t="s">
        <v>176</v>
      </c>
      <c r="C127" s="361">
        <v>10</v>
      </c>
      <c r="D127" s="361">
        <v>9</v>
      </c>
      <c r="E127" s="361">
        <v>19</v>
      </c>
      <c r="F127" s="361">
        <v>25</v>
      </c>
      <c r="G127" s="361">
        <v>13</v>
      </c>
      <c r="H127" s="398">
        <v>38</v>
      </c>
      <c r="I127" s="361">
        <v>0</v>
      </c>
      <c r="J127" s="398">
        <v>0</v>
      </c>
      <c r="K127" s="361">
        <v>0</v>
      </c>
      <c r="L127" s="361">
        <v>0</v>
      </c>
      <c r="M127" s="398">
        <v>0</v>
      </c>
      <c r="N127" s="361">
        <v>0</v>
      </c>
      <c r="O127" s="361">
        <v>0</v>
      </c>
      <c r="P127" s="361">
        <v>0</v>
      </c>
      <c r="Q127" s="361">
        <v>0</v>
      </c>
      <c r="R127" s="368">
        <v>35</v>
      </c>
      <c r="S127" s="368">
        <v>22</v>
      </c>
      <c r="T127" s="368">
        <v>57</v>
      </c>
      <c r="U127" s="13"/>
      <c r="V127" s="13"/>
      <c r="W127" s="13"/>
      <c r="X127" s="13"/>
      <c r="Y127" s="13"/>
      <c r="Z127" s="13"/>
      <c r="AA127" s="13"/>
    </row>
    <row r="128" spans="2:27" x14ac:dyDescent="0.3">
      <c r="B128" s="228" t="s">
        <v>177</v>
      </c>
      <c r="C128" s="361">
        <v>8</v>
      </c>
      <c r="D128" s="361">
        <v>4</v>
      </c>
      <c r="E128" s="361">
        <v>12</v>
      </c>
      <c r="F128" s="361">
        <v>6</v>
      </c>
      <c r="G128" s="361">
        <v>3</v>
      </c>
      <c r="H128" s="398">
        <v>9</v>
      </c>
      <c r="I128" s="361">
        <v>0</v>
      </c>
      <c r="J128" s="398">
        <v>0</v>
      </c>
      <c r="K128" s="361">
        <v>0</v>
      </c>
      <c r="L128" s="361">
        <v>0</v>
      </c>
      <c r="M128" s="398">
        <v>1</v>
      </c>
      <c r="N128" s="361">
        <v>1</v>
      </c>
      <c r="O128" s="361">
        <v>0</v>
      </c>
      <c r="P128" s="361">
        <v>0</v>
      </c>
      <c r="Q128" s="361">
        <v>0</v>
      </c>
      <c r="R128" s="368">
        <v>14</v>
      </c>
      <c r="S128" s="368">
        <v>8</v>
      </c>
      <c r="T128" s="368">
        <v>22</v>
      </c>
      <c r="U128" s="13"/>
      <c r="V128" s="13"/>
      <c r="W128" s="13"/>
      <c r="X128" s="13"/>
      <c r="Y128" s="13"/>
      <c r="Z128" s="13"/>
      <c r="AA128" s="13"/>
    </row>
    <row r="129" spans="2:27" x14ac:dyDescent="0.3">
      <c r="B129" s="228" t="s">
        <v>178</v>
      </c>
      <c r="C129" s="361">
        <v>12</v>
      </c>
      <c r="D129" s="361">
        <v>5</v>
      </c>
      <c r="E129" s="361">
        <v>17</v>
      </c>
      <c r="F129" s="361">
        <v>5</v>
      </c>
      <c r="G129" s="361">
        <v>9</v>
      </c>
      <c r="H129" s="398">
        <v>14</v>
      </c>
      <c r="I129" s="361">
        <v>0</v>
      </c>
      <c r="J129" s="398">
        <v>0</v>
      </c>
      <c r="K129" s="361">
        <v>0</v>
      </c>
      <c r="L129" s="361">
        <v>0</v>
      </c>
      <c r="M129" s="398">
        <v>0</v>
      </c>
      <c r="N129" s="361">
        <v>0</v>
      </c>
      <c r="O129" s="361">
        <v>0</v>
      </c>
      <c r="P129" s="361">
        <v>0</v>
      </c>
      <c r="Q129" s="361">
        <v>0</v>
      </c>
      <c r="R129" s="368">
        <v>17</v>
      </c>
      <c r="S129" s="368">
        <v>14</v>
      </c>
      <c r="T129" s="368">
        <v>31</v>
      </c>
      <c r="U129" s="13"/>
      <c r="V129" s="13"/>
      <c r="W129" s="13"/>
      <c r="X129" s="13"/>
      <c r="Y129" s="13"/>
      <c r="Z129" s="13"/>
      <c r="AA129" s="13"/>
    </row>
    <row r="130" spans="2:27" x14ac:dyDescent="0.3">
      <c r="B130" s="228" t="s">
        <v>179</v>
      </c>
      <c r="C130" s="361">
        <v>4</v>
      </c>
      <c r="D130" s="361">
        <v>5</v>
      </c>
      <c r="E130" s="361">
        <v>9</v>
      </c>
      <c r="F130" s="361">
        <v>1</v>
      </c>
      <c r="G130" s="361">
        <v>4</v>
      </c>
      <c r="H130" s="398">
        <v>5</v>
      </c>
      <c r="I130" s="361">
        <v>0</v>
      </c>
      <c r="J130" s="398">
        <v>0</v>
      </c>
      <c r="K130" s="361">
        <v>0</v>
      </c>
      <c r="L130" s="361">
        <v>1</v>
      </c>
      <c r="M130" s="398">
        <v>1</v>
      </c>
      <c r="N130" s="361">
        <v>2</v>
      </c>
      <c r="O130" s="361">
        <v>0</v>
      </c>
      <c r="P130" s="361">
        <v>0</v>
      </c>
      <c r="Q130" s="361">
        <v>0</v>
      </c>
      <c r="R130" s="368">
        <v>6</v>
      </c>
      <c r="S130" s="368">
        <v>10</v>
      </c>
      <c r="T130" s="368">
        <v>16</v>
      </c>
      <c r="U130" s="13"/>
      <c r="V130" s="13"/>
      <c r="W130" s="13"/>
      <c r="X130" s="13"/>
      <c r="Y130" s="13"/>
      <c r="Z130" s="13"/>
      <c r="AA130" s="13"/>
    </row>
    <row r="131" spans="2:27" x14ac:dyDescent="0.3">
      <c r="B131" s="228" t="s">
        <v>180</v>
      </c>
      <c r="C131" s="361">
        <v>0</v>
      </c>
      <c r="D131" s="361">
        <v>3</v>
      </c>
      <c r="E131" s="361">
        <v>3</v>
      </c>
      <c r="F131" s="361">
        <v>0</v>
      </c>
      <c r="G131" s="361">
        <v>0</v>
      </c>
      <c r="H131" s="398">
        <v>0</v>
      </c>
      <c r="I131" s="361">
        <v>0</v>
      </c>
      <c r="J131" s="398">
        <v>0</v>
      </c>
      <c r="K131" s="361">
        <v>0</v>
      </c>
      <c r="L131" s="361">
        <v>0</v>
      </c>
      <c r="M131" s="398">
        <v>0</v>
      </c>
      <c r="N131" s="361">
        <v>0</v>
      </c>
      <c r="O131" s="361">
        <v>0</v>
      </c>
      <c r="P131" s="361">
        <v>0</v>
      </c>
      <c r="Q131" s="361">
        <v>0</v>
      </c>
      <c r="R131" s="368">
        <v>0</v>
      </c>
      <c r="S131" s="368">
        <v>3</v>
      </c>
      <c r="T131" s="368">
        <v>3</v>
      </c>
      <c r="U131" s="13"/>
      <c r="V131" s="13"/>
      <c r="W131" s="13"/>
      <c r="X131" s="13"/>
      <c r="Y131" s="13"/>
      <c r="Z131" s="13"/>
      <c r="AA131" s="13"/>
    </row>
    <row r="132" spans="2:27" x14ac:dyDescent="0.3">
      <c r="B132" s="228" t="s">
        <v>181</v>
      </c>
      <c r="C132" s="361">
        <v>0</v>
      </c>
      <c r="D132" s="361">
        <v>1</v>
      </c>
      <c r="E132" s="361">
        <v>1</v>
      </c>
      <c r="F132" s="361">
        <v>0</v>
      </c>
      <c r="G132" s="361">
        <v>0</v>
      </c>
      <c r="H132" s="398">
        <v>0</v>
      </c>
      <c r="I132" s="361">
        <v>0</v>
      </c>
      <c r="J132" s="398">
        <v>0</v>
      </c>
      <c r="K132" s="361">
        <v>0</v>
      </c>
      <c r="L132" s="361">
        <v>0</v>
      </c>
      <c r="M132" s="398">
        <v>0</v>
      </c>
      <c r="N132" s="361">
        <v>0</v>
      </c>
      <c r="O132" s="361">
        <v>0</v>
      </c>
      <c r="P132" s="361">
        <v>0</v>
      </c>
      <c r="Q132" s="361">
        <v>0</v>
      </c>
      <c r="R132" s="368">
        <v>0</v>
      </c>
      <c r="S132" s="368">
        <v>1</v>
      </c>
      <c r="T132" s="368">
        <v>1</v>
      </c>
      <c r="U132" s="13"/>
      <c r="V132" s="13"/>
      <c r="W132" s="13"/>
      <c r="X132" s="13"/>
      <c r="Y132" s="13"/>
      <c r="Z132" s="13"/>
      <c r="AA132" s="13"/>
    </row>
    <row r="133" spans="2:27" x14ac:dyDescent="0.3">
      <c r="B133" s="228" t="s">
        <v>182</v>
      </c>
      <c r="C133" s="361">
        <v>26</v>
      </c>
      <c r="D133" s="361">
        <v>15</v>
      </c>
      <c r="E133" s="361">
        <v>41</v>
      </c>
      <c r="F133" s="361">
        <v>13</v>
      </c>
      <c r="G133" s="361">
        <v>15</v>
      </c>
      <c r="H133" s="398">
        <v>28</v>
      </c>
      <c r="I133" s="361">
        <v>0</v>
      </c>
      <c r="J133" s="398">
        <v>0</v>
      </c>
      <c r="K133" s="361">
        <v>0</v>
      </c>
      <c r="L133" s="361">
        <v>2</v>
      </c>
      <c r="M133" s="398">
        <v>2</v>
      </c>
      <c r="N133" s="361">
        <v>4</v>
      </c>
      <c r="O133" s="361">
        <v>0</v>
      </c>
      <c r="P133" s="361">
        <v>0</v>
      </c>
      <c r="Q133" s="361">
        <v>0</v>
      </c>
      <c r="R133" s="368">
        <v>41</v>
      </c>
      <c r="S133" s="368">
        <v>32</v>
      </c>
      <c r="T133" s="368">
        <v>73</v>
      </c>
      <c r="U133" s="13"/>
      <c r="V133" s="13"/>
      <c r="W133" s="13"/>
      <c r="X133" s="13"/>
      <c r="Y133" s="13"/>
      <c r="Z133" s="13"/>
      <c r="AA133" s="13"/>
    </row>
    <row r="134" spans="2:27" x14ac:dyDescent="0.3">
      <c r="B134" s="228" t="s">
        <v>183</v>
      </c>
      <c r="C134" s="361">
        <v>5</v>
      </c>
      <c r="D134" s="361">
        <v>6</v>
      </c>
      <c r="E134" s="361">
        <v>11</v>
      </c>
      <c r="F134" s="361">
        <v>9</v>
      </c>
      <c r="G134" s="361">
        <v>4</v>
      </c>
      <c r="H134" s="398">
        <v>13</v>
      </c>
      <c r="I134" s="361">
        <v>0</v>
      </c>
      <c r="J134" s="398">
        <v>0</v>
      </c>
      <c r="K134" s="361">
        <v>0</v>
      </c>
      <c r="L134" s="361">
        <v>1</v>
      </c>
      <c r="M134" s="398">
        <v>1</v>
      </c>
      <c r="N134" s="361">
        <v>2</v>
      </c>
      <c r="O134" s="361">
        <v>0</v>
      </c>
      <c r="P134" s="361">
        <v>0</v>
      </c>
      <c r="Q134" s="361">
        <v>0</v>
      </c>
      <c r="R134" s="368">
        <v>15</v>
      </c>
      <c r="S134" s="368">
        <v>11</v>
      </c>
      <c r="T134" s="368">
        <v>26</v>
      </c>
      <c r="U134" s="13"/>
      <c r="V134" s="13"/>
      <c r="W134" s="13"/>
      <c r="X134" s="13"/>
      <c r="Y134" s="13"/>
      <c r="Z134" s="13"/>
      <c r="AA134" s="13"/>
    </row>
    <row r="135" spans="2:27" x14ac:dyDescent="0.3">
      <c r="B135" s="228" t="s">
        <v>184</v>
      </c>
      <c r="C135" s="361">
        <v>15</v>
      </c>
      <c r="D135" s="361">
        <v>17</v>
      </c>
      <c r="E135" s="361">
        <v>32</v>
      </c>
      <c r="F135" s="361">
        <v>6</v>
      </c>
      <c r="G135" s="361">
        <v>5</v>
      </c>
      <c r="H135" s="398">
        <v>11</v>
      </c>
      <c r="I135" s="361">
        <v>0</v>
      </c>
      <c r="J135" s="398">
        <v>0</v>
      </c>
      <c r="K135" s="361">
        <v>0</v>
      </c>
      <c r="L135" s="361">
        <v>0</v>
      </c>
      <c r="M135" s="398">
        <v>1</v>
      </c>
      <c r="N135" s="361">
        <v>1</v>
      </c>
      <c r="O135" s="361">
        <v>0</v>
      </c>
      <c r="P135" s="361">
        <v>0</v>
      </c>
      <c r="Q135" s="361">
        <v>0</v>
      </c>
      <c r="R135" s="368">
        <v>21</v>
      </c>
      <c r="S135" s="368">
        <v>23</v>
      </c>
      <c r="T135" s="368">
        <v>44</v>
      </c>
      <c r="U135" s="13"/>
      <c r="V135" s="13"/>
      <c r="W135" s="13"/>
      <c r="X135" s="13"/>
      <c r="Y135" s="13"/>
      <c r="Z135" s="13"/>
      <c r="AA135" s="13"/>
    </row>
    <row r="136" spans="2:27" x14ac:dyDescent="0.3">
      <c r="B136" s="228" t="s">
        <v>185</v>
      </c>
      <c r="C136" s="361">
        <v>19</v>
      </c>
      <c r="D136" s="361">
        <v>11</v>
      </c>
      <c r="E136" s="361">
        <v>30</v>
      </c>
      <c r="F136" s="361">
        <v>15</v>
      </c>
      <c r="G136" s="361">
        <v>17</v>
      </c>
      <c r="H136" s="398">
        <v>32</v>
      </c>
      <c r="I136" s="361">
        <v>0</v>
      </c>
      <c r="J136" s="398">
        <v>0</v>
      </c>
      <c r="K136" s="361">
        <v>0</v>
      </c>
      <c r="L136" s="361">
        <v>0</v>
      </c>
      <c r="M136" s="398">
        <v>2</v>
      </c>
      <c r="N136" s="361">
        <v>2</v>
      </c>
      <c r="O136" s="361">
        <v>0</v>
      </c>
      <c r="P136" s="361">
        <v>1</v>
      </c>
      <c r="Q136" s="361">
        <v>1</v>
      </c>
      <c r="R136" s="368">
        <v>34</v>
      </c>
      <c r="S136" s="368">
        <v>31</v>
      </c>
      <c r="T136" s="368">
        <v>65</v>
      </c>
      <c r="U136" s="13"/>
      <c r="V136" s="13"/>
      <c r="W136" s="13"/>
      <c r="X136" s="13"/>
      <c r="Y136" s="13"/>
      <c r="Z136" s="13"/>
      <c r="AA136" s="13"/>
    </row>
    <row r="137" spans="2:27" x14ac:dyDescent="0.3">
      <c r="B137" s="228" t="s">
        <v>186</v>
      </c>
      <c r="C137" s="361">
        <v>4</v>
      </c>
      <c r="D137" s="361">
        <v>17</v>
      </c>
      <c r="E137" s="361">
        <v>21</v>
      </c>
      <c r="F137" s="361">
        <v>7</v>
      </c>
      <c r="G137" s="361">
        <v>2</v>
      </c>
      <c r="H137" s="398">
        <v>9</v>
      </c>
      <c r="I137" s="361">
        <v>0</v>
      </c>
      <c r="J137" s="398">
        <v>0</v>
      </c>
      <c r="K137" s="361">
        <v>0</v>
      </c>
      <c r="L137" s="361">
        <v>1</v>
      </c>
      <c r="M137" s="398">
        <v>0</v>
      </c>
      <c r="N137" s="361">
        <v>1</v>
      </c>
      <c r="O137" s="361">
        <v>0</v>
      </c>
      <c r="P137" s="361">
        <v>0</v>
      </c>
      <c r="Q137" s="361">
        <v>0</v>
      </c>
      <c r="R137" s="368">
        <v>12</v>
      </c>
      <c r="S137" s="368">
        <v>19</v>
      </c>
      <c r="T137" s="368">
        <v>31</v>
      </c>
      <c r="U137" s="13"/>
      <c r="V137" s="13"/>
      <c r="W137" s="13"/>
      <c r="X137" s="13"/>
      <c r="Y137" s="13"/>
      <c r="Z137" s="13"/>
      <c r="AA137" s="13"/>
    </row>
    <row r="138" spans="2:27" x14ac:dyDescent="0.3">
      <c r="B138" s="228" t="s">
        <v>187</v>
      </c>
      <c r="C138" s="361">
        <v>15</v>
      </c>
      <c r="D138" s="361">
        <v>22</v>
      </c>
      <c r="E138" s="361">
        <v>37</v>
      </c>
      <c r="F138" s="361">
        <v>16</v>
      </c>
      <c r="G138" s="361">
        <v>12</v>
      </c>
      <c r="H138" s="398">
        <v>28</v>
      </c>
      <c r="I138" s="361">
        <v>0</v>
      </c>
      <c r="J138" s="398">
        <v>1</v>
      </c>
      <c r="K138" s="361">
        <v>1</v>
      </c>
      <c r="L138" s="361">
        <v>1</v>
      </c>
      <c r="M138" s="398">
        <v>1</v>
      </c>
      <c r="N138" s="361">
        <v>2</v>
      </c>
      <c r="O138" s="361">
        <v>0</v>
      </c>
      <c r="P138" s="361">
        <v>0</v>
      </c>
      <c r="Q138" s="361">
        <v>0</v>
      </c>
      <c r="R138" s="368">
        <v>33</v>
      </c>
      <c r="S138" s="368">
        <v>35</v>
      </c>
      <c r="T138" s="368">
        <v>68</v>
      </c>
      <c r="U138" s="13"/>
      <c r="V138" s="13"/>
      <c r="W138" s="13"/>
      <c r="X138" s="13"/>
      <c r="Y138" s="13"/>
      <c r="Z138" s="13"/>
      <c r="AA138" s="13"/>
    </row>
    <row r="139" spans="2:27" x14ac:dyDescent="0.3">
      <c r="B139" s="228" t="s">
        <v>188</v>
      </c>
      <c r="C139" s="361">
        <v>5</v>
      </c>
      <c r="D139" s="361">
        <v>5</v>
      </c>
      <c r="E139" s="361">
        <v>10</v>
      </c>
      <c r="F139" s="361">
        <v>6</v>
      </c>
      <c r="G139" s="361">
        <v>5</v>
      </c>
      <c r="H139" s="398">
        <v>11</v>
      </c>
      <c r="I139" s="361">
        <v>0</v>
      </c>
      <c r="J139" s="398">
        <v>0</v>
      </c>
      <c r="K139" s="361">
        <v>0</v>
      </c>
      <c r="L139" s="361">
        <v>0</v>
      </c>
      <c r="M139" s="398">
        <v>0</v>
      </c>
      <c r="N139" s="361">
        <v>0</v>
      </c>
      <c r="O139" s="361">
        <v>0</v>
      </c>
      <c r="P139" s="361">
        <v>0</v>
      </c>
      <c r="Q139" s="361">
        <v>0</v>
      </c>
      <c r="R139" s="368">
        <v>11</v>
      </c>
      <c r="S139" s="368">
        <v>10</v>
      </c>
      <c r="T139" s="368">
        <v>21</v>
      </c>
      <c r="U139" s="13"/>
      <c r="V139" s="13"/>
      <c r="W139" s="13"/>
      <c r="X139" s="13"/>
      <c r="Y139" s="13"/>
      <c r="Z139" s="13"/>
      <c r="AA139" s="13"/>
    </row>
    <row r="140" spans="2:27" x14ac:dyDescent="0.3">
      <c r="B140" s="228" t="s">
        <v>189</v>
      </c>
      <c r="C140" s="361">
        <v>6</v>
      </c>
      <c r="D140" s="361">
        <v>7</v>
      </c>
      <c r="E140" s="361">
        <v>13</v>
      </c>
      <c r="F140" s="361">
        <v>3</v>
      </c>
      <c r="G140" s="361">
        <v>4</v>
      </c>
      <c r="H140" s="398">
        <v>7</v>
      </c>
      <c r="I140" s="361">
        <v>0</v>
      </c>
      <c r="J140" s="398">
        <v>0</v>
      </c>
      <c r="K140" s="361">
        <v>0</v>
      </c>
      <c r="L140" s="361">
        <v>0</v>
      </c>
      <c r="M140" s="398">
        <v>1</v>
      </c>
      <c r="N140" s="361">
        <v>1</v>
      </c>
      <c r="O140" s="361">
        <v>0</v>
      </c>
      <c r="P140" s="361">
        <v>0</v>
      </c>
      <c r="Q140" s="361">
        <v>0</v>
      </c>
      <c r="R140" s="368">
        <v>9</v>
      </c>
      <c r="S140" s="368">
        <v>12</v>
      </c>
      <c r="T140" s="368">
        <v>21</v>
      </c>
      <c r="U140" s="13"/>
      <c r="V140" s="13"/>
      <c r="W140" s="13"/>
      <c r="X140" s="13"/>
      <c r="Y140" s="13"/>
      <c r="Z140" s="13"/>
      <c r="AA140" s="13"/>
    </row>
    <row r="141" spans="2:27" x14ac:dyDescent="0.3">
      <c r="B141" s="228" t="s">
        <v>190</v>
      </c>
      <c r="C141" s="361">
        <v>1</v>
      </c>
      <c r="D141" s="361">
        <v>2</v>
      </c>
      <c r="E141" s="361">
        <v>3</v>
      </c>
      <c r="F141" s="361">
        <v>2</v>
      </c>
      <c r="G141" s="361">
        <v>0</v>
      </c>
      <c r="H141" s="398">
        <v>2</v>
      </c>
      <c r="I141" s="361">
        <v>0</v>
      </c>
      <c r="J141" s="398">
        <v>0</v>
      </c>
      <c r="K141" s="361">
        <v>0</v>
      </c>
      <c r="L141" s="361">
        <v>0</v>
      </c>
      <c r="M141" s="398">
        <v>0</v>
      </c>
      <c r="N141" s="361">
        <v>0</v>
      </c>
      <c r="O141" s="361">
        <v>0</v>
      </c>
      <c r="P141" s="361">
        <v>0</v>
      </c>
      <c r="Q141" s="361">
        <v>0</v>
      </c>
      <c r="R141" s="368">
        <v>3</v>
      </c>
      <c r="S141" s="368">
        <v>2</v>
      </c>
      <c r="T141" s="368">
        <v>5</v>
      </c>
      <c r="U141" s="13"/>
      <c r="V141" s="13"/>
      <c r="W141" s="13"/>
      <c r="X141" s="13"/>
      <c r="Y141" s="13"/>
      <c r="Z141" s="13"/>
      <c r="AA141" s="13"/>
    </row>
    <row r="142" spans="2:27" x14ac:dyDescent="0.3">
      <c r="B142" s="228" t="s">
        <v>191</v>
      </c>
      <c r="C142" s="361">
        <v>3</v>
      </c>
      <c r="D142" s="361">
        <v>3</v>
      </c>
      <c r="E142" s="361">
        <v>6</v>
      </c>
      <c r="F142" s="361">
        <v>2</v>
      </c>
      <c r="G142" s="361">
        <v>2</v>
      </c>
      <c r="H142" s="398">
        <v>4</v>
      </c>
      <c r="I142" s="361">
        <v>0</v>
      </c>
      <c r="J142" s="398">
        <v>0</v>
      </c>
      <c r="K142" s="361">
        <v>0</v>
      </c>
      <c r="L142" s="361">
        <v>0</v>
      </c>
      <c r="M142" s="398">
        <v>1</v>
      </c>
      <c r="N142" s="361">
        <v>1</v>
      </c>
      <c r="O142" s="361">
        <v>0</v>
      </c>
      <c r="P142" s="361">
        <v>0</v>
      </c>
      <c r="Q142" s="361">
        <v>0</v>
      </c>
      <c r="R142" s="368">
        <v>5</v>
      </c>
      <c r="S142" s="368">
        <v>6</v>
      </c>
      <c r="T142" s="368">
        <v>11</v>
      </c>
      <c r="U142" s="13"/>
      <c r="V142" s="13"/>
      <c r="W142" s="13"/>
      <c r="X142" s="13"/>
      <c r="Y142" s="13"/>
      <c r="Z142" s="13"/>
      <c r="AA142" s="13"/>
    </row>
    <row r="143" spans="2:27" x14ac:dyDescent="0.3">
      <c r="B143" s="228" t="s">
        <v>192</v>
      </c>
      <c r="C143" s="361">
        <v>3</v>
      </c>
      <c r="D143" s="361">
        <v>3</v>
      </c>
      <c r="E143" s="361">
        <v>6</v>
      </c>
      <c r="F143" s="361">
        <v>4</v>
      </c>
      <c r="G143" s="361">
        <v>2</v>
      </c>
      <c r="H143" s="398">
        <v>6</v>
      </c>
      <c r="I143" s="361">
        <v>0</v>
      </c>
      <c r="J143" s="398">
        <v>0</v>
      </c>
      <c r="K143" s="361">
        <v>0</v>
      </c>
      <c r="L143" s="361">
        <v>0</v>
      </c>
      <c r="M143" s="398">
        <v>0</v>
      </c>
      <c r="N143" s="361">
        <v>0</v>
      </c>
      <c r="O143" s="361">
        <v>0</v>
      </c>
      <c r="P143" s="361">
        <v>0</v>
      </c>
      <c r="Q143" s="361">
        <v>0</v>
      </c>
      <c r="R143" s="368">
        <v>7</v>
      </c>
      <c r="S143" s="368">
        <v>5</v>
      </c>
      <c r="T143" s="368">
        <v>12</v>
      </c>
      <c r="U143" s="13"/>
      <c r="V143" s="13"/>
      <c r="W143" s="13"/>
      <c r="X143" s="13"/>
      <c r="Y143" s="13"/>
      <c r="Z143" s="13"/>
      <c r="AA143" s="13"/>
    </row>
    <row r="144" spans="2:27" x14ac:dyDescent="0.3">
      <c r="B144" s="228" t="s">
        <v>193</v>
      </c>
      <c r="C144" s="361">
        <v>6</v>
      </c>
      <c r="D144" s="361">
        <v>5</v>
      </c>
      <c r="E144" s="361">
        <v>11</v>
      </c>
      <c r="F144" s="361">
        <v>8</v>
      </c>
      <c r="G144" s="361">
        <v>7</v>
      </c>
      <c r="H144" s="398">
        <v>15</v>
      </c>
      <c r="I144" s="361">
        <v>1</v>
      </c>
      <c r="J144" s="398">
        <v>0</v>
      </c>
      <c r="K144" s="361">
        <v>1</v>
      </c>
      <c r="L144" s="361">
        <v>1</v>
      </c>
      <c r="M144" s="398">
        <v>1</v>
      </c>
      <c r="N144" s="361">
        <v>2</v>
      </c>
      <c r="O144" s="361">
        <v>0</v>
      </c>
      <c r="P144" s="361">
        <v>0</v>
      </c>
      <c r="Q144" s="361">
        <v>0</v>
      </c>
      <c r="R144" s="368">
        <v>15</v>
      </c>
      <c r="S144" s="368">
        <v>14</v>
      </c>
      <c r="T144" s="368">
        <v>29</v>
      </c>
      <c r="U144" s="13"/>
      <c r="V144" s="13"/>
      <c r="W144" s="13"/>
      <c r="X144" s="13"/>
      <c r="Y144" s="13"/>
      <c r="Z144" s="13"/>
      <c r="AA144" s="13"/>
    </row>
    <row r="145" spans="2:27" x14ac:dyDescent="0.3">
      <c r="B145" s="228" t="s">
        <v>194</v>
      </c>
      <c r="C145" s="361">
        <v>3</v>
      </c>
      <c r="D145" s="361">
        <v>7</v>
      </c>
      <c r="E145" s="361">
        <v>10</v>
      </c>
      <c r="F145" s="361">
        <v>3</v>
      </c>
      <c r="G145" s="361">
        <v>2</v>
      </c>
      <c r="H145" s="398">
        <v>5</v>
      </c>
      <c r="I145" s="361">
        <v>0</v>
      </c>
      <c r="J145" s="398">
        <v>0</v>
      </c>
      <c r="K145" s="361">
        <v>0</v>
      </c>
      <c r="L145" s="361">
        <v>1</v>
      </c>
      <c r="M145" s="398">
        <v>0</v>
      </c>
      <c r="N145" s="361">
        <v>1</v>
      </c>
      <c r="O145" s="361">
        <v>0</v>
      </c>
      <c r="P145" s="361">
        <v>0</v>
      </c>
      <c r="Q145" s="361">
        <v>0</v>
      </c>
      <c r="R145" s="368">
        <v>7</v>
      </c>
      <c r="S145" s="368">
        <v>9</v>
      </c>
      <c r="T145" s="368">
        <v>16</v>
      </c>
      <c r="U145" s="13"/>
      <c r="V145" s="13"/>
      <c r="W145" s="13"/>
      <c r="X145" s="13"/>
      <c r="Y145" s="13"/>
      <c r="Z145" s="13"/>
      <c r="AA145" s="13"/>
    </row>
    <row r="146" spans="2:27" x14ac:dyDescent="0.3">
      <c r="B146" s="228" t="s">
        <v>195</v>
      </c>
      <c r="C146" s="361">
        <v>40</v>
      </c>
      <c r="D146" s="361">
        <v>26</v>
      </c>
      <c r="E146" s="361">
        <v>66</v>
      </c>
      <c r="F146" s="361">
        <v>29</v>
      </c>
      <c r="G146" s="361">
        <v>14</v>
      </c>
      <c r="H146" s="398">
        <v>43</v>
      </c>
      <c r="I146" s="361">
        <v>0</v>
      </c>
      <c r="J146" s="398">
        <v>1</v>
      </c>
      <c r="K146" s="361">
        <v>1</v>
      </c>
      <c r="L146" s="361">
        <v>1</v>
      </c>
      <c r="M146" s="398">
        <v>3</v>
      </c>
      <c r="N146" s="361">
        <v>4</v>
      </c>
      <c r="O146" s="361">
        <v>0</v>
      </c>
      <c r="P146" s="361">
        <v>0</v>
      </c>
      <c r="Q146" s="361">
        <v>0</v>
      </c>
      <c r="R146" s="368">
        <v>71</v>
      </c>
      <c r="S146" s="368">
        <v>43</v>
      </c>
      <c r="T146" s="368">
        <v>114</v>
      </c>
      <c r="U146" s="13"/>
      <c r="V146" s="13"/>
      <c r="W146" s="13"/>
      <c r="X146" s="13"/>
      <c r="Y146" s="13"/>
      <c r="Z146" s="13"/>
      <c r="AA146" s="13"/>
    </row>
    <row r="147" spans="2:27" x14ac:dyDescent="0.3">
      <c r="B147" s="228" t="s">
        <v>196</v>
      </c>
      <c r="C147" s="361">
        <v>76</v>
      </c>
      <c r="D147" s="361">
        <v>41</v>
      </c>
      <c r="E147" s="361">
        <v>117</v>
      </c>
      <c r="F147" s="361">
        <v>49</v>
      </c>
      <c r="G147" s="361">
        <v>29</v>
      </c>
      <c r="H147" s="398">
        <v>78</v>
      </c>
      <c r="I147" s="361">
        <v>0</v>
      </c>
      <c r="J147" s="398">
        <v>0</v>
      </c>
      <c r="K147" s="361">
        <v>0</v>
      </c>
      <c r="L147" s="361">
        <v>4</v>
      </c>
      <c r="M147" s="398">
        <v>6</v>
      </c>
      <c r="N147" s="361">
        <v>10</v>
      </c>
      <c r="O147" s="361">
        <v>0</v>
      </c>
      <c r="P147" s="361">
        <v>0</v>
      </c>
      <c r="Q147" s="361">
        <v>0</v>
      </c>
      <c r="R147" s="368">
        <v>129</v>
      </c>
      <c r="S147" s="368">
        <v>76</v>
      </c>
      <c r="T147" s="368">
        <v>205</v>
      </c>
      <c r="U147" s="13"/>
      <c r="V147" s="13"/>
      <c r="W147" s="13"/>
      <c r="X147" s="13"/>
      <c r="Y147" s="13"/>
      <c r="Z147" s="13"/>
      <c r="AA147" s="13"/>
    </row>
    <row r="148" spans="2:27" x14ac:dyDescent="0.3">
      <c r="B148" s="228" t="s">
        <v>197</v>
      </c>
      <c r="C148" s="361">
        <v>13</v>
      </c>
      <c r="D148" s="361">
        <v>13</v>
      </c>
      <c r="E148" s="361">
        <v>26</v>
      </c>
      <c r="F148" s="361">
        <v>10</v>
      </c>
      <c r="G148" s="361">
        <v>5</v>
      </c>
      <c r="H148" s="398">
        <v>15</v>
      </c>
      <c r="I148" s="361">
        <v>0</v>
      </c>
      <c r="J148" s="398">
        <v>0</v>
      </c>
      <c r="K148" s="361">
        <v>0</v>
      </c>
      <c r="L148" s="361">
        <v>0</v>
      </c>
      <c r="M148" s="398">
        <v>5</v>
      </c>
      <c r="N148" s="361">
        <v>5</v>
      </c>
      <c r="O148" s="361">
        <v>0</v>
      </c>
      <c r="P148" s="361">
        <v>0</v>
      </c>
      <c r="Q148" s="361">
        <v>0</v>
      </c>
      <c r="R148" s="368">
        <v>23</v>
      </c>
      <c r="S148" s="368">
        <v>23</v>
      </c>
      <c r="T148" s="368">
        <v>46</v>
      </c>
      <c r="U148" s="13"/>
      <c r="V148" s="13"/>
      <c r="W148" s="13"/>
      <c r="X148" s="13"/>
      <c r="Y148" s="13"/>
      <c r="Z148" s="13"/>
      <c r="AA148" s="13"/>
    </row>
    <row r="149" spans="2:27" x14ac:dyDescent="0.3">
      <c r="B149" s="228" t="s">
        <v>198</v>
      </c>
      <c r="C149" s="361">
        <v>1</v>
      </c>
      <c r="D149" s="361">
        <v>3</v>
      </c>
      <c r="E149" s="361">
        <v>4</v>
      </c>
      <c r="F149" s="361">
        <v>0</v>
      </c>
      <c r="G149" s="361">
        <v>2</v>
      </c>
      <c r="H149" s="398">
        <v>2</v>
      </c>
      <c r="I149" s="361">
        <v>0</v>
      </c>
      <c r="J149" s="398">
        <v>0</v>
      </c>
      <c r="K149" s="361">
        <v>0</v>
      </c>
      <c r="L149" s="361">
        <v>0</v>
      </c>
      <c r="M149" s="398">
        <v>0</v>
      </c>
      <c r="N149" s="361">
        <v>0</v>
      </c>
      <c r="O149" s="361">
        <v>0</v>
      </c>
      <c r="P149" s="361">
        <v>0</v>
      </c>
      <c r="Q149" s="361">
        <v>0</v>
      </c>
      <c r="R149" s="368">
        <v>1</v>
      </c>
      <c r="S149" s="368">
        <v>5</v>
      </c>
      <c r="T149" s="368">
        <v>6</v>
      </c>
      <c r="U149" s="13"/>
      <c r="V149" s="13"/>
      <c r="W149" s="13"/>
      <c r="X149" s="13"/>
      <c r="Y149" s="13"/>
      <c r="Z149" s="13"/>
      <c r="AA149" s="13"/>
    </row>
    <row r="150" spans="2:27" x14ac:dyDescent="0.3">
      <c r="B150" s="228" t="s">
        <v>199</v>
      </c>
      <c r="C150" s="361">
        <v>37</v>
      </c>
      <c r="D150" s="361">
        <v>27</v>
      </c>
      <c r="E150" s="361">
        <v>64</v>
      </c>
      <c r="F150" s="361">
        <v>21</v>
      </c>
      <c r="G150" s="361">
        <v>18</v>
      </c>
      <c r="H150" s="398">
        <v>39</v>
      </c>
      <c r="I150" s="361">
        <v>0</v>
      </c>
      <c r="J150" s="398">
        <v>0</v>
      </c>
      <c r="K150" s="361">
        <v>0</v>
      </c>
      <c r="L150" s="361">
        <v>2</v>
      </c>
      <c r="M150" s="398">
        <v>5</v>
      </c>
      <c r="N150" s="361">
        <v>7</v>
      </c>
      <c r="O150" s="361">
        <v>0</v>
      </c>
      <c r="P150" s="361">
        <v>0</v>
      </c>
      <c r="Q150" s="361">
        <v>0</v>
      </c>
      <c r="R150" s="368">
        <v>60</v>
      </c>
      <c r="S150" s="368">
        <v>50</v>
      </c>
      <c r="T150" s="368">
        <v>110</v>
      </c>
      <c r="U150" s="13"/>
      <c r="V150" s="13"/>
      <c r="W150" s="13"/>
      <c r="X150" s="13"/>
      <c r="Y150" s="13"/>
      <c r="Z150" s="13"/>
      <c r="AA150" s="13"/>
    </row>
    <row r="151" spans="2:27" x14ac:dyDescent="0.3">
      <c r="B151" s="228" t="s">
        <v>200</v>
      </c>
      <c r="C151" s="361">
        <v>2</v>
      </c>
      <c r="D151" s="361">
        <v>4</v>
      </c>
      <c r="E151" s="361">
        <v>6</v>
      </c>
      <c r="F151" s="361">
        <v>5</v>
      </c>
      <c r="G151" s="361">
        <v>3</v>
      </c>
      <c r="H151" s="398">
        <v>8</v>
      </c>
      <c r="I151" s="361">
        <v>0</v>
      </c>
      <c r="J151" s="398">
        <v>0</v>
      </c>
      <c r="K151" s="361">
        <v>0</v>
      </c>
      <c r="L151" s="361">
        <v>1</v>
      </c>
      <c r="M151" s="398">
        <v>0</v>
      </c>
      <c r="N151" s="361">
        <v>1</v>
      </c>
      <c r="O151" s="361">
        <v>0</v>
      </c>
      <c r="P151" s="361">
        <v>0</v>
      </c>
      <c r="Q151" s="361">
        <v>0</v>
      </c>
      <c r="R151" s="368">
        <v>8</v>
      </c>
      <c r="S151" s="368">
        <v>7</v>
      </c>
      <c r="T151" s="368">
        <v>15</v>
      </c>
      <c r="U151" s="13"/>
      <c r="V151" s="13"/>
      <c r="W151" s="13"/>
      <c r="X151" s="13"/>
      <c r="Y151" s="13"/>
      <c r="Z151" s="13"/>
      <c r="AA151" s="13"/>
    </row>
    <row r="152" spans="2:27" x14ac:dyDescent="0.3">
      <c r="B152" s="228" t="s">
        <v>201</v>
      </c>
      <c r="C152" s="361">
        <v>26</v>
      </c>
      <c r="D152" s="361">
        <v>26</v>
      </c>
      <c r="E152" s="361">
        <v>52</v>
      </c>
      <c r="F152" s="361">
        <v>18</v>
      </c>
      <c r="G152" s="361">
        <v>14</v>
      </c>
      <c r="H152" s="398">
        <v>32</v>
      </c>
      <c r="I152" s="361">
        <v>0</v>
      </c>
      <c r="J152" s="398">
        <v>0</v>
      </c>
      <c r="K152" s="361">
        <v>0</v>
      </c>
      <c r="L152" s="361">
        <v>3</v>
      </c>
      <c r="M152" s="398">
        <v>7</v>
      </c>
      <c r="N152" s="361">
        <v>10</v>
      </c>
      <c r="O152" s="361">
        <v>1</v>
      </c>
      <c r="P152" s="361">
        <v>0</v>
      </c>
      <c r="Q152" s="361">
        <v>1</v>
      </c>
      <c r="R152" s="368">
        <v>48</v>
      </c>
      <c r="S152" s="368">
        <v>47</v>
      </c>
      <c r="T152" s="368">
        <v>95</v>
      </c>
      <c r="U152" s="13"/>
      <c r="V152" s="13"/>
      <c r="W152" s="13"/>
      <c r="X152" s="13"/>
      <c r="Y152" s="13"/>
      <c r="Z152" s="13"/>
      <c r="AA152" s="13"/>
    </row>
    <row r="153" spans="2:27" x14ac:dyDescent="0.3">
      <c r="B153" s="228" t="s">
        <v>202</v>
      </c>
      <c r="C153" s="361">
        <v>3</v>
      </c>
      <c r="D153" s="361">
        <v>5</v>
      </c>
      <c r="E153" s="361">
        <v>8</v>
      </c>
      <c r="F153" s="361">
        <v>5</v>
      </c>
      <c r="G153" s="361">
        <v>2</v>
      </c>
      <c r="H153" s="398">
        <v>7</v>
      </c>
      <c r="I153" s="361">
        <v>0</v>
      </c>
      <c r="J153" s="398">
        <v>0</v>
      </c>
      <c r="K153" s="361">
        <v>0</v>
      </c>
      <c r="L153" s="361">
        <v>1</v>
      </c>
      <c r="M153" s="398">
        <v>1</v>
      </c>
      <c r="N153" s="361">
        <v>2</v>
      </c>
      <c r="O153" s="361">
        <v>0</v>
      </c>
      <c r="P153" s="361">
        <v>0</v>
      </c>
      <c r="Q153" s="361">
        <v>0</v>
      </c>
      <c r="R153" s="368">
        <v>9</v>
      </c>
      <c r="S153" s="368">
        <v>8</v>
      </c>
      <c r="T153" s="368">
        <v>17</v>
      </c>
      <c r="U153" s="13"/>
      <c r="V153" s="13"/>
      <c r="W153" s="13"/>
      <c r="X153" s="13"/>
      <c r="Y153" s="13"/>
      <c r="Z153" s="13"/>
      <c r="AA153" s="13"/>
    </row>
    <row r="154" spans="2:27" x14ac:dyDescent="0.3">
      <c r="B154" s="228" t="s">
        <v>203</v>
      </c>
      <c r="C154" s="361">
        <v>6</v>
      </c>
      <c r="D154" s="361">
        <v>3</v>
      </c>
      <c r="E154" s="361">
        <v>9</v>
      </c>
      <c r="F154" s="361">
        <v>3</v>
      </c>
      <c r="G154" s="361">
        <v>2</v>
      </c>
      <c r="H154" s="398">
        <v>5</v>
      </c>
      <c r="I154" s="361">
        <v>0</v>
      </c>
      <c r="J154" s="398">
        <v>0</v>
      </c>
      <c r="K154" s="361">
        <v>0</v>
      </c>
      <c r="L154" s="361">
        <v>0</v>
      </c>
      <c r="M154" s="398">
        <v>0</v>
      </c>
      <c r="N154" s="361">
        <v>0</v>
      </c>
      <c r="O154" s="361">
        <v>0</v>
      </c>
      <c r="P154" s="361">
        <v>0</v>
      </c>
      <c r="Q154" s="361">
        <v>0</v>
      </c>
      <c r="R154" s="368">
        <v>9</v>
      </c>
      <c r="S154" s="368">
        <v>5</v>
      </c>
      <c r="T154" s="368">
        <v>14</v>
      </c>
      <c r="U154" s="13"/>
      <c r="V154" s="13"/>
      <c r="W154" s="13"/>
      <c r="X154" s="13"/>
      <c r="Y154" s="13"/>
      <c r="Z154" s="13"/>
      <c r="AA154" s="13"/>
    </row>
    <row r="155" spans="2:27" x14ac:dyDescent="0.3">
      <c r="B155" s="228" t="s">
        <v>204</v>
      </c>
      <c r="C155" s="361">
        <v>113</v>
      </c>
      <c r="D155" s="361">
        <v>85</v>
      </c>
      <c r="E155" s="361">
        <v>198</v>
      </c>
      <c r="F155" s="361">
        <v>92</v>
      </c>
      <c r="G155" s="361">
        <v>51</v>
      </c>
      <c r="H155" s="398">
        <v>143</v>
      </c>
      <c r="I155" s="361">
        <v>3</v>
      </c>
      <c r="J155" s="398">
        <v>0</v>
      </c>
      <c r="K155" s="361">
        <v>3</v>
      </c>
      <c r="L155" s="361">
        <v>9</v>
      </c>
      <c r="M155" s="398">
        <v>11</v>
      </c>
      <c r="N155" s="361">
        <v>20</v>
      </c>
      <c r="O155" s="361">
        <v>0</v>
      </c>
      <c r="P155" s="361">
        <v>0</v>
      </c>
      <c r="Q155" s="361">
        <v>0</v>
      </c>
      <c r="R155" s="368">
        <v>214</v>
      </c>
      <c r="S155" s="368">
        <v>150</v>
      </c>
      <c r="T155" s="368">
        <v>364</v>
      </c>
      <c r="U155" s="13"/>
      <c r="V155" s="13"/>
      <c r="W155" s="13"/>
      <c r="X155" s="13"/>
      <c r="Y155" s="13"/>
      <c r="Z155" s="13"/>
      <c r="AA155" s="13"/>
    </row>
    <row r="156" spans="2:27" x14ac:dyDescent="0.3">
      <c r="B156" s="228" t="s">
        <v>205</v>
      </c>
      <c r="C156" s="361">
        <v>79</v>
      </c>
      <c r="D156" s="361">
        <v>29</v>
      </c>
      <c r="E156" s="361">
        <v>108</v>
      </c>
      <c r="F156" s="361">
        <v>37</v>
      </c>
      <c r="G156" s="361">
        <v>25</v>
      </c>
      <c r="H156" s="398">
        <v>62</v>
      </c>
      <c r="I156" s="361">
        <v>0</v>
      </c>
      <c r="J156" s="398">
        <v>1</v>
      </c>
      <c r="K156" s="361">
        <v>1</v>
      </c>
      <c r="L156" s="361">
        <v>5</v>
      </c>
      <c r="M156" s="398">
        <v>2</v>
      </c>
      <c r="N156" s="361">
        <v>7</v>
      </c>
      <c r="O156" s="361">
        <v>0</v>
      </c>
      <c r="P156" s="361">
        <v>0</v>
      </c>
      <c r="Q156" s="361">
        <v>0</v>
      </c>
      <c r="R156" s="368">
        <v>122</v>
      </c>
      <c r="S156" s="368">
        <v>56</v>
      </c>
      <c r="T156" s="368">
        <v>178</v>
      </c>
      <c r="U156" s="13"/>
      <c r="V156" s="13"/>
      <c r="W156" s="13"/>
      <c r="X156" s="13"/>
      <c r="Y156" s="13"/>
      <c r="Z156" s="13"/>
      <c r="AA156" s="13"/>
    </row>
    <row r="157" spans="2:27" x14ac:dyDescent="0.3">
      <c r="B157" s="229" t="s">
        <v>492</v>
      </c>
      <c r="C157" s="361">
        <v>99</v>
      </c>
      <c r="D157" s="361">
        <v>69</v>
      </c>
      <c r="E157" s="361">
        <v>168</v>
      </c>
      <c r="F157" s="361">
        <v>95</v>
      </c>
      <c r="G157" s="361">
        <v>59</v>
      </c>
      <c r="H157" s="398">
        <v>154</v>
      </c>
      <c r="I157" s="361">
        <v>1</v>
      </c>
      <c r="J157" s="398">
        <v>4</v>
      </c>
      <c r="K157" s="361">
        <v>5</v>
      </c>
      <c r="L157" s="361">
        <v>8</v>
      </c>
      <c r="M157" s="398">
        <v>11</v>
      </c>
      <c r="N157" s="361">
        <v>19</v>
      </c>
      <c r="O157" s="361">
        <v>0</v>
      </c>
      <c r="P157" s="361">
        <v>0</v>
      </c>
      <c r="Q157" s="361">
        <v>0</v>
      </c>
      <c r="R157" s="368">
        <v>206</v>
      </c>
      <c r="S157" s="368">
        <v>140</v>
      </c>
      <c r="T157" s="368">
        <v>346</v>
      </c>
      <c r="U157" s="13"/>
      <c r="V157" s="13"/>
      <c r="W157" s="13"/>
      <c r="X157" s="13"/>
      <c r="Y157" s="13"/>
      <c r="Z157" s="13"/>
      <c r="AA157" s="13"/>
    </row>
    <row r="158" spans="2:27" x14ac:dyDescent="0.3">
      <c r="B158" s="175" t="s">
        <v>206</v>
      </c>
      <c r="C158" s="361">
        <v>3</v>
      </c>
      <c r="D158" s="361">
        <v>4</v>
      </c>
      <c r="E158" s="361">
        <v>7</v>
      </c>
      <c r="F158" s="361">
        <v>5</v>
      </c>
      <c r="G158" s="361">
        <v>2</v>
      </c>
      <c r="H158" s="398">
        <v>7</v>
      </c>
      <c r="I158" s="361">
        <v>0</v>
      </c>
      <c r="J158" s="398">
        <v>0</v>
      </c>
      <c r="K158" s="361">
        <v>0</v>
      </c>
      <c r="L158" s="361">
        <v>0</v>
      </c>
      <c r="M158" s="398">
        <v>0</v>
      </c>
      <c r="N158" s="361">
        <v>0</v>
      </c>
      <c r="O158" s="361">
        <v>0</v>
      </c>
      <c r="P158" s="361">
        <v>0</v>
      </c>
      <c r="Q158" s="361">
        <v>0</v>
      </c>
      <c r="R158" s="368">
        <v>8</v>
      </c>
      <c r="S158" s="368">
        <v>6</v>
      </c>
      <c r="T158" s="368">
        <v>14</v>
      </c>
      <c r="U158" s="13"/>
      <c r="V158" s="13"/>
      <c r="W158" s="13"/>
      <c r="X158" s="13"/>
      <c r="Y158" s="13"/>
      <c r="Z158" s="13"/>
      <c r="AA158" s="13"/>
    </row>
    <row r="159" spans="2:27" x14ac:dyDescent="0.3">
      <c r="B159" s="391" t="s">
        <v>25</v>
      </c>
      <c r="C159" s="360">
        <v>678</v>
      </c>
      <c r="D159" s="360">
        <v>524</v>
      </c>
      <c r="E159" s="360">
        <v>1202</v>
      </c>
      <c r="F159" s="360">
        <v>532</v>
      </c>
      <c r="G159" s="360">
        <v>354</v>
      </c>
      <c r="H159" s="368">
        <v>886</v>
      </c>
      <c r="I159" s="360">
        <v>6</v>
      </c>
      <c r="J159" s="368">
        <v>7</v>
      </c>
      <c r="K159" s="360">
        <v>13</v>
      </c>
      <c r="L159" s="360">
        <v>44</v>
      </c>
      <c r="M159" s="368">
        <v>68</v>
      </c>
      <c r="N159" s="360">
        <v>112</v>
      </c>
      <c r="O159" s="368">
        <v>1</v>
      </c>
      <c r="P159" s="360">
        <v>1</v>
      </c>
      <c r="Q159" s="360">
        <v>2</v>
      </c>
      <c r="R159" s="368">
        <v>1262</v>
      </c>
      <c r="S159" s="368">
        <v>953</v>
      </c>
      <c r="T159" s="368">
        <v>2215</v>
      </c>
      <c r="U159" s="13"/>
      <c r="V159" s="13"/>
      <c r="W159" s="13"/>
      <c r="X159" s="13"/>
      <c r="Y159" s="13"/>
      <c r="Z159" s="13"/>
      <c r="AA159" s="13"/>
    </row>
    <row r="160" spans="2:27" ht="75" customHeight="1" x14ac:dyDescent="0.3">
      <c r="B160" s="513" t="s">
        <v>836</v>
      </c>
      <c r="C160" s="513"/>
      <c r="D160" s="513"/>
      <c r="E160" s="513"/>
      <c r="F160" s="513"/>
      <c r="G160" s="513"/>
      <c r="H160" s="513"/>
      <c r="I160" s="513"/>
      <c r="J160" s="513"/>
      <c r="K160" s="513"/>
      <c r="L160" s="513"/>
      <c r="M160" s="513"/>
      <c r="N160" s="513"/>
      <c r="O160" s="513"/>
      <c r="P160" s="513"/>
      <c r="Q160" s="513"/>
      <c r="R160" s="13"/>
      <c r="S160" s="13"/>
      <c r="T160" s="13"/>
      <c r="U160" s="13"/>
      <c r="V160" s="13"/>
      <c r="W160" s="13"/>
    </row>
    <row r="161" spans="2:27" ht="13.95" customHeight="1" x14ac:dyDescent="0.3">
      <c r="B161" s="482" t="s">
        <v>925</v>
      </c>
      <c r="C161" s="482"/>
      <c r="D161" s="482"/>
      <c r="E161" s="482"/>
      <c r="F161" s="482"/>
      <c r="G161" s="482"/>
      <c r="H161" s="482"/>
      <c r="I161" s="482"/>
      <c r="J161" s="482"/>
      <c r="K161" s="482"/>
      <c r="L161" s="482"/>
      <c r="M161" s="13"/>
      <c r="N161" s="13"/>
      <c r="O161" s="13"/>
      <c r="P161" s="13"/>
      <c r="Q161" s="13"/>
      <c r="R161" s="13"/>
      <c r="S161" s="13"/>
      <c r="T161" s="13"/>
      <c r="U161" s="13"/>
      <c r="V161" s="13"/>
      <c r="W161" s="13"/>
    </row>
    <row r="162" spans="2:27" x14ac:dyDescent="0.3">
      <c r="B162" s="157"/>
      <c r="C162" s="157"/>
      <c r="D162" s="157"/>
      <c r="E162" s="157"/>
      <c r="F162" s="157"/>
      <c r="G162"/>
      <c r="H162" s="13"/>
      <c r="I162" s="13"/>
      <c r="J162" s="13"/>
      <c r="K162" s="13"/>
      <c r="L162" s="13"/>
      <c r="M162" s="13"/>
      <c r="N162" s="13"/>
      <c r="O162" s="13"/>
      <c r="P162" s="13"/>
      <c r="Q162" s="13"/>
      <c r="R162" s="13"/>
      <c r="S162" s="13"/>
      <c r="T162" s="13"/>
      <c r="U162" s="13"/>
      <c r="V162" s="13"/>
      <c r="W162" s="13"/>
    </row>
    <row r="163" spans="2:27" x14ac:dyDescent="0.3">
      <c r="B163" s="186" t="s">
        <v>517</v>
      </c>
      <c r="C163"/>
      <c r="D163"/>
      <c r="E163"/>
      <c r="F163"/>
      <c r="G163"/>
      <c r="H163" s="13"/>
      <c r="I163" s="13"/>
      <c r="J163" s="13"/>
      <c r="K163" s="13"/>
      <c r="L163" s="13"/>
      <c r="M163" s="13"/>
      <c r="N163" s="13"/>
      <c r="O163" s="13"/>
      <c r="P163" s="13"/>
      <c r="Q163" s="13"/>
      <c r="R163" s="13"/>
      <c r="S163" s="13"/>
      <c r="T163" s="13"/>
      <c r="U163" s="13"/>
      <c r="V163" s="13"/>
      <c r="W163" s="13"/>
    </row>
    <row r="164" spans="2:27" x14ac:dyDescent="0.3">
      <c r="B164" s="186"/>
      <c r="C164"/>
      <c r="D164"/>
      <c r="E164"/>
      <c r="F164"/>
      <c r="G164"/>
      <c r="H164" s="13"/>
      <c r="I164" s="13"/>
      <c r="J164" s="13"/>
      <c r="K164" s="13"/>
      <c r="L164" s="13"/>
      <c r="M164" s="13"/>
      <c r="N164" s="13"/>
      <c r="O164" s="13"/>
      <c r="P164" s="13"/>
      <c r="Q164" s="13"/>
      <c r="R164" s="13"/>
      <c r="S164" s="13"/>
      <c r="T164" s="13"/>
      <c r="U164" s="13"/>
      <c r="V164" s="13"/>
      <c r="W164" s="13"/>
    </row>
    <row r="165" spans="2:27" ht="15" customHeight="1" x14ac:dyDescent="0.3">
      <c r="B165" s="449" t="s">
        <v>521</v>
      </c>
      <c r="C165" s="488" t="s">
        <v>477</v>
      </c>
      <c r="D165" s="489"/>
      <c r="E165" s="489"/>
      <c r="F165" s="489"/>
      <c r="G165" s="489"/>
      <c r="H165" s="489"/>
      <c r="I165" s="489"/>
      <c r="J165" s="489"/>
      <c r="K165" s="489"/>
      <c r="L165" s="489"/>
      <c r="M165" s="489"/>
      <c r="N165" s="489"/>
      <c r="O165" s="489"/>
      <c r="P165" s="489"/>
      <c r="Q165" s="490"/>
      <c r="R165" s="514" t="s">
        <v>864</v>
      </c>
      <c r="S165" s="515"/>
      <c r="T165" s="516"/>
      <c r="U165" s="13"/>
      <c r="V165" s="13"/>
      <c r="W165" s="13"/>
      <c r="X165" s="13"/>
      <c r="Y165" s="13"/>
      <c r="Z165" s="13"/>
    </row>
    <row r="166" spans="2:27" ht="15" customHeight="1" x14ac:dyDescent="0.3">
      <c r="B166" s="449"/>
      <c r="C166" s="475" t="s">
        <v>651</v>
      </c>
      <c r="D166" s="475"/>
      <c r="E166" s="475"/>
      <c r="F166" s="475" t="s">
        <v>485</v>
      </c>
      <c r="G166" s="475"/>
      <c r="H166" s="475"/>
      <c r="I166" s="475" t="s">
        <v>3</v>
      </c>
      <c r="J166" s="475"/>
      <c r="K166" s="475"/>
      <c r="L166" s="475" t="s">
        <v>5</v>
      </c>
      <c r="M166" s="475"/>
      <c r="N166" s="475"/>
      <c r="O166" s="475" t="s">
        <v>831</v>
      </c>
      <c r="P166" s="475"/>
      <c r="Q166" s="475"/>
      <c r="R166" s="517"/>
      <c r="S166" s="453"/>
      <c r="T166" s="478"/>
      <c r="U166" s="13"/>
      <c r="V166" s="13"/>
      <c r="W166" s="13"/>
      <c r="X166" s="13"/>
      <c r="Y166" s="13"/>
      <c r="Z166" s="13"/>
    </row>
    <row r="167" spans="2:27" ht="15" customHeight="1" x14ac:dyDescent="0.3">
      <c r="B167" s="449"/>
      <c r="C167" s="278" t="s">
        <v>73</v>
      </c>
      <c r="D167" s="278" t="s">
        <v>74</v>
      </c>
      <c r="E167" s="278" t="s">
        <v>25</v>
      </c>
      <c r="F167" s="278" t="s">
        <v>73</v>
      </c>
      <c r="G167" s="278" t="s">
        <v>74</v>
      </c>
      <c r="H167" s="278" t="s">
        <v>25</v>
      </c>
      <c r="I167" s="278" t="s">
        <v>73</v>
      </c>
      <c r="J167" s="278" t="s">
        <v>74</v>
      </c>
      <c r="K167" s="278" t="s">
        <v>25</v>
      </c>
      <c r="L167" s="278" t="s">
        <v>73</v>
      </c>
      <c r="M167" s="278" t="s">
        <v>74</v>
      </c>
      <c r="N167" s="278" t="s">
        <v>25</v>
      </c>
      <c r="O167" s="278" t="s">
        <v>73</v>
      </c>
      <c r="P167" s="278" t="s">
        <v>74</v>
      </c>
      <c r="Q167" s="278" t="s">
        <v>25</v>
      </c>
      <c r="R167" s="278" t="s">
        <v>73</v>
      </c>
      <c r="S167" s="278" t="s">
        <v>74</v>
      </c>
      <c r="T167" s="278" t="s">
        <v>25</v>
      </c>
      <c r="U167" s="13"/>
      <c r="V167" s="13"/>
      <c r="W167" s="13"/>
      <c r="X167" s="13"/>
      <c r="Y167" s="13"/>
      <c r="Z167" s="13"/>
    </row>
    <row r="168" spans="2:27" x14ac:dyDescent="0.3">
      <c r="B168" s="227" t="s">
        <v>385</v>
      </c>
      <c r="C168" s="361">
        <v>0</v>
      </c>
      <c r="D168" s="361">
        <v>0</v>
      </c>
      <c r="E168" s="361">
        <v>0</v>
      </c>
      <c r="F168" s="361">
        <v>2</v>
      </c>
      <c r="G168" s="361">
        <v>2</v>
      </c>
      <c r="H168" s="398">
        <v>4</v>
      </c>
      <c r="I168" s="361">
        <v>0</v>
      </c>
      <c r="J168" s="398">
        <v>0</v>
      </c>
      <c r="K168" s="361">
        <v>0</v>
      </c>
      <c r="L168" s="398">
        <v>0</v>
      </c>
      <c r="M168" s="361">
        <v>0</v>
      </c>
      <c r="N168" s="398">
        <v>0</v>
      </c>
      <c r="O168" s="398">
        <v>0</v>
      </c>
      <c r="P168" s="398">
        <v>0</v>
      </c>
      <c r="Q168" s="398">
        <v>0</v>
      </c>
      <c r="R168" s="368">
        <v>2</v>
      </c>
      <c r="S168" s="368">
        <v>2</v>
      </c>
      <c r="T168" s="368">
        <v>4</v>
      </c>
      <c r="U168" s="13"/>
      <c r="V168" s="13"/>
      <c r="W168" s="13"/>
      <c r="X168" s="13"/>
      <c r="Y168" s="13"/>
      <c r="Z168" s="13"/>
      <c r="AA168" s="13"/>
    </row>
    <row r="169" spans="2:27" x14ac:dyDescent="0.3">
      <c r="B169" s="228" t="s">
        <v>386</v>
      </c>
      <c r="C169" s="361">
        <v>30</v>
      </c>
      <c r="D169" s="361">
        <v>37</v>
      </c>
      <c r="E169" s="361">
        <v>67</v>
      </c>
      <c r="F169" s="361">
        <v>29</v>
      </c>
      <c r="G169" s="361">
        <v>21</v>
      </c>
      <c r="H169" s="398">
        <v>50</v>
      </c>
      <c r="I169" s="361">
        <v>0</v>
      </c>
      <c r="J169" s="398">
        <v>1</v>
      </c>
      <c r="K169" s="361">
        <v>1</v>
      </c>
      <c r="L169" s="398">
        <v>5</v>
      </c>
      <c r="M169" s="361">
        <v>7</v>
      </c>
      <c r="N169" s="398">
        <v>12</v>
      </c>
      <c r="O169" s="398">
        <v>0</v>
      </c>
      <c r="P169" s="398">
        <v>0</v>
      </c>
      <c r="Q169" s="398">
        <v>0</v>
      </c>
      <c r="R169" s="368">
        <v>65</v>
      </c>
      <c r="S169" s="368">
        <v>65</v>
      </c>
      <c r="T169" s="368">
        <v>130</v>
      </c>
      <c r="U169" s="13"/>
      <c r="V169" s="13"/>
      <c r="W169" s="13"/>
      <c r="X169" s="13"/>
      <c r="Y169" s="13"/>
      <c r="Z169" s="13"/>
      <c r="AA169" s="13"/>
    </row>
    <row r="170" spans="2:27" x14ac:dyDescent="0.3">
      <c r="B170" s="228" t="s">
        <v>387</v>
      </c>
      <c r="C170" s="361">
        <v>12</v>
      </c>
      <c r="D170" s="361">
        <v>9</v>
      </c>
      <c r="E170" s="361">
        <v>21</v>
      </c>
      <c r="F170" s="361">
        <v>6</v>
      </c>
      <c r="G170" s="361">
        <v>7</v>
      </c>
      <c r="H170" s="398">
        <v>13</v>
      </c>
      <c r="I170" s="361">
        <v>0</v>
      </c>
      <c r="J170" s="398">
        <v>1</v>
      </c>
      <c r="K170" s="361">
        <v>1</v>
      </c>
      <c r="L170" s="398">
        <v>0</v>
      </c>
      <c r="M170" s="361">
        <v>1</v>
      </c>
      <c r="N170" s="398">
        <v>1</v>
      </c>
      <c r="O170" s="398">
        <v>0</v>
      </c>
      <c r="P170" s="398">
        <v>0</v>
      </c>
      <c r="Q170" s="398">
        <v>0</v>
      </c>
      <c r="R170" s="368">
        <v>19</v>
      </c>
      <c r="S170" s="368">
        <v>17</v>
      </c>
      <c r="T170" s="368">
        <v>36</v>
      </c>
      <c r="U170" s="13"/>
      <c r="V170" s="13"/>
      <c r="W170" s="13"/>
      <c r="X170" s="13"/>
      <c r="Y170" s="13"/>
      <c r="Z170" s="13"/>
      <c r="AA170" s="13"/>
    </row>
    <row r="171" spans="2:27" x14ac:dyDescent="0.3">
      <c r="B171" s="228" t="s">
        <v>388</v>
      </c>
      <c r="C171" s="361">
        <v>27</v>
      </c>
      <c r="D171" s="361">
        <v>15</v>
      </c>
      <c r="E171" s="361">
        <v>42</v>
      </c>
      <c r="F171" s="361">
        <v>15</v>
      </c>
      <c r="G171" s="361">
        <v>14</v>
      </c>
      <c r="H171" s="398">
        <v>29</v>
      </c>
      <c r="I171" s="361">
        <v>0</v>
      </c>
      <c r="J171" s="398">
        <v>0</v>
      </c>
      <c r="K171" s="361">
        <v>0</v>
      </c>
      <c r="L171" s="398">
        <v>3</v>
      </c>
      <c r="M171" s="361">
        <v>4</v>
      </c>
      <c r="N171" s="398">
        <v>7</v>
      </c>
      <c r="O171" s="398">
        <v>0</v>
      </c>
      <c r="P171" s="398">
        <v>0</v>
      </c>
      <c r="Q171" s="398">
        <v>0</v>
      </c>
      <c r="R171" s="368">
        <v>45</v>
      </c>
      <c r="S171" s="368">
        <v>33</v>
      </c>
      <c r="T171" s="368">
        <v>78</v>
      </c>
      <c r="U171" s="13"/>
      <c r="V171" s="13"/>
      <c r="W171" s="13"/>
      <c r="X171" s="13"/>
      <c r="Y171" s="13"/>
      <c r="Z171" s="13"/>
      <c r="AA171" s="13"/>
    </row>
    <row r="172" spans="2:27" x14ac:dyDescent="0.3">
      <c r="B172" s="228" t="s">
        <v>389</v>
      </c>
      <c r="C172" s="361">
        <v>28</v>
      </c>
      <c r="D172" s="361">
        <v>33</v>
      </c>
      <c r="E172" s="361">
        <v>61</v>
      </c>
      <c r="F172" s="361">
        <v>30</v>
      </c>
      <c r="G172" s="361">
        <v>23</v>
      </c>
      <c r="H172" s="398">
        <v>53</v>
      </c>
      <c r="I172" s="361">
        <v>0</v>
      </c>
      <c r="J172" s="398">
        <v>0</v>
      </c>
      <c r="K172" s="361">
        <v>0</v>
      </c>
      <c r="L172" s="398">
        <v>7</v>
      </c>
      <c r="M172" s="361">
        <v>6</v>
      </c>
      <c r="N172" s="398">
        <v>13</v>
      </c>
      <c r="O172" s="398">
        <v>0</v>
      </c>
      <c r="P172" s="398">
        <v>0</v>
      </c>
      <c r="Q172" s="398">
        <v>0</v>
      </c>
      <c r="R172" s="368">
        <v>65</v>
      </c>
      <c r="S172" s="368">
        <v>62</v>
      </c>
      <c r="T172" s="368">
        <v>127</v>
      </c>
      <c r="U172" s="13"/>
      <c r="V172" s="13"/>
      <c r="W172" s="13"/>
      <c r="X172" s="13"/>
      <c r="Y172" s="13"/>
      <c r="Z172" s="13"/>
      <c r="AA172" s="13"/>
    </row>
    <row r="173" spans="2:27" x14ac:dyDescent="0.3">
      <c r="B173" s="228" t="s">
        <v>390</v>
      </c>
      <c r="C173" s="361">
        <v>22</v>
      </c>
      <c r="D173" s="361">
        <v>26</v>
      </c>
      <c r="E173" s="361">
        <v>48</v>
      </c>
      <c r="F173" s="361">
        <v>27</v>
      </c>
      <c r="G173" s="361">
        <v>19</v>
      </c>
      <c r="H173" s="398">
        <v>46</v>
      </c>
      <c r="I173" s="361">
        <v>1</v>
      </c>
      <c r="J173" s="398">
        <v>1</v>
      </c>
      <c r="K173" s="361">
        <v>2</v>
      </c>
      <c r="L173" s="398">
        <v>3</v>
      </c>
      <c r="M173" s="361">
        <v>3</v>
      </c>
      <c r="N173" s="398">
        <v>6</v>
      </c>
      <c r="O173" s="398">
        <v>0</v>
      </c>
      <c r="P173" s="398">
        <v>0</v>
      </c>
      <c r="Q173" s="398">
        <v>0</v>
      </c>
      <c r="R173" s="368">
        <v>53</v>
      </c>
      <c r="S173" s="368">
        <v>49</v>
      </c>
      <c r="T173" s="368">
        <v>102</v>
      </c>
      <c r="U173" s="13"/>
      <c r="V173" s="13"/>
      <c r="W173" s="13"/>
      <c r="X173" s="13"/>
      <c r="Y173" s="13"/>
      <c r="Z173" s="13"/>
      <c r="AA173" s="13"/>
    </row>
    <row r="174" spans="2:27" x14ac:dyDescent="0.3">
      <c r="B174" s="228" t="s">
        <v>391</v>
      </c>
      <c r="C174" s="361">
        <v>36</v>
      </c>
      <c r="D174" s="361">
        <v>42</v>
      </c>
      <c r="E174" s="361">
        <v>78</v>
      </c>
      <c r="F174" s="361">
        <v>24</v>
      </c>
      <c r="G174" s="361">
        <v>23</v>
      </c>
      <c r="H174" s="398">
        <v>47</v>
      </c>
      <c r="I174" s="361">
        <v>0</v>
      </c>
      <c r="J174" s="398">
        <v>0</v>
      </c>
      <c r="K174" s="361">
        <v>0</v>
      </c>
      <c r="L174" s="398">
        <v>5</v>
      </c>
      <c r="M174" s="361">
        <v>5</v>
      </c>
      <c r="N174" s="398">
        <v>10</v>
      </c>
      <c r="O174" s="398">
        <v>0</v>
      </c>
      <c r="P174" s="398">
        <v>0</v>
      </c>
      <c r="Q174" s="398">
        <v>0</v>
      </c>
      <c r="R174" s="368">
        <v>65</v>
      </c>
      <c r="S174" s="368">
        <v>70</v>
      </c>
      <c r="T174" s="368">
        <v>135</v>
      </c>
      <c r="U174" s="13"/>
      <c r="V174" s="13"/>
      <c r="W174" s="13"/>
      <c r="X174" s="13"/>
      <c r="Y174" s="13"/>
      <c r="Z174" s="13"/>
      <c r="AA174" s="13"/>
    </row>
    <row r="175" spans="2:27" x14ac:dyDescent="0.3">
      <c r="B175" s="228" t="s">
        <v>392</v>
      </c>
      <c r="C175" s="361">
        <v>8</v>
      </c>
      <c r="D175" s="361">
        <v>10</v>
      </c>
      <c r="E175" s="361">
        <v>18</v>
      </c>
      <c r="F175" s="361">
        <v>14</v>
      </c>
      <c r="G175" s="361">
        <v>10</v>
      </c>
      <c r="H175" s="398">
        <v>24</v>
      </c>
      <c r="I175" s="361">
        <v>0</v>
      </c>
      <c r="J175" s="398">
        <v>0</v>
      </c>
      <c r="K175" s="361">
        <v>0</v>
      </c>
      <c r="L175" s="398">
        <v>0</v>
      </c>
      <c r="M175" s="361">
        <v>3</v>
      </c>
      <c r="N175" s="398">
        <v>3</v>
      </c>
      <c r="O175" s="398">
        <v>0</v>
      </c>
      <c r="P175" s="398">
        <v>0</v>
      </c>
      <c r="Q175" s="398">
        <v>0</v>
      </c>
      <c r="R175" s="368">
        <v>22</v>
      </c>
      <c r="S175" s="368">
        <v>23</v>
      </c>
      <c r="T175" s="368">
        <v>45</v>
      </c>
      <c r="U175" s="13"/>
      <c r="V175" s="13"/>
      <c r="W175" s="13"/>
      <c r="X175" s="13"/>
      <c r="Y175" s="13"/>
      <c r="Z175" s="13"/>
      <c r="AA175" s="13"/>
    </row>
    <row r="176" spans="2:27" x14ac:dyDescent="0.3">
      <c r="B176" s="228" t="s">
        <v>393</v>
      </c>
      <c r="C176" s="361">
        <v>50</v>
      </c>
      <c r="D176" s="361">
        <v>39</v>
      </c>
      <c r="E176" s="361">
        <v>89</v>
      </c>
      <c r="F176" s="361">
        <v>42</v>
      </c>
      <c r="G176" s="361">
        <v>25</v>
      </c>
      <c r="H176" s="398">
        <v>67</v>
      </c>
      <c r="I176" s="361">
        <v>1</v>
      </c>
      <c r="J176" s="398">
        <v>3</v>
      </c>
      <c r="K176" s="361">
        <v>4</v>
      </c>
      <c r="L176" s="398">
        <v>5</v>
      </c>
      <c r="M176" s="361">
        <v>5</v>
      </c>
      <c r="N176" s="398">
        <v>10</v>
      </c>
      <c r="O176" s="398">
        <v>0</v>
      </c>
      <c r="P176" s="398">
        <v>0</v>
      </c>
      <c r="Q176" s="398">
        <v>0</v>
      </c>
      <c r="R176" s="368">
        <v>100</v>
      </c>
      <c r="S176" s="368">
        <v>70</v>
      </c>
      <c r="T176" s="368">
        <v>170</v>
      </c>
      <c r="U176" s="13"/>
      <c r="V176" s="13"/>
      <c r="W176" s="13"/>
      <c r="X176" s="13"/>
      <c r="Y176" s="13"/>
      <c r="Z176" s="13"/>
      <c r="AA176" s="13"/>
    </row>
    <row r="177" spans="2:27" x14ac:dyDescent="0.3">
      <c r="B177" s="228" t="s">
        <v>394</v>
      </c>
      <c r="C177" s="361">
        <v>8</v>
      </c>
      <c r="D177" s="361">
        <v>10</v>
      </c>
      <c r="E177" s="361">
        <v>18</v>
      </c>
      <c r="F177" s="361">
        <v>6</v>
      </c>
      <c r="G177" s="361">
        <v>4</v>
      </c>
      <c r="H177" s="398">
        <v>10</v>
      </c>
      <c r="I177" s="361">
        <v>0</v>
      </c>
      <c r="J177" s="398">
        <v>0</v>
      </c>
      <c r="K177" s="361">
        <v>0</v>
      </c>
      <c r="L177" s="398">
        <v>1</v>
      </c>
      <c r="M177" s="361">
        <v>0</v>
      </c>
      <c r="N177" s="398">
        <v>1</v>
      </c>
      <c r="O177" s="398">
        <v>0</v>
      </c>
      <c r="P177" s="398">
        <v>0</v>
      </c>
      <c r="Q177" s="398">
        <v>0</v>
      </c>
      <c r="R177" s="368">
        <v>15</v>
      </c>
      <c r="S177" s="368">
        <v>14</v>
      </c>
      <c r="T177" s="368">
        <v>29</v>
      </c>
      <c r="U177" s="13"/>
      <c r="V177" s="13"/>
      <c r="W177" s="13"/>
      <c r="X177" s="13"/>
      <c r="Y177" s="13"/>
      <c r="Z177" s="13"/>
      <c r="AA177" s="13"/>
    </row>
    <row r="178" spans="2:27" x14ac:dyDescent="0.3">
      <c r="B178" s="228" t="s">
        <v>395</v>
      </c>
      <c r="C178" s="361">
        <v>33</v>
      </c>
      <c r="D178" s="361">
        <v>36</v>
      </c>
      <c r="E178" s="361">
        <v>69</v>
      </c>
      <c r="F178" s="361">
        <v>42</v>
      </c>
      <c r="G178" s="361">
        <v>22</v>
      </c>
      <c r="H178" s="398">
        <v>64</v>
      </c>
      <c r="I178" s="361">
        <v>1</v>
      </c>
      <c r="J178" s="398">
        <v>0</v>
      </c>
      <c r="K178" s="361">
        <v>1</v>
      </c>
      <c r="L178" s="398">
        <v>1</v>
      </c>
      <c r="M178" s="361">
        <v>5</v>
      </c>
      <c r="N178" s="398">
        <v>6</v>
      </c>
      <c r="O178" s="398">
        <v>0</v>
      </c>
      <c r="P178" s="398">
        <v>0</v>
      </c>
      <c r="Q178" s="398">
        <v>0</v>
      </c>
      <c r="R178" s="368">
        <v>76</v>
      </c>
      <c r="S178" s="368">
        <v>64</v>
      </c>
      <c r="T178" s="368">
        <v>140</v>
      </c>
      <c r="U178" s="13"/>
      <c r="V178" s="13"/>
      <c r="W178" s="13"/>
      <c r="X178" s="13"/>
      <c r="Y178" s="13"/>
      <c r="Z178" s="13"/>
      <c r="AA178" s="13"/>
    </row>
    <row r="179" spans="2:27" x14ac:dyDescent="0.3">
      <c r="B179" s="228" t="s">
        <v>396</v>
      </c>
      <c r="C179" s="361">
        <v>24</v>
      </c>
      <c r="D179" s="361">
        <v>22</v>
      </c>
      <c r="E179" s="361">
        <v>46</v>
      </c>
      <c r="F179" s="361">
        <v>17</v>
      </c>
      <c r="G179" s="361">
        <v>9</v>
      </c>
      <c r="H179" s="398">
        <v>26</v>
      </c>
      <c r="I179" s="361">
        <v>0</v>
      </c>
      <c r="J179" s="398">
        <v>0</v>
      </c>
      <c r="K179" s="361">
        <v>0</v>
      </c>
      <c r="L179" s="398">
        <v>1</v>
      </c>
      <c r="M179" s="361">
        <v>1</v>
      </c>
      <c r="N179" s="398">
        <v>2</v>
      </c>
      <c r="O179" s="398">
        <v>0</v>
      </c>
      <c r="P179" s="398">
        <v>0</v>
      </c>
      <c r="Q179" s="398">
        <v>0</v>
      </c>
      <c r="R179" s="368">
        <v>42</v>
      </c>
      <c r="S179" s="368">
        <v>32</v>
      </c>
      <c r="T179" s="368">
        <v>74</v>
      </c>
      <c r="U179" s="13"/>
      <c r="V179" s="13"/>
      <c r="W179" s="13"/>
      <c r="X179" s="13"/>
      <c r="Y179" s="13"/>
      <c r="Z179" s="13"/>
      <c r="AA179" s="13"/>
    </row>
    <row r="180" spans="2:27" x14ac:dyDescent="0.3">
      <c r="B180" s="228" t="s">
        <v>397</v>
      </c>
      <c r="C180" s="361">
        <v>20</v>
      </c>
      <c r="D180" s="361">
        <v>30</v>
      </c>
      <c r="E180" s="361">
        <v>50</v>
      </c>
      <c r="F180" s="361">
        <v>23</v>
      </c>
      <c r="G180" s="361">
        <v>29</v>
      </c>
      <c r="H180" s="398">
        <v>52</v>
      </c>
      <c r="I180" s="361">
        <v>0</v>
      </c>
      <c r="J180" s="398">
        <v>0</v>
      </c>
      <c r="K180" s="361">
        <v>0</v>
      </c>
      <c r="L180" s="398">
        <v>1</v>
      </c>
      <c r="M180" s="361">
        <v>0</v>
      </c>
      <c r="N180" s="398">
        <v>1</v>
      </c>
      <c r="O180" s="398">
        <v>0</v>
      </c>
      <c r="P180" s="398">
        <v>0</v>
      </c>
      <c r="Q180" s="398">
        <v>0</v>
      </c>
      <c r="R180" s="368">
        <v>44</v>
      </c>
      <c r="S180" s="368">
        <v>59</v>
      </c>
      <c r="T180" s="368">
        <v>103</v>
      </c>
      <c r="U180" s="13"/>
      <c r="V180" s="13"/>
      <c r="W180" s="13"/>
      <c r="X180" s="13"/>
      <c r="Y180" s="13"/>
      <c r="Z180" s="13"/>
      <c r="AA180" s="13"/>
    </row>
    <row r="181" spans="2:27" x14ac:dyDescent="0.3">
      <c r="B181" s="228" t="s">
        <v>398</v>
      </c>
      <c r="C181" s="361">
        <v>14</v>
      </c>
      <c r="D181" s="361">
        <v>6</v>
      </c>
      <c r="E181" s="361">
        <v>20</v>
      </c>
      <c r="F181" s="361">
        <v>11</v>
      </c>
      <c r="G181" s="361">
        <v>7</v>
      </c>
      <c r="H181" s="398">
        <v>18</v>
      </c>
      <c r="I181" s="361">
        <v>0</v>
      </c>
      <c r="J181" s="398">
        <v>0</v>
      </c>
      <c r="K181" s="361">
        <v>0</v>
      </c>
      <c r="L181" s="398">
        <v>0</v>
      </c>
      <c r="M181" s="361">
        <v>0</v>
      </c>
      <c r="N181" s="398">
        <v>0</v>
      </c>
      <c r="O181" s="398">
        <v>0</v>
      </c>
      <c r="P181" s="398">
        <v>0</v>
      </c>
      <c r="Q181" s="398">
        <v>0</v>
      </c>
      <c r="R181" s="368">
        <v>25</v>
      </c>
      <c r="S181" s="368">
        <v>13</v>
      </c>
      <c r="T181" s="368">
        <v>38</v>
      </c>
      <c r="U181" s="13"/>
      <c r="V181" s="13"/>
      <c r="W181" s="13"/>
      <c r="X181" s="13"/>
      <c r="Y181" s="13"/>
      <c r="Z181" s="13"/>
      <c r="AA181" s="13"/>
    </row>
    <row r="182" spans="2:27" x14ac:dyDescent="0.3">
      <c r="B182" s="228" t="s">
        <v>399</v>
      </c>
      <c r="C182" s="361">
        <v>21</v>
      </c>
      <c r="D182" s="361">
        <v>23</v>
      </c>
      <c r="E182" s="361">
        <v>44</v>
      </c>
      <c r="F182" s="361">
        <v>25</v>
      </c>
      <c r="G182" s="361">
        <v>14</v>
      </c>
      <c r="H182" s="398">
        <v>39</v>
      </c>
      <c r="I182" s="361">
        <v>0</v>
      </c>
      <c r="J182" s="398">
        <v>0</v>
      </c>
      <c r="K182" s="361">
        <v>0</v>
      </c>
      <c r="L182" s="398">
        <v>0</v>
      </c>
      <c r="M182" s="361">
        <v>2</v>
      </c>
      <c r="N182" s="398">
        <v>2</v>
      </c>
      <c r="O182" s="398">
        <v>0</v>
      </c>
      <c r="P182" s="398">
        <v>0</v>
      </c>
      <c r="Q182" s="398">
        <v>0</v>
      </c>
      <c r="R182" s="368">
        <v>46</v>
      </c>
      <c r="S182" s="368">
        <v>39</v>
      </c>
      <c r="T182" s="368">
        <v>85</v>
      </c>
      <c r="U182" s="13"/>
      <c r="V182" s="13"/>
      <c r="W182" s="13"/>
      <c r="X182" s="13"/>
      <c r="Y182" s="13"/>
      <c r="Z182" s="13"/>
      <c r="AA182" s="13"/>
    </row>
    <row r="183" spans="2:27" x14ac:dyDescent="0.3">
      <c r="B183" s="228" t="s">
        <v>400</v>
      </c>
      <c r="C183" s="361">
        <v>93</v>
      </c>
      <c r="D183" s="361">
        <v>92</v>
      </c>
      <c r="E183" s="361">
        <v>185</v>
      </c>
      <c r="F183" s="361">
        <v>139</v>
      </c>
      <c r="G183" s="361">
        <v>59</v>
      </c>
      <c r="H183" s="398">
        <v>198</v>
      </c>
      <c r="I183" s="361">
        <v>1</v>
      </c>
      <c r="J183" s="398">
        <v>0</v>
      </c>
      <c r="K183" s="361">
        <v>1</v>
      </c>
      <c r="L183" s="398">
        <v>6</v>
      </c>
      <c r="M183" s="361">
        <v>4</v>
      </c>
      <c r="N183" s="398">
        <v>10</v>
      </c>
      <c r="O183" s="398">
        <v>0</v>
      </c>
      <c r="P183" s="398">
        <v>0</v>
      </c>
      <c r="Q183" s="398">
        <v>0</v>
      </c>
      <c r="R183" s="368">
        <v>238</v>
      </c>
      <c r="S183" s="368">
        <v>156</v>
      </c>
      <c r="T183" s="368">
        <v>394</v>
      </c>
      <c r="U183" s="13"/>
      <c r="V183" s="13"/>
      <c r="W183" s="13"/>
      <c r="X183" s="13"/>
      <c r="Y183" s="13"/>
      <c r="Z183" s="13"/>
      <c r="AA183" s="13"/>
    </row>
    <row r="184" spans="2:27" x14ac:dyDescent="0.3">
      <c r="B184" s="228" t="s">
        <v>401</v>
      </c>
      <c r="C184" s="361">
        <v>46</v>
      </c>
      <c r="D184" s="361">
        <v>45</v>
      </c>
      <c r="E184" s="361">
        <v>91</v>
      </c>
      <c r="F184" s="361">
        <v>48</v>
      </c>
      <c r="G184" s="361">
        <v>25</v>
      </c>
      <c r="H184" s="398">
        <v>73</v>
      </c>
      <c r="I184" s="361">
        <v>2</v>
      </c>
      <c r="J184" s="398">
        <v>0</v>
      </c>
      <c r="K184" s="361">
        <v>2</v>
      </c>
      <c r="L184" s="398">
        <v>0</v>
      </c>
      <c r="M184" s="361">
        <v>6</v>
      </c>
      <c r="N184" s="398">
        <v>6</v>
      </c>
      <c r="O184" s="398">
        <v>0</v>
      </c>
      <c r="P184" s="398">
        <v>0</v>
      </c>
      <c r="Q184" s="398">
        <v>0</v>
      </c>
      <c r="R184" s="368">
        <v>94</v>
      </c>
      <c r="S184" s="368">
        <v>78</v>
      </c>
      <c r="T184" s="368">
        <v>172</v>
      </c>
      <c r="U184" s="13"/>
      <c r="V184" s="13"/>
      <c r="W184" s="13"/>
      <c r="X184" s="13"/>
      <c r="Y184" s="13"/>
      <c r="Z184" s="13"/>
      <c r="AA184" s="13"/>
    </row>
    <row r="185" spans="2:27" x14ac:dyDescent="0.3">
      <c r="B185" s="228" t="s">
        <v>402</v>
      </c>
      <c r="C185" s="361">
        <v>47</v>
      </c>
      <c r="D185" s="361">
        <v>53</v>
      </c>
      <c r="E185" s="361">
        <v>100</v>
      </c>
      <c r="F185" s="361">
        <v>41</v>
      </c>
      <c r="G185" s="361">
        <v>35</v>
      </c>
      <c r="H185" s="398">
        <v>76</v>
      </c>
      <c r="I185" s="361">
        <v>2</v>
      </c>
      <c r="J185" s="398">
        <v>1</v>
      </c>
      <c r="K185" s="361">
        <v>3</v>
      </c>
      <c r="L185" s="398">
        <v>2</v>
      </c>
      <c r="M185" s="361">
        <v>11</v>
      </c>
      <c r="N185" s="398">
        <v>13</v>
      </c>
      <c r="O185" s="398">
        <v>0</v>
      </c>
      <c r="P185" s="398">
        <v>0</v>
      </c>
      <c r="Q185" s="398">
        <v>0</v>
      </c>
      <c r="R185" s="368">
        <v>91</v>
      </c>
      <c r="S185" s="368">
        <v>101</v>
      </c>
      <c r="T185" s="368">
        <v>192</v>
      </c>
      <c r="U185" s="13"/>
      <c r="V185" s="13"/>
      <c r="W185" s="13"/>
      <c r="X185" s="13"/>
      <c r="Y185" s="13"/>
      <c r="Z185" s="13"/>
      <c r="AA185" s="13"/>
    </row>
    <row r="186" spans="2:27" x14ac:dyDescent="0.3">
      <c r="B186" s="228" t="s">
        <v>403</v>
      </c>
      <c r="C186" s="361">
        <v>28</v>
      </c>
      <c r="D186" s="361">
        <v>9</v>
      </c>
      <c r="E186" s="361">
        <v>37</v>
      </c>
      <c r="F186" s="361">
        <v>36</v>
      </c>
      <c r="G186" s="361">
        <v>11</v>
      </c>
      <c r="H186" s="398">
        <v>47</v>
      </c>
      <c r="I186" s="361">
        <v>1</v>
      </c>
      <c r="J186" s="398">
        <v>0</v>
      </c>
      <c r="K186" s="361">
        <v>1</v>
      </c>
      <c r="L186" s="398">
        <v>3</v>
      </c>
      <c r="M186" s="361">
        <v>2</v>
      </c>
      <c r="N186" s="398">
        <v>5</v>
      </c>
      <c r="O186" s="398">
        <v>0</v>
      </c>
      <c r="P186" s="398">
        <v>0</v>
      </c>
      <c r="Q186" s="398">
        <v>0</v>
      </c>
      <c r="R186" s="368">
        <v>67</v>
      </c>
      <c r="S186" s="368">
        <v>23</v>
      </c>
      <c r="T186" s="368">
        <v>90</v>
      </c>
      <c r="U186" s="13"/>
      <c r="V186" s="13"/>
      <c r="W186" s="13"/>
      <c r="X186" s="13"/>
      <c r="Y186" s="13"/>
      <c r="Z186" s="13"/>
      <c r="AA186" s="13"/>
    </row>
    <row r="187" spans="2:27" x14ac:dyDescent="0.3">
      <c r="B187" s="228" t="s">
        <v>404</v>
      </c>
      <c r="C187" s="361">
        <v>20</v>
      </c>
      <c r="D187" s="361">
        <v>26</v>
      </c>
      <c r="E187" s="361">
        <v>46</v>
      </c>
      <c r="F187" s="361">
        <v>12</v>
      </c>
      <c r="G187" s="361">
        <v>19</v>
      </c>
      <c r="H187" s="398">
        <v>31</v>
      </c>
      <c r="I187" s="361">
        <v>0</v>
      </c>
      <c r="J187" s="398">
        <v>0</v>
      </c>
      <c r="K187" s="361">
        <v>0</v>
      </c>
      <c r="L187" s="398">
        <v>4</v>
      </c>
      <c r="M187" s="361">
        <v>4</v>
      </c>
      <c r="N187" s="398">
        <v>8</v>
      </c>
      <c r="O187" s="398">
        <v>0</v>
      </c>
      <c r="P187" s="398">
        <v>0</v>
      </c>
      <c r="Q187" s="398">
        <v>0</v>
      </c>
      <c r="R187" s="368">
        <v>36</v>
      </c>
      <c r="S187" s="368">
        <v>49</v>
      </c>
      <c r="T187" s="368">
        <v>85</v>
      </c>
      <c r="U187" s="13"/>
      <c r="V187" s="13"/>
      <c r="W187" s="13"/>
      <c r="X187" s="13"/>
      <c r="Y187" s="13"/>
      <c r="Z187" s="13"/>
      <c r="AA187" s="13"/>
    </row>
    <row r="188" spans="2:27" x14ac:dyDescent="0.3">
      <c r="B188" s="228" t="s">
        <v>405</v>
      </c>
      <c r="C188" s="361">
        <v>37</v>
      </c>
      <c r="D188" s="361">
        <v>26</v>
      </c>
      <c r="E188" s="361">
        <v>63</v>
      </c>
      <c r="F188" s="361">
        <v>101</v>
      </c>
      <c r="G188" s="361">
        <v>31</v>
      </c>
      <c r="H188" s="398">
        <v>132</v>
      </c>
      <c r="I188" s="361">
        <v>0</v>
      </c>
      <c r="J188" s="398">
        <v>0</v>
      </c>
      <c r="K188" s="361">
        <v>0</v>
      </c>
      <c r="L188" s="398">
        <v>2</v>
      </c>
      <c r="M188" s="361">
        <v>2</v>
      </c>
      <c r="N188" s="398">
        <v>4</v>
      </c>
      <c r="O188" s="398">
        <v>0</v>
      </c>
      <c r="P188" s="398">
        <v>0</v>
      </c>
      <c r="Q188" s="398">
        <v>0</v>
      </c>
      <c r="R188" s="368">
        <v>140</v>
      </c>
      <c r="S188" s="368">
        <v>59</v>
      </c>
      <c r="T188" s="368">
        <v>199</v>
      </c>
      <c r="U188" s="13"/>
      <c r="V188" s="13"/>
      <c r="W188" s="13"/>
      <c r="X188" s="13"/>
      <c r="Y188" s="13"/>
      <c r="Z188" s="13"/>
      <c r="AA188" s="13"/>
    </row>
    <row r="189" spans="2:27" x14ac:dyDescent="0.3">
      <c r="B189" s="228" t="s">
        <v>406</v>
      </c>
      <c r="C189" s="361">
        <v>14</v>
      </c>
      <c r="D189" s="361">
        <v>13</v>
      </c>
      <c r="E189" s="361">
        <v>27</v>
      </c>
      <c r="F189" s="361">
        <v>17</v>
      </c>
      <c r="G189" s="361">
        <v>13</v>
      </c>
      <c r="H189" s="398">
        <v>30</v>
      </c>
      <c r="I189" s="361">
        <v>0</v>
      </c>
      <c r="J189" s="398">
        <v>0</v>
      </c>
      <c r="K189" s="361">
        <v>0</v>
      </c>
      <c r="L189" s="398">
        <v>0</v>
      </c>
      <c r="M189" s="361">
        <v>0</v>
      </c>
      <c r="N189" s="398">
        <v>0</v>
      </c>
      <c r="O189" s="398">
        <v>0</v>
      </c>
      <c r="P189" s="398">
        <v>0</v>
      </c>
      <c r="Q189" s="398">
        <v>0</v>
      </c>
      <c r="R189" s="368">
        <v>31</v>
      </c>
      <c r="S189" s="368">
        <v>26</v>
      </c>
      <c r="T189" s="368">
        <v>57</v>
      </c>
      <c r="U189" s="13"/>
      <c r="V189" s="13"/>
      <c r="W189" s="13"/>
      <c r="X189" s="13"/>
      <c r="Y189" s="13"/>
      <c r="Z189" s="13"/>
      <c r="AA189" s="13"/>
    </row>
    <row r="190" spans="2:27" x14ac:dyDescent="0.3">
      <c r="B190" s="228" t="s">
        <v>407</v>
      </c>
      <c r="C190" s="361">
        <v>31</v>
      </c>
      <c r="D190" s="361">
        <v>43</v>
      </c>
      <c r="E190" s="361">
        <v>74</v>
      </c>
      <c r="F190" s="361">
        <v>20</v>
      </c>
      <c r="G190" s="361">
        <v>20</v>
      </c>
      <c r="H190" s="398">
        <v>40</v>
      </c>
      <c r="I190" s="361">
        <v>1</v>
      </c>
      <c r="J190" s="398">
        <v>0</v>
      </c>
      <c r="K190" s="361">
        <v>1</v>
      </c>
      <c r="L190" s="398">
        <v>0</v>
      </c>
      <c r="M190" s="361">
        <v>3</v>
      </c>
      <c r="N190" s="398">
        <v>3</v>
      </c>
      <c r="O190" s="398">
        <v>0</v>
      </c>
      <c r="P190" s="398">
        <v>0</v>
      </c>
      <c r="Q190" s="398">
        <v>0</v>
      </c>
      <c r="R190" s="368">
        <v>51</v>
      </c>
      <c r="S190" s="368">
        <v>67</v>
      </c>
      <c r="T190" s="368">
        <v>118</v>
      </c>
      <c r="U190" s="13"/>
      <c r="V190" s="13"/>
      <c r="W190" s="13"/>
      <c r="X190" s="13"/>
      <c r="Y190" s="13"/>
      <c r="Z190" s="13"/>
      <c r="AA190" s="13"/>
    </row>
    <row r="191" spans="2:27" x14ac:dyDescent="0.3">
      <c r="B191" s="228" t="s">
        <v>408</v>
      </c>
      <c r="C191" s="361">
        <v>25</v>
      </c>
      <c r="D191" s="361">
        <v>33</v>
      </c>
      <c r="E191" s="361">
        <v>58</v>
      </c>
      <c r="F191" s="361">
        <v>27</v>
      </c>
      <c r="G191" s="361">
        <v>15</v>
      </c>
      <c r="H191" s="398">
        <v>42</v>
      </c>
      <c r="I191" s="361">
        <v>1</v>
      </c>
      <c r="J191" s="398">
        <v>0</v>
      </c>
      <c r="K191" s="361">
        <v>1</v>
      </c>
      <c r="L191" s="398">
        <v>1</v>
      </c>
      <c r="M191" s="361">
        <v>4</v>
      </c>
      <c r="N191" s="398">
        <v>5</v>
      </c>
      <c r="O191" s="398">
        <v>0</v>
      </c>
      <c r="P191" s="398">
        <v>0</v>
      </c>
      <c r="Q191" s="398">
        <v>0</v>
      </c>
      <c r="R191" s="368">
        <v>53</v>
      </c>
      <c r="S191" s="368">
        <v>53</v>
      </c>
      <c r="T191" s="368">
        <v>106</v>
      </c>
      <c r="U191" s="13"/>
      <c r="V191" s="13"/>
      <c r="W191" s="13"/>
      <c r="X191" s="13"/>
      <c r="Y191" s="13"/>
      <c r="Z191" s="13"/>
      <c r="AA191" s="13"/>
    </row>
    <row r="192" spans="2:27" x14ac:dyDescent="0.3">
      <c r="B192" s="228" t="s">
        <v>409</v>
      </c>
      <c r="C192" s="361">
        <v>31</v>
      </c>
      <c r="D192" s="361">
        <v>24</v>
      </c>
      <c r="E192" s="361">
        <v>55</v>
      </c>
      <c r="F192" s="361">
        <v>40</v>
      </c>
      <c r="G192" s="361">
        <v>21</v>
      </c>
      <c r="H192" s="398">
        <v>61</v>
      </c>
      <c r="I192" s="361">
        <v>0</v>
      </c>
      <c r="J192" s="398">
        <v>2</v>
      </c>
      <c r="K192" s="361">
        <v>2</v>
      </c>
      <c r="L192" s="398">
        <v>3</v>
      </c>
      <c r="M192" s="361">
        <v>5</v>
      </c>
      <c r="N192" s="398">
        <v>8</v>
      </c>
      <c r="O192" s="398">
        <v>0</v>
      </c>
      <c r="P192" s="398">
        <v>0</v>
      </c>
      <c r="Q192" s="398">
        <v>0</v>
      </c>
      <c r="R192" s="368">
        <v>76</v>
      </c>
      <c r="S192" s="368">
        <v>50</v>
      </c>
      <c r="T192" s="368">
        <v>126</v>
      </c>
      <c r="U192" s="13"/>
      <c r="V192" s="13"/>
      <c r="W192" s="13"/>
      <c r="X192" s="13"/>
      <c r="Y192" s="13"/>
      <c r="Z192" s="13"/>
      <c r="AA192" s="13"/>
    </row>
    <row r="193" spans="2:27" x14ac:dyDescent="0.3">
      <c r="B193" s="228" t="s">
        <v>410</v>
      </c>
      <c r="C193" s="361">
        <v>130</v>
      </c>
      <c r="D193" s="361">
        <v>149</v>
      </c>
      <c r="E193" s="361">
        <v>279</v>
      </c>
      <c r="F193" s="361">
        <v>168</v>
      </c>
      <c r="G193" s="361">
        <v>84</v>
      </c>
      <c r="H193" s="398">
        <v>252</v>
      </c>
      <c r="I193" s="361">
        <v>1</v>
      </c>
      <c r="J193" s="398">
        <v>0</v>
      </c>
      <c r="K193" s="361">
        <v>1</v>
      </c>
      <c r="L193" s="398">
        <v>14</v>
      </c>
      <c r="M193" s="361">
        <v>8</v>
      </c>
      <c r="N193" s="398">
        <v>22</v>
      </c>
      <c r="O193" s="398">
        <v>0</v>
      </c>
      <c r="P193" s="398">
        <v>0</v>
      </c>
      <c r="Q193" s="398">
        <v>0</v>
      </c>
      <c r="R193" s="368">
        <v>312</v>
      </c>
      <c r="S193" s="368">
        <v>242</v>
      </c>
      <c r="T193" s="368">
        <v>554</v>
      </c>
      <c r="U193" s="13"/>
      <c r="V193" s="13"/>
      <c r="W193" s="13"/>
      <c r="X193" s="13"/>
      <c r="Y193" s="13"/>
      <c r="Z193" s="13"/>
      <c r="AA193" s="13"/>
    </row>
    <row r="194" spans="2:27" x14ac:dyDescent="0.3">
      <c r="B194" s="228" t="s">
        <v>411</v>
      </c>
      <c r="C194" s="361">
        <v>4</v>
      </c>
      <c r="D194" s="361">
        <v>7</v>
      </c>
      <c r="E194" s="361">
        <v>11</v>
      </c>
      <c r="F194" s="361">
        <v>5</v>
      </c>
      <c r="G194" s="361">
        <v>2</v>
      </c>
      <c r="H194" s="398">
        <v>7</v>
      </c>
      <c r="I194" s="361">
        <v>0</v>
      </c>
      <c r="J194" s="398">
        <v>0</v>
      </c>
      <c r="K194" s="361">
        <v>0</v>
      </c>
      <c r="L194" s="398">
        <v>0</v>
      </c>
      <c r="M194" s="361">
        <v>2</v>
      </c>
      <c r="N194" s="398">
        <v>2</v>
      </c>
      <c r="O194" s="398">
        <v>0</v>
      </c>
      <c r="P194" s="398">
        <v>0</v>
      </c>
      <c r="Q194" s="398">
        <v>0</v>
      </c>
      <c r="R194" s="368">
        <v>9</v>
      </c>
      <c r="S194" s="368">
        <v>11</v>
      </c>
      <c r="T194" s="368">
        <v>20</v>
      </c>
      <c r="U194" s="13"/>
      <c r="V194" s="13"/>
      <c r="W194" s="13"/>
      <c r="X194" s="13"/>
      <c r="Y194" s="13"/>
      <c r="Z194" s="13"/>
      <c r="AA194" s="13"/>
    </row>
    <row r="195" spans="2:27" x14ac:dyDescent="0.3">
      <c r="B195" s="228" t="s">
        <v>412</v>
      </c>
      <c r="C195" s="361">
        <v>42</v>
      </c>
      <c r="D195" s="361">
        <v>54</v>
      </c>
      <c r="E195" s="361">
        <v>96</v>
      </c>
      <c r="F195" s="361">
        <v>32</v>
      </c>
      <c r="G195" s="361">
        <v>25</v>
      </c>
      <c r="H195" s="398">
        <v>57</v>
      </c>
      <c r="I195" s="361">
        <v>2</v>
      </c>
      <c r="J195" s="398">
        <v>1</v>
      </c>
      <c r="K195" s="361">
        <v>3</v>
      </c>
      <c r="L195" s="398">
        <v>2</v>
      </c>
      <c r="M195" s="361">
        <v>4</v>
      </c>
      <c r="N195" s="398">
        <v>6</v>
      </c>
      <c r="O195" s="398">
        <v>0</v>
      </c>
      <c r="P195" s="398">
        <v>1</v>
      </c>
      <c r="Q195" s="398">
        <v>1</v>
      </c>
      <c r="R195" s="368">
        <v>77</v>
      </c>
      <c r="S195" s="368">
        <v>86</v>
      </c>
      <c r="T195" s="368">
        <v>163</v>
      </c>
      <c r="U195" s="13"/>
      <c r="V195" s="13"/>
      <c r="W195" s="13"/>
      <c r="X195" s="13"/>
      <c r="Y195" s="13"/>
      <c r="Z195" s="13"/>
      <c r="AA195" s="13"/>
    </row>
    <row r="196" spans="2:27" x14ac:dyDescent="0.3">
      <c r="B196" s="228" t="s">
        <v>413</v>
      </c>
      <c r="C196" s="361">
        <v>20</v>
      </c>
      <c r="D196" s="361">
        <v>26</v>
      </c>
      <c r="E196" s="361">
        <v>46</v>
      </c>
      <c r="F196" s="361">
        <v>17</v>
      </c>
      <c r="G196" s="361">
        <v>11</v>
      </c>
      <c r="H196" s="398">
        <v>28</v>
      </c>
      <c r="I196" s="361">
        <v>0</v>
      </c>
      <c r="J196" s="398">
        <v>0</v>
      </c>
      <c r="K196" s="361">
        <v>0</v>
      </c>
      <c r="L196" s="398">
        <v>3</v>
      </c>
      <c r="M196" s="361">
        <v>0</v>
      </c>
      <c r="N196" s="398">
        <v>3</v>
      </c>
      <c r="O196" s="398">
        <v>1</v>
      </c>
      <c r="P196" s="398">
        <v>0</v>
      </c>
      <c r="Q196" s="398">
        <v>1</v>
      </c>
      <c r="R196" s="368">
        <v>41</v>
      </c>
      <c r="S196" s="368">
        <v>37</v>
      </c>
      <c r="T196" s="368">
        <v>78</v>
      </c>
      <c r="U196" s="13"/>
      <c r="V196" s="13"/>
      <c r="W196" s="13"/>
      <c r="X196" s="13"/>
      <c r="Y196" s="13"/>
      <c r="Z196" s="13"/>
      <c r="AA196" s="13"/>
    </row>
    <row r="197" spans="2:27" x14ac:dyDescent="0.3">
      <c r="B197" s="228" t="s">
        <v>414</v>
      </c>
      <c r="C197" s="361">
        <v>31</v>
      </c>
      <c r="D197" s="361">
        <v>20</v>
      </c>
      <c r="E197" s="361">
        <v>51</v>
      </c>
      <c r="F197" s="361">
        <v>21</v>
      </c>
      <c r="G197" s="361">
        <v>14</v>
      </c>
      <c r="H197" s="398">
        <v>35</v>
      </c>
      <c r="I197" s="361">
        <v>1</v>
      </c>
      <c r="J197" s="398">
        <v>1</v>
      </c>
      <c r="K197" s="361">
        <v>2</v>
      </c>
      <c r="L197" s="398">
        <v>2</v>
      </c>
      <c r="M197" s="361">
        <v>4</v>
      </c>
      <c r="N197" s="398">
        <v>6</v>
      </c>
      <c r="O197" s="398">
        <v>0</v>
      </c>
      <c r="P197" s="398">
        <v>0</v>
      </c>
      <c r="Q197" s="398">
        <v>0</v>
      </c>
      <c r="R197" s="368">
        <v>55</v>
      </c>
      <c r="S197" s="368">
        <v>39</v>
      </c>
      <c r="T197" s="368">
        <v>94</v>
      </c>
      <c r="U197" s="13"/>
      <c r="V197" s="13"/>
      <c r="W197" s="13"/>
      <c r="X197" s="13"/>
      <c r="Y197" s="13"/>
      <c r="Z197" s="13"/>
      <c r="AA197" s="13"/>
    </row>
    <row r="198" spans="2:27" x14ac:dyDescent="0.3">
      <c r="B198" s="228" t="s">
        <v>415</v>
      </c>
      <c r="C198" s="361">
        <v>36</v>
      </c>
      <c r="D198" s="361">
        <v>47</v>
      </c>
      <c r="E198" s="361">
        <v>83</v>
      </c>
      <c r="F198" s="361">
        <v>34</v>
      </c>
      <c r="G198" s="361">
        <v>15</v>
      </c>
      <c r="H198" s="398">
        <v>49</v>
      </c>
      <c r="I198" s="361">
        <v>0</v>
      </c>
      <c r="J198" s="398">
        <v>1</v>
      </c>
      <c r="K198" s="361">
        <v>1</v>
      </c>
      <c r="L198" s="398">
        <v>2</v>
      </c>
      <c r="M198" s="361">
        <v>4</v>
      </c>
      <c r="N198" s="398">
        <v>6</v>
      </c>
      <c r="O198" s="398">
        <v>0</v>
      </c>
      <c r="P198" s="398">
        <v>0</v>
      </c>
      <c r="Q198" s="398">
        <v>0</v>
      </c>
      <c r="R198" s="368">
        <v>73</v>
      </c>
      <c r="S198" s="368">
        <v>66</v>
      </c>
      <c r="T198" s="368">
        <v>139</v>
      </c>
      <c r="U198" s="13"/>
      <c r="V198" s="13"/>
      <c r="W198" s="13"/>
      <c r="X198" s="13"/>
      <c r="Y198" s="13"/>
      <c r="Z198" s="13"/>
      <c r="AA198" s="13"/>
    </row>
    <row r="199" spans="2:27" x14ac:dyDescent="0.3">
      <c r="B199" s="228" t="s">
        <v>497</v>
      </c>
      <c r="C199" s="361">
        <v>21</v>
      </c>
      <c r="D199" s="361">
        <v>33</v>
      </c>
      <c r="E199" s="361">
        <v>54</v>
      </c>
      <c r="F199" s="361">
        <v>24</v>
      </c>
      <c r="G199" s="361">
        <v>13</v>
      </c>
      <c r="H199" s="398">
        <v>37</v>
      </c>
      <c r="I199" s="361">
        <v>1</v>
      </c>
      <c r="J199" s="398">
        <v>0</v>
      </c>
      <c r="K199" s="361">
        <v>1</v>
      </c>
      <c r="L199" s="398">
        <v>2</v>
      </c>
      <c r="M199" s="361">
        <v>1</v>
      </c>
      <c r="N199" s="398">
        <v>3</v>
      </c>
      <c r="O199" s="398">
        <v>0</v>
      </c>
      <c r="P199" s="398">
        <v>0</v>
      </c>
      <c r="Q199" s="398">
        <v>0</v>
      </c>
      <c r="R199" s="368">
        <v>47</v>
      </c>
      <c r="S199" s="368">
        <v>48</v>
      </c>
      <c r="T199" s="368">
        <v>95</v>
      </c>
      <c r="U199" s="13"/>
      <c r="V199" s="13"/>
      <c r="W199" s="13"/>
      <c r="X199" s="13"/>
      <c r="Y199" s="13"/>
      <c r="Z199" s="13"/>
      <c r="AA199" s="13"/>
    </row>
    <row r="200" spans="2:27" x14ac:dyDescent="0.3">
      <c r="B200" s="228" t="s">
        <v>832</v>
      </c>
      <c r="C200" s="361">
        <v>49</v>
      </c>
      <c r="D200" s="361">
        <v>57</v>
      </c>
      <c r="E200" s="361">
        <v>106</v>
      </c>
      <c r="F200" s="361">
        <v>58</v>
      </c>
      <c r="G200" s="361">
        <v>22</v>
      </c>
      <c r="H200" s="398">
        <v>80</v>
      </c>
      <c r="I200" s="361">
        <v>1</v>
      </c>
      <c r="J200" s="398">
        <v>3</v>
      </c>
      <c r="K200" s="361">
        <v>4</v>
      </c>
      <c r="L200" s="398">
        <v>3</v>
      </c>
      <c r="M200" s="361">
        <v>7</v>
      </c>
      <c r="N200" s="398">
        <v>10</v>
      </c>
      <c r="O200" s="398">
        <v>0</v>
      </c>
      <c r="P200" s="398">
        <v>0</v>
      </c>
      <c r="Q200" s="398">
        <v>0</v>
      </c>
      <c r="R200" s="368">
        <v>113</v>
      </c>
      <c r="S200" s="368">
        <v>87</v>
      </c>
      <c r="T200" s="368">
        <v>200</v>
      </c>
      <c r="U200" s="13"/>
      <c r="V200" s="13"/>
      <c r="W200" s="13"/>
      <c r="X200" s="13"/>
      <c r="Y200" s="13"/>
      <c r="Z200" s="13"/>
      <c r="AA200" s="13"/>
    </row>
    <row r="201" spans="2:27" x14ac:dyDescent="0.3">
      <c r="B201" s="228" t="s">
        <v>416</v>
      </c>
      <c r="C201" s="361">
        <v>6</v>
      </c>
      <c r="D201" s="361">
        <v>14</v>
      </c>
      <c r="E201" s="361">
        <v>20</v>
      </c>
      <c r="F201" s="361">
        <v>6</v>
      </c>
      <c r="G201" s="361">
        <v>6</v>
      </c>
      <c r="H201" s="398">
        <v>12</v>
      </c>
      <c r="I201" s="361">
        <v>0</v>
      </c>
      <c r="J201" s="398">
        <v>0</v>
      </c>
      <c r="K201" s="361">
        <v>0</v>
      </c>
      <c r="L201" s="398">
        <v>0</v>
      </c>
      <c r="M201" s="361">
        <v>1</v>
      </c>
      <c r="N201" s="398">
        <v>1</v>
      </c>
      <c r="O201" s="398">
        <v>0</v>
      </c>
      <c r="P201" s="398">
        <v>0</v>
      </c>
      <c r="Q201" s="398">
        <v>0</v>
      </c>
      <c r="R201" s="368">
        <v>12</v>
      </c>
      <c r="S201" s="368">
        <v>21</v>
      </c>
      <c r="T201" s="368">
        <v>33</v>
      </c>
      <c r="U201" s="13"/>
      <c r="V201" s="13"/>
      <c r="W201" s="13"/>
      <c r="X201" s="13"/>
      <c r="Y201" s="13"/>
      <c r="Z201" s="13"/>
      <c r="AA201" s="13"/>
    </row>
    <row r="202" spans="2:27" x14ac:dyDescent="0.3">
      <c r="B202" s="228" t="s">
        <v>417</v>
      </c>
      <c r="C202" s="361">
        <v>19</v>
      </c>
      <c r="D202" s="361">
        <v>16</v>
      </c>
      <c r="E202" s="361">
        <v>35</v>
      </c>
      <c r="F202" s="361">
        <v>52</v>
      </c>
      <c r="G202" s="361">
        <v>22</v>
      </c>
      <c r="H202" s="398">
        <v>74</v>
      </c>
      <c r="I202" s="361">
        <v>0</v>
      </c>
      <c r="J202" s="398">
        <v>0</v>
      </c>
      <c r="K202" s="361">
        <v>0</v>
      </c>
      <c r="L202" s="398">
        <v>0</v>
      </c>
      <c r="M202" s="361">
        <v>0</v>
      </c>
      <c r="N202" s="398">
        <v>0</v>
      </c>
      <c r="O202" s="398">
        <v>0</v>
      </c>
      <c r="P202" s="398">
        <v>0</v>
      </c>
      <c r="Q202" s="398">
        <v>0</v>
      </c>
      <c r="R202" s="368">
        <v>71</v>
      </c>
      <c r="S202" s="368">
        <v>38</v>
      </c>
      <c r="T202" s="368">
        <v>109</v>
      </c>
      <c r="U202" s="13"/>
      <c r="V202" s="13"/>
      <c r="W202" s="13"/>
      <c r="X202" s="13"/>
      <c r="Y202" s="13"/>
      <c r="Z202" s="13"/>
      <c r="AA202" s="13"/>
    </row>
    <row r="203" spans="2:27" x14ac:dyDescent="0.3">
      <c r="B203" s="228" t="s">
        <v>418</v>
      </c>
      <c r="C203" s="361">
        <v>68</v>
      </c>
      <c r="D203" s="361">
        <v>58</v>
      </c>
      <c r="E203" s="361">
        <v>126</v>
      </c>
      <c r="F203" s="361">
        <v>62</v>
      </c>
      <c r="G203" s="361">
        <v>34</v>
      </c>
      <c r="H203" s="398">
        <v>96</v>
      </c>
      <c r="I203" s="361">
        <v>0</v>
      </c>
      <c r="J203" s="398">
        <v>0</v>
      </c>
      <c r="K203" s="361">
        <v>0</v>
      </c>
      <c r="L203" s="398">
        <v>7</v>
      </c>
      <c r="M203" s="361">
        <v>8</v>
      </c>
      <c r="N203" s="398">
        <v>15</v>
      </c>
      <c r="O203" s="398">
        <v>0</v>
      </c>
      <c r="P203" s="398">
        <v>0</v>
      </c>
      <c r="Q203" s="398">
        <v>0</v>
      </c>
      <c r="R203" s="368">
        <v>137</v>
      </c>
      <c r="S203" s="368">
        <v>100</v>
      </c>
      <c r="T203" s="368">
        <v>237</v>
      </c>
      <c r="U203" s="13"/>
      <c r="V203" s="13"/>
      <c r="W203" s="13"/>
      <c r="X203" s="13"/>
      <c r="Y203" s="13"/>
      <c r="Z203" s="13"/>
      <c r="AA203" s="13"/>
    </row>
    <row r="204" spans="2:27" x14ac:dyDescent="0.3">
      <c r="B204" s="228" t="s">
        <v>419</v>
      </c>
      <c r="C204" s="361">
        <v>163</v>
      </c>
      <c r="D204" s="361">
        <v>178</v>
      </c>
      <c r="E204" s="361">
        <v>341</v>
      </c>
      <c r="F204" s="361">
        <v>180</v>
      </c>
      <c r="G204" s="361">
        <v>92</v>
      </c>
      <c r="H204" s="398">
        <v>272</v>
      </c>
      <c r="I204" s="361">
        <v>1</v>
      </c>
      <c r="J204" s="398">
        <v>2</v>
      </c>
      <c r="K204" s="361">
        <v>3</v>
      </c>
      <c r="L204" s="398">
        <v>9</v>
      </c>
      <c r="M204" s="361">
        <v>15</v>
      </c>
      <c r="N204" s="398">
        <v>24</v>
      </c>
      <c r="O204" s="398">
        <v>0</v>
      </c>
      <c r="P204" s="398">
        <v>0</v>
      </c>
      <c r="Q204" s="398">
        <v>0</v>
      </c>
      <c r="R204" s="368">
        <v>354</v>
      </c>
      <c r="S204" s="368">
        <v>286</v>
      </c>
      <c r="T204" s="368">
        <v>640</v>
      </c>
      <c r="U204" s="13"/>
      <c r="V204" s="13"/>
      <c r="W204" s="13"/>
      <c r="X204" s="13"/>
      <c r="Y204" s="13"/>
      <c r="Z204" s="13"/>
      <c r="AA204" s="13"/>
    </row>
    <row r="205" spans="2:27" x14ac:dyDescent="0.3">
      <c r="B205" s="228" t="s">
        <v>420</v>
      </c>
      <c r="C205" s="361">
        <v>42</v>
      </c>
      <c r="D205" s="361">
        <v>34</v>
      </c>
      <c r="E205" s="361">
        <v>76</v>
      </c>
      <c r="F205" s="361">
        <v>46</v>
      </c>
      <c r="G205" s="361">
        <v>21</v>
      </c>
      <c r="H205" s="398">
        <v>67</v>
      </c>
      <c r="I205" s="361">
        <v>1</v>
      </c>
      <c r="J205" s="398">
        <v>3</v>
      </c>
      <c r="K205" s="361">
        <v>4</v>
      </c>
      <c r="L205" s="398">
        <v>3</v>
      </c>
      <c r="M205" s="361">
        <v>6</v>
      </c>
      <c r="N205" s="398">
        <v>9</v>
      </c>
      <c r="O205" s="398">
        <v>0</v>
      </c>
      <c r="P205" s="398">
        <v>0</v>
      </c>
      <c r="Q205" s="398">
        <v>0</v>
      </c>
      <c r="R205" s="368">
        <v>94</v>
      </c>
      <c r="S205" s="368">
        <v>62</v>
      </c>
      <c r="T205" s="368">
        <v>156</v>
      </c>
      <c r="U205" s="13"/>
      <c r="V205" s="13"/>
      <c r="W205" s="13"/>
      <c r="X205" s="13"/>
      <c r="Y205" s="13"/>
      <c r="Z205" s="13"/>
      <c r="AA205" s="13"/>
    </row>
    <row r="206" spans="2:27" x14ac:dyDescent="0.3">
      <c r="B206" s="228" t="s">
        <v>421</v>
      </c>
      <c r="C206" s="361">
        <v>22</v>
      </c>
      <c r="D206" s="361">
        <v>27</v>
      </c>
      <c r="E206" s="361">
        <v>49</v>
      </c>
      <c r="F206" s="361">
        <v>29</v>
      </c>
      <c r="G206" s="361">
        <v>17</v>
      </c>
      <c r="H206" s="398">
        <v>46</v>
      </c>
      <c r="I206" s="361">
        <v>0</v>
      </c>
      <c r="J206" s="398">
        <v>0</v>
      </c>
      <c r="K206" s="361">
        <v>0</v>
      </c>
      <c r="L206" s="398">
        <v>1</v>
      </c>
      <c r="M206" s="361">
        <v>1</v>
      </c>
      <c r="N206" s="398">
        <v>2</v>
      </c>
      <c r="O206" s="398">
        <v>0</v>
      </c>
      <c r="P206" s="398">
        <v>0</v>
      </c>
      <c r="Q206" s="398">
        <v>0</v>
      </c>
      <c r="R206" s="368">
        <v>52</v>
      </c>
      <c r="S206" s="368">
        <v>45</v>
      </c>
      <c r="T206" s="368">
        <v>97</v>
      </c>
      <c r="U206" s="13"/>
      <c r="V206" s="13"/>
      <c r="W206" s="13"/>
      <c r="X206" s="13"/>
      <c r="Y206" s="13"/>
      <c r="Z206" s="13"/>
      <c r="AA206" s="13"/>
    </row>
    <row r="207" spans="2:27" x14ac:dyDescent="0.3">
      <c r="B207" s="228" t="s">
        <v>422</v>
      </c>
      <c r="C207" s="361">
        <v>29</v>
      </c>
      <c r="D207" s="361">
        <v>44</v>
      </c>
      <c r="E207" s="361">
        <v>73</v>
      </c>
      <c r="F207" s="361">
        <v>42</v>
      </c>
      <c r="G207" s="361">
        <v>16</v>
      </c>
      <c r="H207" s="398">
        <v>58</v>
      </c>
      <c r="I207" s="361">
        <v>1</v>
      </c>
      <c r="J207" s="398">
        <v>0</v>
      </c>
      <c r="K207" s="361">
        <v>1</v>
      </c>
      <c r="L207" s="398">
        <v>4</v>
      </c>
      <c r="M207" s="361">
        <v>7</v>
      </c>
      <c r="N207" s="398">
        <v>11</v>
      </c>
      <c r="O207" s="398">
        <v>0</v>
      </c>
      <c r="P207" s="398">
        <v>0</v>
      </c>
      <c r="Q207" s="398">
        <v>0</v>
      </c>
      <c r="R207" s="368">
        <v>75</v>
      </c>
      <c r="S207" s="368">
        <v>68</v>
      </c>
      <c r="T207" s="368">
        <v>143</v>
      </c>
      <c r="U207" s="13"/>
      <c r="V207" s="13"/>
      <c r="W207" s="13"/>
      <c r="X207" s="13"/>
      <c r="Y207" s="13"/>
      <c r="Z207" s="13"/>
      <c r="AA207" s="13"/>
    </row>
    <row r="208" spans="2:27" x14ac:dyDescent="0.3">
      <c r="B208" s="228" t="s">
        <v>423</v>
      </c>
      <c r="C208" s="361">
        <v>27</v>
      </c>
      <c r="D208" s="361">
        <v>38</v>
      </c>
      <c r="E208" s="361">
        <v>65</v>
      </c>
      <c r="F208" s="361">
        <v>32</v>
      </c>
      <c r="G208" s="361">
        <v>17</v>
      </c>
      <c r="H208" s="398">
        <v>49</v>
      </c>
      <c r="I208" s="361">
        <v>0</v>
      </c>
      <c r="J208" s="398">
        <v>0</v>
      </c>
      <c r="K208" s="361">
        <v>0</v>
      </c>
      <c r="L208" s="398">
        <v>0</v>
      </c>
      <c r="M208" s="361">
        <v>5</v>
      </c>
      <c r="N208" s="398">
        <v>5</v>
      </c>
      <c r="O208" s="398">
        <v>0</v>
      </c>
      <c r="P208" s="398">
        <v>0</v>
      </c>
      <c r="Q208" s="398">
        <v>0</v>
      </c>
      <c r="R208" s="368">
        <v>59</v>
      </c>
      <c r="S208" s="368">
        <v>60</v>
      </c>
      <c r="T208" s="368">
        <v>119</v>
      </c>
      <c r="U208" s="13"/>
      <c r="V208" s="13"/>
      <c r="W208" s="13"/>
      <c r="X208" s="13"/>
      <c r="Y208" s="13"/>
      <c r="Z208" s="13"/>
      <c r="AA208" s="13"/>
    </row>
    <row r="209" spans="2:27" x14ac:dyDescent="0.3">
      <c r="B209" s="228" t="s">
        <v>424</v>
      </c>
      <c r="C209" s="361">
        <v>91</v>
      </c>
      <c r="D209" s="361">
        <v>65</v>
      </c>
      <c r="E209" s="361">
        <v>156</v>
      </c>
      <c r="F209" s="361">
        <v>82</v>
      </c>
      <c r="G209" s="361">
        <v>55</v>
      </c>
      <c r="H209" s="398">
        <v>137</v>
      </c>
      <c r="I209" s="361">
        <v>1</v>
      </c>
      <c r="J209" s="398">
        <v>0</v>
      </c>
      <c r="K209" s="361">
        <v>1</v>
      </c>
      <c r="L209" s="398">
        <v>9</v>
      </c>
      <c r="M209" s="361">
        <v>15</v>
      </c>
      <c r="N209" s="398">
        <v>24</v>
      </c>
      <c r="O209" s="398">
        <v>0</v>
      </c>
      <c r="P209" s="398">
        <v>0</v>
      </c>
      <c r="Q209" s="398">
        <v>0</v>
      </c>
      <c r="R209" s="368">
        <v>182</v>
      </c>
      <c r="S209" s="368">
        <v>136</v>
      </c>
      <c r="T209" s="368">
        <v>318</v>
      </c>
      <c r="U209" s="13"/>
      <c r="V209" s="13"/>
      <c r="W209" s="13"/>
      <c r="X209" s="13"/>
      <c r="Y209" s="13"/>
      <c r="Z209" s="13"/>
      <c r="AA209" s="13"/>
    </row>
    <row r="210" spans="2:27" x14ac:dyDescent="0.3">
      <c r="B210" s="228" t="s">
        <v>425</v>
      </c>
      <c r="C210" s="361">
        <v>20</v>
      </c>
      <c r="D210" s="361">
        <v>34</v>
      </c>
      <c r="E210" s="361">
        <v>54</v>
      </c>
      <c r="F210" s="361">
        <v>28</v>
      </c>
      <c r="G210" s="361">
        <v>15</v>
      </c>
      <c r="H210" s="398">
        <v>43</v>
      </c>
      <c r="I210" s="361">
        <v>0</v>
      </c>
      <c r="J210" s="398">
        <v>0</v>
      </c>
      <c r="K210" s="361">
        <v>0</v>
      </c>
      <c r="L210" s="398">
        <v>0</v>
      </c>
      <c r="M210" s="361">
        <v>5</v>
      </c>
      <c r="N210" s="398">
        <v>5</v>
      </c>
      <c r="O210" s="398">
        <v>0</v>
      </c>
      <c r="P210" s="398">
        <v>0</v>
      </c>
      <c r="Q210" s="398">
        <v>0</v>
      </c>
      <c r="R210" s="368">
        <v>48</v>
      </c>
      <c r="S210" s="368">
        <v>54</v>
      </c>
      <c r="T210" s="368">
        <v>102</v>
      </c>
      <c r="U210" s="13"/>
      <c r="V210" s="13"/>
      <c r="W210" s="13"/>
      <c r="X210" s="13"/>
      <c r="Y210" s="13"/>
      <c r="Z210" s="13"/>
      <c r="AA210" s="13"/>
    </row>
    <row r="211" spans="2:27" x14ac:dyDescent="0.3">
      <c r="B211" s="228" t="s">
        <v>426</v>
      </c>
      <c r="C211" s="361">
        <v>2</v>
      </c>
      <c r="D211" s="361">
        <v>6</v>
      </c>
      <c r="E211" s="361">
        <v>8</v>
      </c>
      <c r="F211" s="361">
        <v>5</v>
      </c>
      <c r="G211" s="361">
        <v>1</v>
      </c>
      <c r="H211" s="398">
        <v>6</v>
      </c>
      <c r="I211" s="361">
        <v>0</v>
      </c>
      <c r="J211" s="398">
        <v>0</v>
      </c>
      <c r="K211" s="361">
        <v>0</v>
      </c>
      <c r="L211" s="398">
        <v>0</v>
      </c>
      <c r="M211" s="361">
        <v>1</v>
      </c>
      <c r="N211" s="398">
        <v>1</v>
      </c>
      <c r="O211" s="398">
        <v>0</v>
      </c>
      <c r="P211" s="398">
        <v>0</v>
      </c>
      <c r="Q211" s="398">
        <v>0</v>
      </c>
      <c r="R211" s="368">
        <v>7</v>
      </c>
      <c r="S211" s="368">
        <v>8</v>
      </c>
      <c r="T211" s="368">
        <v>15</v>
      </c>
      <c r="U211" s="13"/>
      <c r="V211" s="13"/>
      <c r="W211" s="13"/>
      <c r="X211" s="13"/>
      <c r="Y211" s="13"/>
      <c r="Z211" s="13"/>
      <c r="AA211" s="13"/>
    </row>
    <row r="212" spans="2:27" x14ac:dyDescent="0.3">
      <c r="B212" s="228" t="s">
        <v>427</v>
      </c>
      <c r="C212" s="361">
        <v>16</v>
      </c>
      <c r="D212" s="361">
        <v>24</v>
      </c>
      <c r="E212" s="361">
        <v>40</v>
      </c>
      <c r="F212" s="361">
        <v>34</v>
      </c>
      <c r="G212" s="361">
        <v>19</v>
      </c>
      <c r="H212" s="398">
        <v>53</v>
      </c>
      <c r="I212" s="361">
        <v>1</v>
      </c>
      <c r="J212" s="398">
        <v>1</v>
      </c>
      <c r="K212" s="361">
        <v>2</v>
      </c>
      <c r="L212" s="398">
        <v>3</v>
      </c>
      <c r="M212" s="361">
        <v>2</v>
      </c>
      <c r="N212" s="398">
        <v>5</v>
      </c>
      <c r="O212" s="398">
        <v>0</v>
      </c>
      <c r="P212" s="398">
        <v>0</v>
      </c>
      <c r="Q212" s="398">
        <v>0</v>
      </c>
      <c r="R212" s="368">
        <v>54</v>
      </c>
      <c r="S212" s="368">
        <v>46</v>
      </c>
      <c r="T212" s="368">
        <v>100</v>
      </c>
      <c r="U212" s="13"/>
      <c r="V212" s="13"/>
      <c r="W212" s="13"/>
      <c r="X212" s="13"/>
      <c r="Y212" s="13"/>
      <c r="Z212" s="13"/>
      <c r="AA212" s="13"/>
    </row>
    <row r="213" spans="2:27" x14ac:dyDescent="0.3">
      <c r="B213" s="228" t="s">
        <v>428</v>
      </c>
      <c r="C213" s="361">
        <v>2</v>
      </c>
      <c r="D213" s="361">
        <v>5</v>
      </c>
      <c r="E213" s="361">
        <v>7</v>
      </c>
      <c r="F213" s="361">
        <v>1</v>
      </c>
      <c r="G213" s="361">
        <v>1</v>
      </c>
      <c r="H213" s="398">
        <v>2</v>
      </c>
      <c r="I213" s="361">
        <v>0</v>
      </c>
      <c r="J213" s="398">
        <v>0</v>
      </c>
      <c r="K213" s="361">
        <v>0</v>
      </c>
      <c r="L213" s="398">
        <v>0</v>
      </c>
      <c r="M213" s="361">
        <v>1</v>
      </c>
      <c r="N213" s="398">
        <v>1</v>
      </c>
      <c r="O213" s="398">
        <v>0</v>
      </c>
      <c r="P213" s="398">
        <v>0</v>
      </c>
      <c r="Q213" s="398">
        <v>0</v>
      </c>
      <c r="R213" s="368">
        <v>3</v>
      </c>
      <c r="S213" s="368">
        <v>7</v>
      </c>
      <c r="T213" s="368">
        <v>10</v>
      </c>
      <c r="U213" s="13"/>
      <c r="V213" s="13"/>
      <c r="W213" s="13"/>
      <c r="X213" s="13"/>
      <c r="Y213" s="13"/>
      <c r="Z213" s="13"/>
      <c r="AA213" s="13"/>
    </row>
    <row r="214" spans="2:27" x14ac:dyDescent="0.3">
      <c r="B214" s="228" t="s">
        <v>429</v>
      </c>
      <c r="C214" s="361">
        <v>28</v>
      </c>
      <c r="D214" s="361">
        <v>26</v>
      </c>
      <c r="E214" s="361">
        <v>54</v>
      </c>
      <c r="F214" s="361">
        <v>23</v>
      </c>
      <c r="G214" s="361">
        <v>17</v>
      </c>
      <c r="H214" s="398">
        <v>40</v>
      </c>
      <c r="I214" s="361">
        <v>0</v>
      </c>
      <c r="J214" s="398">
        <v>1</v>
      </c>
      <c r="K214" s="361">
        <v>1</v>
      </c>
      <c r="L214" s="398">
        <v>2</v>
      </c>
      <c r="M214" s="361">
        <v>7</v>
      </c>
      <c r="N214" s="398">
        <v>9</v>
      </c>
      <c r="O214" s="398">
        <v>0</v>
      </c>
      <c r="P214" s="398">
        <v>0</v>
      </c>
      <c r="Q214" s="398">
        <v>0</v>
      </c>
      <c r="R214" s="368">
        <v>54</v>
      </c>
      <c r="S214" s="368">
        <v>50</v>
      </c>
      <c r="T214" s="368">
        <v>104</v>
      </c>
      <c r="U214" s="13"/>
      <c r="V214" s="13"/>
      <c r="W214" s="13"/>
      <c r="X214" s="13"/>
      <c r="Y214" s="13"/>
      <c r="Z214" s="13"/>
      <c r="AA214" s="13"/>
    </row>
    <row r="215" spans="2:27" x14ac:dyDescent="0.3">
      <c r="B215" s="228" t="s">
        <v>430</v>
      </c>
      <c r="C215" s="361">
        <v>69</v>
      </c>
      <c r="D215" s="361">
        <v>98</v>
      </c>
      <c r="E215" s="361">
        <v>167</v>
      </c>
      <c r="F215" s="361">
        <v>71</v>
      </c>
      <c r="G215" s="361">
        <v>50</v>
      </c>
      <c r="H215" s="398">
        <v>121</v>
      </c>
      <c r="I215" s="361">
        <v>2</v>
      </c>
      <c r="J215" s="398">
        <v>0</v>
      </c>
      <c r="K215" s="361">
        <v>2</v>
      </c>
      <c r="L215" s="398">
        <v>3</v>
      </c>
      <c r="M215" s="361">
        <v>2</v>
      </c>
      <c r="N215" s="398">
        <v>5</v>
      </c>
      <c r="O215" s="398">
        <v>0</v>
      </c>
      <c r="P215" s="398">
        <v>0</v>
      </c>
      <c r="Q215" s="398">
        <v>0</v>
      </c>
      <c r="R215" s="368">
        <v>143</v>
      </c>
      <c r="S215" s="368">
        <v>152</v>
      </c>
      <c r="T215" s="368">
        <v>295</v>
      </c>
      <c r="U215" s="13"/>
      <c r="V215" s="13"/>
      <c r="W215" s="13"/>
      <c r="X215" s="13"/>
      <c r="Y215" s="13"/>
      <c r="Z215" s="13"/>
      <c r="AA215" s="13"/>
    </row>
    <row r="216" spans="2:27" x14ac:dyDescent="0.3">
      <c r="B216" s="228" t="s">
        <v>431</v>
      </c>
      <c r="C216" s="361">
        <v>26</v>
      </c>
      <c r="D216" s="361">
        <v>16</v>
      </c>
      <c r="E216" s="361">
        <v>42</v>
      </c>
      <c r="F216" s="361">
        <v>28</v>
      </c>
      <c r="G216" s="361">
        <v>13</v>
      </c>
      <c r="H216" s="398">
        <v>41</v>
      </c>
      <c r="I216" s="361">
        <v>0</v>
      </c>
      <c r="J216" s="398">
        <v>0</v>
      </c>
      <c r="K216" s="361">
        <v>0</v>
      </c>
      <c r="L216" s="398">
        <v>2</v>
      </c>
      <c r="M216" s="361">
        <v>0</v>
      </c>
      <c r="N216" s="398">
        <v>2</v>
      </c>
      <c r="O216" s="398">
        <v>0</v>
      </c>
      <c r="P216" s="398">
        <v>0</v>
      </c>
      <c r="Q216" s="398">
        <v>0</v>
      </c>
      <c r="R216" s="368">
        <v>56</v>
      </c>
      <c r="S216" s="368">
        <v>29</v>
      </c>
      <c r="T216" s="368">
        <v>85</v>
      </c>
      <c r="U216" s="13"/>
      <c r="V216" s="13"/>
      <c r="W216" s="13"/>
      <c r="X216" s="13"/>
      <c r="Y216" s="13"/>
      <c r="Z216" s="13"/>
      <c r="AA216" s="13"/>
    </row>
    <row r="217" spans="2:27" x14ac:dyDescent="0.3">
      <c r="B217" s="228" t="s">
        <v>432</v>
      </c>
      <c r="C217" s="361">
        <v>7</v>
      </c>
      <c r="D217" s="361">
        <v>6</v>
      </c>
      <c r="E217" s="361">
        <v>13</v>
      </c>
      <c r="F217" s="361">
        <v>3</v>
      </c>
      <c r="G217" s="361">
        <v>7</v>
      </c>
      <c r="H217" s="398">
        <v>10</v>
      </c>
      <c r="I217" s="361">
        <v>0</v>
      </c>
      <c r="J217" s="398">
        <v>0</v>
      </c>
      <c r="K217" s="361">
        <v>0</v>
      </c>
      <c r="L217" s="398">
        <v>0</v>
      </c>
      <c r="M217" s="361">
        <v>1</v>
      </c>
      <c r="N217" s="398">
        <v>1</v>
      </c>
      <c r="O217" s="398">
        <v>0</v>
      </c>
      <c r="P217" s="398">
        <v>0</v>
      </c>
      <c r="Q217" s="398">
        <v>0</v>
      </c>
      <c r="R217" s="368">
        <v>10</v>
      </c>
      <c r="S217" s="368">
        <v>14</v>
      </c>
      <c r="T217" s="368">
        <v>24</v>
      </c>
      <c r="U217" s="13"/>
      <c r="V217" s="13"/>
      <c r="W217" s="13"/>
      <c r="X217" s="13"/>
      <c r="Y217" s="13"/>
      <c r="Z217" s="13"/>
      <c r="AA217" s="13"/>
    </row>
    <row r="218" spans="2:27" x14ac:dyDescent="0.3">
      <c r="B218" s="228" t="s">
        <v>433</v>
      </c>
      <c r="C218" s="361">
        <v>14</v>
      </c>
      <c r="D218" s="361">
        <v>7</v>
      </c>
      <c r="E218" s="361">
        <v>21</v>
      </c>
      <c r="F218" s="361">
        <v>29</v>
      </c>
      <c r="G218" s="361">
        <v>6</v>
      </c>
      <c r="H218" s="398">
        <v>35</v>
      </c>
      <c r="I218" s="361">
        <v>0</v>
      </c>
      <c r="J218" s="398">
        <v>0</v>
      </c>
      <c r="K218" s="361">
        <v>0</v>
      </c>
      <c r="L218" s="398">
        <v>0</v>
      </c>
      <c r="M218" s="361">
        <v>1</v>
      </c>
      <c r="N218" s="398">
        <v>1</v>
      </c>
      <c r="O218" s="398">
        <v>0</v>
      </c>
      <c r="P218" s="398">
        <v>0</v>
      </c>
      <c r="Q218" s="398">
        <v>0</v>
      </c>
      <c r="R218" s="368">
        <v>43</v>
      </c>
      <c r="S218" s="368">
        <v>14</v>
      </c>
      <c r="T218" s="368">
        <v>57</v>
      </c>
      <c r="U218" s="13"/>
      <c r="V218" s="13"/>
      <c r="W218" s="13"/>
      <c r="X218" s="13"/>
      <c r="Y218" s="13"/>
      <c r="Z218" s="13"/>
      <c r="AA218" s="13"/>
    </row>
    <row r="219" spans="2:27" x14ac:dyDescent="0.3">
      <c r="B219" s="228" t="s">
        <v>499</v>
      </c>
      <c r="C219" s="361">
        <v>35</v>
      </c>
      <c r="D219" s="361">
        <v>36</v>
      </c>
      <c r="E219" s="361">
        <v>71</v>
      </c>
      <c r="F219" s="361">
        <v>95</v>
      </c>
      <c r="G219" s="361">
        <v>35</v>
      </c>
      <c r="H219" s="398">
        <v>130</v>
      </c>
      <c r="I219" s="361">
        <v>0</v>
      </c>
      <c r="J219" s="398">
        <v>1</v>
      </c>
      <c r="K219" s="361">
        <v>1</v>
      </c>
      <c r="L219" s="398">
        <v>1</v>
      </c>
      <c r="M219" s="361">
        <v>3</v>
      </c>
      <c r="N219" s="398">
        <v>4</v>
      </c>
      <c r="O219" s="398">
        <v>0</v>
      </c>
      <c r="P219" s="398">
        <v>0</v>
      </c>
      <c r="Q219" s="398">
        <v>0</v>
      </c>
      <c r="R219" s="368">
        <v>132</v>
      </c>
      <c r="S219" s="368">
        <v>74</v>
      </c>
      <c r="T219" s="368">
        <v>206</v>
      </c>
      <c r="U219" s="13"/>
      <c r="V219" s="13"/>
      <c r="W219" s="13"/>
      <c r="X219" s="13"/>
      <c r="Y219" s="13"/>
      <c r="Z219" s="13"/>
      <c r="AA219" s="13"/>
    </row>
    <row r="220" spans="2:27" x14ac:dyDescent="0.3">
      <c r="B220" s="391" t="s">
        <v>25</v>
      </c>
      <c r="C220" s="360">
        <v>1724</v>
      </c>
      <c r="D220" s="360">
        <v>1827</v>
      </c>
      <c r="E220" s="360">
        <v>3551</v>
      </c>
      <c r="F220" s="360">
        <v>2001</v>
      </c>
      <c r="G220" s="360">
        <v>1108</v>
      </c>
      <c r="H220" s="368">
        <v>3109</v>
      </c>
      <c r="I220" s="360">
        <v>24</v>
      </c>
      <c r="J220" s="368">
        <v>23</v>
      </c>
      <c r="K220" s="360">
        <v>47</v>
      </c>
      <c r="L220" s="368">
        <v>125</v>
      </c>
      <c r="M220" s="360">
        <v>194</v>
      </c>
      <c r="N220" s="368">
        <v>319</v>
      </c>
      <c r="O220" s="368">
        <v>1</v>
      </c>
      <c r="P220" s="368">
        <v>1</v>
      </c>
      <c r="Q220" s="368">
        <v>2</v>
      </c>
      <c r="R220" s="368">
        <v>3874</v>
      </c>
      <c r="S220" s="368">
        <v>3154</v>
      </c>
      <c r="T220" s="368">
        <v>7028</v>
      </c>
      <c r="U220" s="13"/>
      <c r="V220" s="13"/>
      <c r="W220" s="13"/>
      <c r="X220" s="13"/>
      <c r="Y220" s="13"/>
      <c r="Z220" s="13"/>
      <c r="AA220" s="13"/>
    </row>
    <row r="221" spans="2:27" ht="76.2" customHeight="1" x14ac:dyDescent="0.3">
      <c r="B221" s="513" t="s">
        <v>836</v>
      </c>
      <c r="C221" s="513"/>
      <c r="D221" s="513"/>
      <c r="E221" s="513"/>
      <c r="F221" s="513"/>
      <c r="G221" s="513"/>
      <c r="H221" s="513"/>
      <c r="I221" s="513"/>
      <c r="J221" s="513"/>
      <c r="K221" s="513"/>
      <c r="L221" s="513"/>
      <c r="M221" s="513"/>
      <c r="N221" s="513"/>
      <c r="O221" s="513"/>
      <c r="P221" s="513"/>
      <c r="Q221" s="513"/>
      <c r="R221" s="13"/>
      <c r="S221" s="13"/>
      <c r="T221" s="13"/>
      <c r="U221" s="13"/>
      <c r="V221" s="13"/>
      <c r="W221" s="13"/>
    </row>
    <row r="222" spans="2:27" ht="13.95" customHeight="1" x14ac:dyDescent="0.3">
      <c r="B222" s="482" t="s">
        <v>925</v>
      </c>
      <c r="C222" s="482"/>
      <c r="D222" s="482"/>
      <c r="E222" s="482"/>
      <c r="F222" s="482"/>
      <c r="G222" s="482"/>
      <c r="H222" s="482"/>
      <c r="I222" s="482"/>
      <c r="J222" s="482"/>
      <c r="K222" s="482"/>
      <c r="L222" s="482"/>
      <c r="M222" s="13"/>
      <c r="N222" s="13"/>
      <c r="O222" s="13"/>
      <c r="P222" s="13"/>
      <c r="Q222" s="13"/>
      <c r="R222" s="13"/>
      <c r="S222" s="13"/>
      <c r="T222" s="13"/>
      <c r="U222" s="13"/>
      <c r="V222" s="13"/>
      <c r="W222" s="13"/>
    </row>
    <row r="223" spans="2:27" x14ac:dyDescent="0.3">
      <c r="B223" s="157"/>
      <c r="C223" s="157"/>
      <c r="D223" s="157"/>
      <c r="E223" s="157"/>
      <c r="F223" s="157"/>
      <c r="G223"/>
      <c r="H223" s="13"/>
      <c r="I223" s="13"/>
      <c r="J223" s="13"/>
      <c r="K223" s="13"/>
      <c r="L223" s="13"/>
      <c r="M223" s="13"/>
      <c r="N223" s="13"/>
      <c r="O223" s="13"/>
      <c r="P223" s="13"/>
      <c r="Q223" s="13"/>
      <c r="R223" s="13"/>
      <c r="S223" s="13"/>
      <c r="T223" s="13"/>
      <c r="U223" s="13"/>
      <c r="V223" s="13"/>
      <c r="W223" s="13"/>
    </row>
    <row r="224" spans="2:27" x14ac:dyDescent="0.3">
      <c r="B224" s="186" t="s">
        <v>510</v>
      </c>
      <c r="C224"/>
      <c r="D224"/>
      <c r="E224"/>
      <c r="F224"/>
      <c r="G224"/>
      <c r="H224" s="13"/>
      <c r="I224" s="13"/>
      <c r="J224" s="13"/>
      <c r="K224" s="13"/>
      <c r="L224" s="13"/>
      <c r="M224" s="13"/>
      <c r="N224" s="13"/>
      <c r="O224" s="13"/>
      <c r="P224" s="13"/>
      <c r="Q224" s="13"/>
      <c r="R224" s="13"/>
      <c r="S224" s="13"/>
      <c r="T224" s="13"/>
      <c r="U224" s="13"/>
      <c r="V224" s="13"/>
      <c r="W224" s="13"/>
    </row>
    <row r="225" spans="2:24" x14ac:dyDescent="0.3">
      <c r="B225" s="186"/>
      <c r="C225"/>
      <c r="D225"/>
      <c r="E225"/>
      <c r="F225"/>
      <c r="G225"/>
      <c r="H225" s="13"/>
      <c r="I225" s="13"/>
      <c r="J225" s="13"/>
      <c r="K225" s="13"/>
      <c r="L225" s="13"/>
      <c r="M225" s="13"/>
      <c r="N225" s="13"/>
      <c r="O225" s="13"/>
      <c r="P225" s="13"/>
      <c r="Q225" s="13"/>
      <c r="R225" s="13"/>
      <c r="S225" s="13"/>
      <c r="T225" s="13"/>
      <c r="U225" s="13"/>
      <c r="V225" s="13"/>
      <c r="W225" s="13"/>
    </row>
    <row r="226" spans="2:24" ht="15" customHeight="1" x14ac:dyDescent="0.3">
      <c r="B226" s="449" t="s">
        <v>521</v>
      </c>
      <c r="C226" s="488" t="s">
        <v>477</v>
      </c>
      <c r="D226" s="489"/>
      <c r="E226" s="489"/>
      <c r="F226" s="489"/>
      <c r="G226" s="489"/>
      <c r="H226" s="489"/>
      <c r="I226" s="489"/>
      <c r="J226" s="489"/>
      <c r="K226" s="489"/>
      <c r="L226" s="489"/>
      <c r="M226" s="489"/>
      <c r="N226" s="489"/>
      <c r="O226" s="489"/>
      <c r="P226" s="489"/>
      <c r="Q226" s="490"/>
      <c r="R226" s="514" t="s">
        <v>864</v>
      </c>
      <c r="S226" s="515"/>
      <c r="T226" s="516"/>
      <c r="U226" s="13"/>
      <c r="V226" s="13"/>
      <c r="W226" s="13"/>
    </row>
    <row r="227" spans="2:24" ht="15" customHeight="1" x14ac:dyDescent="0.3">
      <c r="B227" s="449"/>
      <c r="C227" s="475" t="s">
        <v>651</v>
      </c>
      <c r="D227" s="475"/>
      <c r="E227" s="475"/>
      <c r="F227" s="475" t="s">
        <v>485</v>
      </c>
      <c r="G227" s="475"/>
      <c r="H227" s="475"/>
      <c r="I227" s="475" t="s">
        <v>3</v>
      </c>
      <c r="J227" s="475"/>
      <c r="K227" s="475"/>
      <c r="L227" s="475" t="s">
        <v>5</v>
      </c>
      <c r="M227" s="475"/>
      <c r="N227" s="475"/>
      <c r="O227" s="475" t="s">
        <v>831</v>
      </c>
      <c r="P227" s="475"/>
      <c r="Q227" s="475"/>
      <c r="R227" s="517"/>
      <c r="S227" s="453"/>
      <c r="T227" s="478"/>
      <c r="U227" s="13"/>
      <c r="V227" s="13"/>
      <c r="W227" s="13"/>
    </row>
    <row r="228" spans="2:24" x14ac:dyDescent="0.3">
      <c r="B228" s="449"/>
      <c r="C228" s="278" t="s">
        <v>73</v>
      </c>
      <c r="D228" s="278" t="s">
        <v>74</v>
      </c>
      <c r="E228" s="278" t="s">
        <v>25</v>
      </c>
      <c r="F228" s="278" t="s">
        <v>73</v>
      </c>
      <c r="G228" s="278" t="s">
        <v>74</v>
      </c>
      <c r="H228" s="278" t="s">
        <v>25</v>
      </c>
      <c r="I228" s="278" t="s">
        <v>73</v>
      </c>
      <c r="J228" s="278" t="s">
        <v>74</v>
      </c>
      <c r="K228" s="278" t="s">
        <v>25</v>
      </c>
      <c r="L228" s="278" t="s">
        <v>73</v>
      </c>
      <c r="M228" s="278" t="s">
        <v>74</v>
      </c>
      <c r="N228" s="278" t="s">
        <v>25</v>
      </c>
      <c r="O228" s="278" t="s">
        <v>73</v>
      </c>
      <c r="P228" s="278" t="s">
        <v>74</v>
      </c>
      <c r="Q228" s="278" t="s">
        <v>25</v>
      </c>
      <c r="R228" s="278" t="s">
        <v>73</v>
      </c>
      <c r="S228" s="278" t="s">
        <v>74</v>
      </c>
      <c r="T228" s="278" t="s">
        <v>25</v>
      </c>
      <c r="U228" s="13"/>
      <c r="V228" s="13"/>
      <c r="W228" s="13"/>
    </row>
    <row r="229" spans="2:24" x14ac:dyDescent="0.3">
      <c r="B229" s="227" t="s">
        <v>207</v>
      </c>
      <c r="C229" s="361">
        <v>7</v>
      </c>
      <c r="D229" s="361">
        <v>6</v>
      </c>
      <c r="E229" s="361">
        <v>13</v>
      </c>
      <c r="F229" s="361">
        <v>4</v>
      </c>
      <c r="G229" s="361">
        <v>3</v>
      </c>
      <c r="H229" s="398">
        <v>7</v>
      </c>
      <c r="I229" s="361">
        <v>0</v>
      </c>
      <c r="J229" s="398">
        <v>0</v>
      </c>
      <c r="K229" s="361">
        <v>0</v>
      </c>
      <c r="L229" s="398">
        <v>0</v>
      </c>
      <c r="M229" s="361">
        <v>1</v>
      </c>
      <c r="N229" s="398">
        <v>1</v>
      </c>
      <c r="O229" s="398">
        <v>0</v>
      </c>
      <c r="P229" s="398">
        <v>0</v>
      </c>
      <c r="Q229" s="398">
        <v>0</v>
      </c>
      <c r="R229" s="368">
        <v>11</v>
      </c>
      <c r="S229" s="368">
        <v>10</v>
      </c>
      <c r="T229" s="368">
        <v>21</v>
      </c>
      <c r="U229" s="13"/>
      <c r="V229" s="13"/>
      <c r="W229" s="13"/>
      <c r="X229" s="13"/>
    </row>
    <row r="230" spans="2:24" x14ac:dyDescent="0.3">
      <c r="B230" s="228" t="s">
        <v>208</v>
      </c>
      <c r="C230" s="361">
        <v>12</v>
      </c>
      <c r="D230" s="361">
        <v>12</v>
      </c>
      <c r="E230" s="361">
        <v>24</v>
      </c>
      <c r="F230" s="361">
        <v>9</v>
      </c>
      <c r="G230" s="361">
        <v>10</v>
      </c>
      <c r="H230" s="398">
        <v>19</v>
      </c>
      <c r="I230" s="361">
        <v>2</v>
      </c>
      <c r="J230" s="398">
        <v>1</v>
      </c>
      <c r="K230" s="361">
        <v>3</v>
      </c>
      <c r="L230" s="398">
        <v>1</v>
      </c>
      <c r="M230" s="361">
        <v>1</v>
      </c>
      <c r="N230" s="398">
        <v>2</v>
      </c>
      <c r="O230" s="398">
        <v>0</v>
      </c>
      <c r="P230" s="398">
        <v>0</v>
      </c>
      <c r="Q230" s="398">
        <v>0</v>
      </c>
      <c r="R230" s="368">
        <v>23</v>
      </c>
      <c r="S230" s="368">
        <v>25</v>
      </c>
      <c r="T230" s="368">
        <v>48</v>
      </c>
      <c r="U230" s="13"/>
      <c r="V230" s="13"/>
      <c r="W230" s="13"/>
      <c r="X230" s="13"/>
    </row>
    <row r="231" spans="2:24" x14ac:dyDescent="0.3">
      <c r="B231" s="228" t="s">
        <v>209</v>
      </c>
      <c r="C231" s="361">
        <v>5</v>
      </c>
      <c r="D231" s="361">
        <v>2</v>
      </c>
      <c r="E231" s="361">
        <v>7</v>
      </c>
      <c r="F231" s="361">
        <v>7</v>
      </c>
      <c r="G231" s="361">
        <v>1</v>
      </c>
      <c r="H231" s="398">
        <v>8</v>
      </c>
      <c r="I231" s="361">
        <v>0</v>
      </c>
      <c r="J231" s="398">
        <v>0</v>
      </c>
      <c r="K231" s="361">
        <v>0</v>
      </c>
      <c r="L231" s="398">
        <v>1</v>
      </c>
      <c r="M231" s="361">
        <v>0</v>
      </c>
      <c r="N231" s="398">
        <v>1</v>
      </c>
      <c r="O231" s="398">
        <v>0</v>
      </c>
      <c r="P231" s="398">
        <v>0</v>
      </c>
      <c r="Q231" s="398">
        <v>0</v>
      </c>
      <c r="R231" s="368">
        <v>13</v>
      </c>
      <c r="S231" s="368">
        <v>3</v>
      </c>
      <c r="T231" s="368">
        <v>16</v>
      </c>
      <c r="U231" s="13"/>
      <c r="V231" s="13"/>
      <c r="W231" s="13"/>
      <c r="X231" s="13"/>
    </row>
    <row r="232" spans="2:24" x14ac:dyDescent="0.3">
      <c r="B232" s="228" t="s">
        <v>210</v>
      </c>
      <c r="C232" s="361">
        <v>4</v>
      </c>
      <c r="D232" s="361">
        <v>6</v>
      </c>
      <c r="E232" s="361">
        <v>10</v>
      </c>
      <c r="F232" s="361">
        <v>1</v>
      </c>
      <c r="G232" s="361">
        <v>3</v>
      </c>
      <c r="H232" s="398">
        <v>4</v>
      </c>
      <c r="I232" s="361">
        <v>0</v>
      </c>
      <c r="J232" s="398">
        <v>0</v>
      </c>
      <c r="K232" s="361">
        <v>0</v>
      </c>
      <c r="L232" s="398">
        <v>0</v>
      </c>
      <c r="M232" s="361">
        <v>1</v>
      </c>
      <c r="N232" s="398">
        <v>1</v>
      </c>
      <c r="O232" s="398">
        <v>0</v>
      </c>
      <c r="P232" s="398">
        <v>0</v>
      </c>
      <c r="Q232" s="398">
        <v>0</v>
      </c>
      <c r="R232" s="368">
        <v>5</v>
      </c>
      <c r="S232" s="368">
        <v>10</v>
      </c>
      <c r="T232" s="368">
        <v>15</v>
      </c>
      <c r="U232" s="13"/>
      <c r="V232" s="13"/>
      <c r="W232" s="13"/>
      <c r="X232" s="13"/>
    </row>
    <row r="233" spans="2:24" x14ac:dyDescent="0.3">
      <c r="B233" s="228" t="s">
        <v>211</v>
      </c>
      <c r="C233" s="361">
        <v>6</v>
      </c>
      <c r="D233" s="361">
        <v>8</v>
      </c>
      <c r="E233" s="361">
        <v>14</v>
      </c>
      <c r="F233" s="361">
        <v>5</v>
      </c>
      <c r="G233" s="361">
        <v>1</v>
      </c>
      <c r="H233" s="398">
        <v>6</v>
      </c>
      <c r="I233" s="361">
        <v>0</v>
      </c>
      <c r="J233" s="398">
        <v>0</v>
      </c>
      <c r="K233" s="361">
        <v>0</v>
      </c>
      <c r="L233" s="398">
        <v>0</v>
      </c>
      <c r="M233" s="361">
        <v>1</v>
      </c>
      <c r="N233" s="398">
        <v>1</v>
      </c>
      <c r="O233" s="398">
        <v>0</v>
      </c>
      <c r="P233" s="398">
        <v>0</v>
      </c>
      <c r="Q233" s="398">
        <v>0</v>
      </c>
      <c r="R233" s="368">
        <v>11</v>
      </c>
      <c r="S233" s="368">
        <v>10</v>
      </c>
      <c r="T233" s="368">
        <v>21</v>
      </c>
      <c r="U233" s="13"/>
      <c r="V233" s="13"/>
      <c r="W233" s="13"/>
      <c r="X233" s="13"/>
    </row>
    <row r="234" spans="2:24" x14ac:dyDescent="0.3">
      <c r="B234" s="228" t="s">
        <v>493</v>
      </c>
      <c r="C234" s="361">
        <v>7</v>
      </c>
      <c r="D234" s="361">
        <v>7</v>
      </c>
      <c r="E234" s="361">
        <v>14</v>
      </c>
      <c r="F234" s="361">
        <v>5</v>
      </c>
      <c r="G234" s="361">
        <v>2</v>
      </c>
      <c r="H234" s="398">
        <v>7</v>
      </c>
      <c r="I234" s="361">
        <v>0</v>
      </c>
      <c r="J234" s="398">
        <v>0</v>
      </c>
      <c r="K234" s="361">
        <v>0</v>
      </c>
      <c r="L234" s="398">
        <v>0</v>
      </c>
      <c r="M234" s="361">
        <v>1</v>
      </c>
      <c r="N234" s="398">
        <v>1</v>
      </c>
      <c r="O234" s="398">
        <v>0</v>
      </c>
      <c r="P234" s="398">
        <v>0</v>
      </c>
      <c r="Q234" s="398">
        <v>0</v>
      </c>
      <c r="R234" s="368">
        <v>12</v>
      </c>
      <c r="S234" s="368">
        <v>10</v>
      </c>
      <c r="T234" s="368">
        <v>22</v>
      </c>
      <c r="U234" s="13"/>
      <c r="V234" s="13"/>
      <c r="W234" s="13"/>
      <c r="X234" s="13"/>
    </row>
    <row r="235" spans="2:24" x14ac:dyDescent="0.3">
      <c r="B235" s="228" t="s">
        <v>212</v>
      </c>
      <c r="C235" s="361">
        <v>7</v>
      </c>
      <c r="D235" s="361">
        <v>8</v>
      </c>
      <c r="E235" s="361">
        <v>15</v>
      </c>
      <c r="F235" s="361">
        <v>12</v>
      </c>
      <c r="G235" s="361">
        <v>5</v>
      </c>
      <c r="H235" s="398">
        <v>17</v>
      </c>
      <c r="I235" s="361">
        <v>0</v>
      </c>
      <c r="J235" s="398">
        <v>0</v>
      </c>
      <c r="K235" s="361">
        <v>0</v>
      </c>
      <c r="L235" s="398">
        <v>0</v>
      </c>
      <c r="M235" s="361">
        <v>2</v>
      </c>
      <c r="N235" s="398">
        <v>2</v>
      </c>
      <c r="O235" s="398">
        <v>0</v>
      </c>
      <c r="P235" s="398">
        <v>0</v>
      </c>
      <c r="Q235" s="398">
        <v>0</v>
      </c>
      <c r="R235" s="368">
        <v>19</v>
      </c>
      <c r="S235" s="368">
        <v>15</v>
      </c>
      <c r="T235" s="368">
        <v>34</v>
      </c>
      <c r="U235" s="13"/>
      <c r="V235" s="13"/>
      <c r="W235" s="13"/>
      <c r="X235" s="13"/>
    </row>
    <row r="236" spans="2:24" x14ac:dyDescent="0.3">
      <c r="B236" s="228" t="s">
        <v>213</v>
      </c>
      <c r="C236" s="361">
        <v>2</v>
      </c>
      <c r="D236" s="361">
        <v>3</v>
      </c>
      <c r="E236" s="361">
        <v>5</v>
      </c>
      <c r="F236" s="361">
        <v>1</v>
      </c>
      <c r="G236" s="361">
        <v>2</v>
      </c>
      <c r="H236" s="398">
        <v>3</v>
      </c>
      <c r="I236" s="361">
        <v>0</v>
      </c>
      <c r="J236" s="398">
        <v>0</v>
      </c>
      <c r="K236" s="361">
        <v>0</v>
      </c>
      <c r="L236" s="398">
        <v>0</v>
      </c>
      <c r="M236" s="361">
        <v>1</v>
      </c>
      <c r="N236" s="398">
        <v>1</v>
      </c>
      <c r="O236" s="398">
        <v>0</v>
      </c>
      <c r="P236" s="398">
        <v>0</v>
      </c>
      <c r="Q236" s="398">
        <v>0</v>
      </c>
      <c r="R236" s="368">
        <v>3</v>
      </c>
      <c r="S236" s="368">
        <v>6</v>
      </c>
      <c r="T236" s="368">
        <v>9</v>
      </c>
      <c r="U236" s="13"/>
      <c r="V236" s="13"/>
      <c r="W236" s="13"/>
      <c r="X236" s="13"/>
    </row>
    <row r="237" spans="2:24" x14ac:dyDescent="0.3">
      <c r="B237" s="228" t="s">
        <v>214</v>
      </c>
      <c r="C237" s="361">
        <v>8</v>
      </c>
      <c r="D237" s="361">
        <v>15</v>
      </c>
      <c r="E237" s="361">
        <v>23</v>
      </c>
      <c r="F237" s="361">
        <v>8</v>
      </c>
      <c r="G237" s="361">
        <v>0</v>
      </c>
      <c r="H237" s="398">
        <v>8</v>
      </c>
      <c r="I237" s="361">
        <v>0</v>
      </c>
      <c r="J237" s="398">
        <v>0</v>
      </c>
      <c r="K237" s="361">
        <v>0</v>
      </c>
      <c r="L237" s="398">
        <v>0</v>
      </c>
      <c r="M237" s="361">
        <v>2</v>
      </c>
      <c r="N237" s="398">
        <v>2</v>
      </c>
      <c r="O237" s="398">
        <v>0</v>
      </c>
      <c r="P237" s="398">
        <v>0</v>
      </c>
      <c r="Q237" s="398">
        <v>0</v>
      </c>
      <c r="R237" s="368">
        <v>16</v>
      </c>
      <c r="S237" s="368">
        <v>17</v>
      </c>
      <c r="T237" s="368">
        <v>33</v>
      </c>
      <c r="U237" s="13"/>
      <c r="V237" s="13"/>
      <c r="W237" s="13"/>
      <c r="X237" s="13"/>
    </row>
    <row r="238" spans="2:24" x14ac:dyDescent="0.3">
      <c r="B238" s="228" t="s">
        <v>215</v>
      </c>
      <c r="C238" s="361">
        <v>1</v>
      </c>
      <c r="D238" s="361">
        <v>4</v>
      </c>
      <c r="E238" s="361">
        <v>5</v>
      </c>
      <c r="F238" s="361">
        <v>0</v>
      </c>
      <c r="G238" s="361">
        <v>4</v>
      </c>
      <c r="H238" s="398">
        <v>4</v>
      </c>
      <c r="I238" s="361">
        <v>0</v>
      </c>
      <c r="J238" s="398">
        <v>0</v>
      </c>
      <c r="K238" s="361">
        <v>0</v>
      </c>
      <c r="L238" s="398">
        <v>1</v>
      </c>
      <c r="M238" s="361">
        <v>0</v>
      </c>
      <c r="N238" s="398">
        <v>1</v>
      </c>
      <c r="O238" s="398">
        <v>0</v>
      </c>
      <c r="P238" s="398">
        <v>0</v>
      </c>
      <c r="Q238" s="398">
        <v>0</v>
      </c>
      <c r="R238" s="368">
        <v>2</v>
      </c>
      <c r="S238" s="368">
        <v>8</v>
      </c>
      <c r="T238" s="368">
        <v>10</v>
      </c>
      <c r="U238" s="13"/>
      <c r="V238" s="13"/>
      <c r="W238" s="13"/>
      <c r="X238" s="13"/>
    </row>
    <row r="239" spans="2:24" x14ac:dyDescent="0.3">
      <c r="B239" s="228" t="s">
        <v>216</v>
      </c>
      <c r="C239" s="361">
        <v>3</v>
      </c>
      <c r="D239" s="361">
        <v>3</v>
      </c>
      <c r="E239" s="361">
        <v>6</v>
      </c>
      <c r="F239" s="361">
        <v>1</v>
      </c>
      <c r="G239" s="361">
        <v>2</v>
      </c>
      <c r="H239" s="398">
        <v>3</v>
      </c>
      <c r="I239" s="361">
        <v>0</v>
      </c>
      <c r="J239" s="398">
        <v>0</v>
      </c>
      <c r="K239" s="361">
        <v>0</v>
      </c>
      <c r="L239" s="398">
        <v>2</v>
      </c>
      <c r="M239" s="361">
        <v>1</v>
      </c>
      <c r="N239" s="398">
        <v>3</v>
      </c>
      <c r="O239" s="398">
        <v>0</v>
      </c>
      <c r="P239" s="398">
        <v>0</v>
      </c>
      <c r="Q239" s="398">
        <v>0</v>
      </c>
      <c r="R239" s="368">
        <v>6</v>
      </c>
      <c r="S239" s="368">
        <v>6</v>
      </c>
      <c r="T239" s="368">
        <v>12</v>
      </c>
      <c r="U239" s="13"/>
      <c r="V239" s="13"/>
      <c r="W239" s="13"/>
      <c r="X239" s="13"/>
    </row>
    <row r="240" spans="2:24" x14ac:dyDescent="0.3">
      <c r="B240" s="228" t="s">
        <v>217</v>
      </c>
      <c r="C240" s="361">
        <v>15</v>
      </c>
      <c r="D240" s="361">
        <v>7</v>
      </c>
      <c r="E240" s="361">
        <v>22</v>
      </c>
      <c r="F240" s="361">
        <v>10</v>
      </c>
      <c r="G240" s="361">
        <v>12</v>
      </c>
      <c r="H240" s="398">
        <v>22</v>
      </c>
      <c r="I240" s="361">
        <v>0</v>
      </c>
      <c r="J240" s="398">
        <v>0</v>
      </c>
      <c r="K240" s="361">
        <v>0</v>
      </c>
      <c r="L240" s="398">
        <v>0</v>
      </c>
      <c r="M240" s="361">
        <v>2</v>
      </c>
      <c r="N240" s="398">
        <v>2</v>
      </c>
      <c r="O240" s="398">
        <v>0</v>
      </c>
      <c r="P240" s="398">
        <v>0</v>
      </c>
      <c r="Q240" s="398">
        <v>0</v>
      </c>
      <c r="R240" s="368">
        <v>25</v>
      </c>
      <c r="S240" s="368">
        <v>21</v>
      </c>
      <c r="T240" s="368">
        <v>46</v>
      </c>
      <c r="U240" s="13"/>
      <c r="V240" s="13"/>
      <c r="W240" s="13"/>
      <c r="X240" s="13"/>
    </row>
    <row r="241" spans="2:24" x14ac:dyDescent="0.3">
      <c r="B241" s="228" t="s">
        <v>218</v>
      </c>
      <c r="C241" s="361">
        <v>2</v>
      </c>
      <c r="D241" s="361">
        <v>6</v>
      </c>
      <c r="E241" s="361">
        <v>8</v>
      </c>
      <c r="F241" s="361">
        <v>4</v>
      </c>
      <c r="G241" s="361">
        <v>5</v>
      </c>
      <c r="H241" s="398">
        <v>9</v>
      </c>
      <c r="I241" s="361">
        <v>0</v>
      </c>
      <c r="J241" s="398">
        <v>0</v>
      </c>
      <c r="K241" s="361">
        <v>0</v>
      </c>
      <c r="L241" s="398">
        <v>0</v>
      </c>
      <c r="M241" s="361">
        <v>1</v>
      </c>
      <c r="N241" s="398">
        <v>1</v>
      </c>
      <c r="O241" s="398">
        <v>0</v>
      </c>
      <c r="P241" s="398">
        <v>0</v>
      </c>
      <c r="Q241" s="398">
        <v>0</v>
      </c>
      <c r="R241" s="368">
        <v>6</v>
      </c>
      <c r="S241" s="368">
        <v>12</v>
      </c>
      <c r="T241" s="368">
        <v>18</v>
      </c>
      <c r="U241" s="13"/>
      <c r="V241" s="13"/>
      <c r="W241" s="13"/>
      <c r="X241" s="13"/>
    </row>
    <row r="242" spans="2:24" x14ac:dyDescent="0.3">
      <c r="B242" s="228" t="s">
        <v>219</v>
      </c>
      <c r="C242" s="361">
        <v>2</v>
      </c>
      <c r="D242" s="361">
        <v>2</v>
      </c>
      <c r="E242" s="361">
        <v>4</v>
      </c>
      <c r="F242" s="361">
        <v>4</v>
      </c>
      <c r="G242" s="361">
        <v>1</v>
      </c>
      <c r="H242" s="398">
        <v>5</v>
      </c>
      <c r="I242" s="361">
        <v>0</v>
      </c>
      <c r="J242" s="398">
        <v>0</v>
      </c>
      <c r="K242" s="361">
        <v>0</v>
      </c>
      <c r="L242" s="398">
        <v>0</v>
      </c>
      <c r="M242" s="361">
        <v>0</v>
      </c>
      <c r="N242" s="398">
        <v>0</v>
      </c>
      <c r="O242" s="398">
        <v>0</v>
      </c>
      <c r="P242" s="398">
        <v>0</v>
      </c>
      <c r="Q242" s="398">
        <v>0</v>
      </c>
      <c r="R242" s="368">
        <v>6</v>
      </c>
      <c r="S242" s="368">
        <v>3</v>
      </c>
      <c r="T242" s="368">
        <v>9</v>
      </c>
      <c r="U242" s="13"/>
      <c r="V242" s="13"/>
      <c r="W242" s="13"/>
      <c r="X242" s="13"/>
    </row>
    <row r="243" spans="2:24" x14ac:dyDescent="0.3">
      <c r="B243" s="228" t="s">
        <v>220</v>
      </c>
      <c r="C243" s="361">
        <v>10</v>
      </c>
      <c r="D243" s="361">
        <v>7</v>
      </c>
      <c r="E243" s="361">
        <v>17</v>
      </c>
      <c r="F243" s="361">
        <v>6</v>
      </c>
      <c r="G243" s="361">
        <v>4</v>
      </c>
      <c r="H243" s="398">
        <v>10</v>
      </c>
      <c r="I243" s="361">
        <v>0</v>
      </c>
      <c r="J243" s="398">
        <v>0</v>
      </c>
      <c r="K243" s="361">
        <v>0</v>
      </c>
      <c r="L243" s="398">
        <v>2</v>
      </c>
      <c r="M243" s="361">
        <v>0</v>
      </c>
      <c r="N243" s="398">
        <v>2</v>
      </c>
      <c r="O243" s="398">
        <v>0</v>
      </c>
      <c r="P243" s="398">
        <v>0</v>
      </c>
      <c r="Q243" s="398">
        <v>0</v>
      </c>
      <c r="R243" s="368">
        <v>18</v>
      </c>
      <c r="S243" s="368">
        <v>11</v>
      </c>
      <c r="T243" s="368">
        <v>29</v>
      </c>
      <c r="U243" s="13"/>
      <c r="V243" s="13"/>
      <c r="W243" s="13"/>
      <c r="X243" s="13"/>
    </row>
    <row r="244" spans="2:24" x14ac:dyDescent="0.3">
      <c r="B244" s="228" t="s">
        <v>221</v>
      </c>
      <c r="C244" s="361">
        <v>6</v>
      </c>
      <c r="D244" s="361">
        <v>8</v>
      </c>
      <c r="E244" s="361">
        <v>14</v>
      </c>
      <c r="F244" s="361">
        <v>7</v>
      </c>
      <c r="G244" s="361">
        <v>4</v>
      </c>
      <c r="H244" s="398">
        <v>11</v>
      </c>
      <c r="I244" s="361">
        <v>0</v>
      </c>
      <c r="J244" s="398">
        <v>0</v>
      </c>
      <c r="K244" s="361">
        <v>0</v>
      </c>
      <c r="L244" s="398">
        <v>1</v>
      </c>
      <c r="M244" s="361">
        <v>1</v>
      </c>
      <c r="N244" s="398">
        <v>2</v>
      </c>
      <c r="O244" s="398">
        <v>0</v>
      </c>
      <c r="P244" s="398">
        <v>0</v>
      </c>
      <c r="Q244" s="398">
        <v>0</v>
      </c>
      <c r="R244" s="368">
        <v>14</v>
      </c>
      <c r="S244" s="368">
        <v>13</v>
      </c>
      <c r="T244" s="368">
        <v>27</v>
      </c>
      <c r="U244" s="13"/>
      <c r="V244" s="13"/>
      <c r="W244" s="13"/>
      <c r="X244" s="13"/>
    </row>
    <row r="245" spans="2:24" x14ac:dyDescent="0.3">
      <c r="B245" s="228" t="s">
        <v>222</v>
      </c>
      <c r="C245" s="361">
        <v>1</v>
      </c>
      <c r="D245" s="361">
        <v>5</v>
      </c>
      <c r="E245" s="361">
        <v>6</v>
      </c>
      <c r="F245" s="361">
        <v>3</v>
      </c>
      <c r="G245" s="361">
        <v>0</v>
      </c>
      <c r="H245" s="398">
        <v>3</v>
      </c>
      <c r="I245" s="361">
        <v>0</v>
      </c>
      <c r="J245" s="398">
        <v>0</v>
      </c>
      <c r="K245" s="361">
        <v>0</v>
      </c>
      <c r="L245" s="398">
        <v>1</v>
      </c>
      <c r="M245" s="361">
        <v>1</v>
      </c>
      <c r="N245" s="398">
        <v>2</v>
      </c>
      <c r="O245" s="398">
        <v>0</v>
      </c>
      <c r="P245" s="398">
        <v>0</v>
      </c>
      <c r="Q245" s="398">
        <v>0</v>
      </c>
      <c r="R245" s="368">
        <v>5</v>
      </c>
      <c r="S245" s="368">
        <v>6</v>
      </c>
      <c r="T245" s="368">
        <v>11</v>
      </c>
      <c r="U245" s="13"/>
      <c r="V245" s="13"/>
      <c r="W245" s="13"/>
      <c r="X245" s="13"/>
    </row>
    <row r="246" spans="2:24" x14ac:dyDescent="0.3">
      <c r="B246" s="228" t="s">
        <v>223</v>
      </c>
      <c r="C246" s="361">
        <v>3</v>
      </c>
      <c r="D246" s="361">
        <v>4</v>
      </c>
      <c r="E246" s="361">
        <v>7</v>
      </c>
      <c r="F246" s="361">
        <v>5</v>
      </c>
      <c r="G246" s="361">
        <v>3</v>
      </c>
      <c r="H246" s="398">
        <v>8</v>
      </c>
      <c r="I246" s="361">
        <v>0</v>
      </c>
      <c r="J246" s="398">
        <v>0</v>
      </c>
      <c r="K246" s="361">
        <v>0</v>
      </c>
      <c r="L246" s="398">
        <v>0</v>
      </c>
      <c r="M246" s="361">
        <v>1</v>
      </c>
      <c r="N246" s="398">
        <v>1</v>
      </c>
      <c r="O246" s="398">
        <v>0</v>
      </c>
      <c r="P246" s="398">
        <v>0</v>
      </c>
      <c r="Q246" s="398">
        <v>0</v>
      </c>
      <c r="R246" s="368">
        <v>8</v>
      </c>
      <c r="S246" s="368">
        <v>8</v>
      </c>
      <c r="T246" s="368">
        <v>16</v>
      </c>
      <c r="U246" s="13"/>
      <c r="V246" s="13"/>
      <c r="W246" s="13"/>
      <c r="X246" s="13"/>
    </row>
    <row r="247" spans="2:24" x14ac:dyDescent="0.3">
      <c r="B247" s="228" t="s">
        <v>224</v>
      </c>
      <c r="C247" s="361">
        <v>4</v>
      </c>
      <c r="D247" s="361">
        <v>5</v>
      </c>
      <c r="E247" s="361">
        <v>9</v>
      </c>
      <c r="F247" s="361">
        <v>3</v>
      </c>
      <c r="G247" s="361">
        <v>6</v>
      </c>
      <c r="H247" s="398">
        <v>9</v>
      </c>
      <c r="I247" s="361">
        <v>0</v>
      </c>
      <c r="J247" s="398">
        <v>0</v>
      </c>
      <c r="K247" s="361">
        <v>0</v>
      </c>
      <c r="L247" s="398">
        <v>0</v>
      </c>
      <c r="M247" s="361">
        <v>0</v>
      </c>
      <c r="N247" s="398">
        <v>0</v>
      </c>
      <c r="O247" s="398">
        <v>0</v>
      </c>
      <c r="P247" s="398">
        <v>0</v>
      </c>
      <c r="Q247" s="398">
        <v>0</v>
      </c>
      <c r="R247" s="368">
        <v>7</v>
      </c>
      <c r="S247" s="368">
        <v>11</v>
      </c>
      <c r="T247" s="368">
        <v>18</v>
      </c>
      <c r="U247" s="13"/>
      <c r="V247" s="13"/>
      <c r="W247" s="13"/>
      <c r="X247" s="13"/>
    </row>
    <row r="248" spans="2:24" x14ac:dyDescent="0.3">
      <c r="B248" s="228" t="s">
        <v>225</v>
      </c>
      <c r="C248" s="361">
        <v>1</v>
      </c>
      <c r="D248" s="361">
        <v>1</v>
      </c>
      <c r="E248" s="361">
        <v>2</v>
      </c>
      <c r="F248" s="361">
        <v>2</v>
      </c>
      <c r="G248" s="361">
        <v>0</v>
      </c>
      <c r="H248" s="398">
        <v>2</v>
      </c>
      <c r="I248" s="361">
        <v>0</v>
      </c>
      <c r="J248" s="398">
        <v>0</v>
      </c>
      <c r="K248" s="361">
        <v>0</v>
      </c>
      <c r="L248" s="398">
        <v>0</v>
      </c>
      <c r="M248" s="361">
        <v>0</v>
      </c>
      <c r="N248" s="398">
        <v>0</v>
      </c>
      <c r="O248" s="398">
        <v>0</v>
      </c>
      <c r="P248" s="398">
        <v>0</v>
      </c>
      <c r="Q248" s="398">
        <v>0</v>
      </c>
      <c r="R248" s="368">
        <v>3</v>
      </c>
      <c r="S248" s="368">
        <v>1</v>
      </c>
      <c r="T248" s="368">
        <v>4</v>
      </c>
      <c r="U248" s="13"/>
      <c r="V248" s="13"/>
      <c r="W248" s="13"/>
      <c r="X248" s="13"/>
    </row>
    <row r="249" spans="2:24" x14ac:dyDescent="0.3">
      <c r="B249" s="228" t="s">
        <v>226</v>
      </c>
      <c r="C249" s="361">
        <v>4</v>
      </c>
      <c r="D249" s="361">
        <v>4</v>
      </c>
      <c r="E249" s="361">
        <v>8</v>
      </c>
      <c r="F249" s="361">
        <v>3</v>
      </c>
      <c r="G249" s="361">
        <v>3</v>
      </c>
      <c r="H249" s="398">
        <v>6</v>
      </c>
      <c r="I249" s="361">
        <v>0</v>
      </c>
      <c r="J249" s="398">
        <v>0</v>
      </c>
      <c r="K249" s="361">
        <v>0</v>
      </c>
      <c r="L249" s="398">
        <v>0</v>
      </c>
      <c r="M249" s="361">
        <v>0</v>
      </c>
      <c r="N249" s="398">
        <v>0</v>
      </c>
      <c r="O249" s="398">
        <v>0</v>
      </c>
      <c r="P249" s="398">
        <v>0</v>
      </c>
      <c r="Q249" s="398">
        <v>0</v>
      </c>
      <c r="R249" s="368">
        <v>7</v>
      </c>
      <c r="S249" s="368">
        <v>7</v>
      </c>
      <c r="T249" s="368">
        <v>14</v>
      </c>
      <c r="U249" s="13"/>
      <c r="V249" s="13"/>
      <c r="W249" s="13"/>
      <c r="X249" s="13"/>
    </row>
    <row r="250" spans="2:24" x14ac:dyDescent="0.3">
      <c r="B250" s="228" t="s">
        <v>227</v>
      </c>
      <c r="C250" s="361">
        <v>5</v>
      </c>
      <c r="D250" s="361">
        <v>7</v>
      </c>
      <c r="E250" s="361">
        <v>12</v>
      </c>
      <c r="F250" s="361">
        <v>5</v>
      </c>
      <c r="G250" s="361">
        <v>3</v>
      </c>
      <c r="H250" s="398">
        <v>8</v>
      </c>
      <c r="I250" s="361">
        <v>0</v>
      </c>
      <c r="J250" s="398">
        <v>0</v>
      </c>
      <c r="K250" s="361">
        <v>0</v>
      </c>
      <c r="L250" s="398">
        <v>0</v>
      </c>
      <c r="M250" s="361">
        <v>0</v>
      </c>
      <c r="N250" s="398">
        <v>0</v>
      </c>
      <c r="O250" s="398">
        <v>0</v>
      </c>
      <c r="P250" s="398">
        <v>0</v>
      </c>
      <c r="Q250" s="398">
        <v>0</v>
      </c>
      <c r="R250" s="368">
        <v>10</v>
      </c>
      <c r="S250" s="368">
        <v>10</v>
      </c>
      <c r="T250" s="368">
        <v>20</v>
      </c>
      <c r="U250" s="13"/>
      <c r="V250" s="13"/>
      <c r="W250" s="13"/>
      <c r="X250" s="13"/>
    </row>
    <row r="251" spans="2:24" x14ac:dyDescent="0.3">
      <c r="B251" s="228" t="s">
        <v>228</v>
      </c>
      <c r="C251" s="361">
        <v>8</v>
      </c>
      <c r="D251" s="361">
        <v>13</v>
      </c>
      <c r="E251" s="361">
        <v>21</v>
      </c>
      <c r="F251" s="361">
        <v>6</v>
      </c>
      <c r="G251" s="361">
        <v>6</v>
      </c>
      <c r="H251" s="398">
        <v>12</v>
      </c>
      <c r="I251" s="361">
        <v>0</v>
      </c>
      <c r="J251" s="398">
        <v>0</v>
      </c>
      <c r="K251" s="361">
        <v>0</v>
      </c>
      <c r="L251" s="398">
        <v>0</v>
      </c>
      <c r="M251" s="361">
        <v>0</v>
      </c>
      <c r="N251" s="398">
        <v>0</v>
      </c>
      <c r="O251" s="398">
        <v>0</v>
      </c>
      <c r="P251" s="398">
        <v>0</v>
      </c>
      <c r="Q251" s="398">
        <v>0</v>
      </c>
      <c r="R251" s="368">
        <v>14</v>
      </c>
      <c r="S251" s="368">
        <v>19</v>
      </c>
      <c r="T251" s="368">
        <v>33</v>
      </c>
      <c r="U251" s="13"/>
      <c r="V251" s="13"/>
      <c r="W251" s="13"/>
      <c r="X251" s="13"/>
    </row>
    <row r="252" spans="2:24" x14ac:dyDescent="0.3">
      <c r="B252" s="228" t="s">
        <v>229</v>
      </c>
      <c r="C252" s="361">
        <v>12</v>
      </c>
      <c r="D252" s="361">
        <v>7</v>
      </c>
      <c r="E252" s="361">
        <v>19</v>
      </c>
      <c r="F252" s="361">
        <v>3</v>
      </c>
      <c r="G252" s="361">
        <v>11</v>
      </c>
      <c r="H252" s="398">
        <v>14</v>
      </c>
      <c r="I252" s="361">
        <v>0</v>
      </c>
      <c r="J252" s="398">
        <v>0</v>
      </c>
      <c r="K252" s="361">
        <v>0</v>
      </c>
      <c r="L252" s="398">
        <v>0</v>
      </c>
      <c r="M252" s="361">
        <v>1</v>
      </c>
      <c r="N252" s="398">
        <v>1</v>
      </c>
      <c r="O252" s="398">
        <v>0</v>
      </c>
      <c r="P252" s="398">
        <v>0</v>
      </c>
      <c r="Q252" s="398">
        <v>0</v>
      </c>
      <c r="R252" s="368">
        <v>15</v>
      </c>
      <c r="S252" s="368">
        <v>19</v>
      </c>
      <c r="T252" s="368">
        <v>34</v>
      </c>
      <c r="U252" s="13"/>
      <c r="V252" s="13"/>
      <c r="W252" s="13"/>
      <c r="X252" s="13"/>
    </row>
    <row r="253" spans="2:24" x14ac:dyDescent="0.3">
      <c r="B253" s="228" t="s">
        <v>230</v>
      </c>
      <c r="C253" s="361">
        <v>5</v>
      </c>
      <c r="D253" s="361">
        <v>3</v>
      </c>
      <c r="E253" s="361">
        <v>8</v>
      </c>
      <c r="F253" s="361">
        <v>2</v>
      </c>
      <c r="G253" s="361">
        <v>5</v>
      </c>
      <c r="H253" s="398">
        <v>7</v>
      </c>
      <c r="I253" s="361">
        <v>1</v>
      </c>
      <c r="J253" s="398">
        <v>0</v>
      </c>
      <c r="K253" s="361">
        <v>1</v>
      </c>
      <c r="L253" s="398">
        <v>2</v>
      </c>
      <c r="M253" s="361">
        <v>1</v>
      </c>
      <c r="N253" s="398">
        <v>3</v>
      </c>
      <c r="O253" s="398">
        <v>0</v>
      </c>
      <c r="P253" s="398">
        <v>0</v>
      </c>
      <c r="Q253" s="398">
        <v>0</v>
      </c>
      <c r="R253" s="368">
        <v>9</v>
      </c>
      <c r="S253" s="368">
        <v>10</v>
      </c>
      <c r="T253" s="368">
        <v>19</v>
      </c>
      <c r="U253" s="13"/>
      <c r="V253" s="13"/>
      <c r="W253" s="13"/>
      <c r="X253" s="13"/>
    </row>
    <row r="254" spans="2:24" x14ac:dyDescent="0.3">
      <c r="B254" s="228" t="s">
        <v>231</v>
      </c>
      <c r="C254" s="361">
        <v>0</v>
      </c>
      <c r="D254" s="361">
        <v>5</v>
      </c>
      <c r="E254" s="361">
        <v>5</v>
      </c>
      <c r="F254" s="361">
        <v>1</v>
      </c>
      <c r="G254" s="361">
        <v>1</v>
      </c>
      <c r="H254" s="398">
        <v>2</v>
      </c>
      <c r="I254" s="361">
        <v>0</v>
      </c>
      <c r="J254" s="398">
        <v>0</v>
      </c>
      <c r="K254" s="361">
        <v>0</v>
      </c>
      <c r="L254" s="398">
        <v>0</v>
      </c>
      <c r="M254" s="361">
        <v>0</v>
      </c>
      <c r="N254" s="398">
        <v>0</v>
      </c>
      <c r="O254" s="398">
        <v>0</v>
      </c>
      <c r="P254" s="398">
        <v>0</v>
      </c>
      <c r="Q254" s="398">
        <v>0</v>
      </c>
      <c r="R254" s="368">
        <v>1</v>
      </c>
      <c r="S254" s="368">
        <v>6</v>
      </c>
      <c r="T254" s="368">
        <v>7</v>
      </c>
      <c r="U254" s="13"/>
      <c r="V254" s="13"/>
      <c r="W254" s="13"/>
      <c r="X254" s="13"/>
    </row>
    <row r="255" spans="2:24" x14ac:dyDescent="0.3">
      <c r="B255" s="228" t="s">
        <v>232</v>
      </c>
      <c r="C255" s="361">
        <v>5</v>
      </c>
      <c r="D255" s="361">
        <v>9</v>
      </c>
      <c r="E255" s="361">
        <v>14</v>
      </c>
      <c r="F255" s="361">
        <v>3</v>
      </c>
      <c r="G255" s="361">
        <v>1</v>
      </c>
      <c r="H255" s="398">
        <v>4</v>
      </c>
      <c r="I255" s="361">
        <v>0</v>
      </c>
      <c r="J255" s="398">
        <v>0</v>
      </c>
      <c r="K255" s="361">
        <v>0</v>
      </c>
      <c r="L255" s="398">
        <v>1</v>
      </c>
      <c r="M255" s="361">
        <v>1</v>
      </c>
      <c r="N255" s="398">
        <v>2</v>
      </c>
      <c r="O255" s="398">
        <v>0</v>
      </c>
      <c r="P255" s="398">
        <v>0</v>
      </c>
      <c r="Q255" s="398">
        <v>0</v>
      </c>
      <c r="R255" s="368">
        <v>9</v>
      </c>
      <c r="S255" s="368">
        <v>11</v>
      </c>
      <c r="T255" s="368">
        <v>20</v>
      </c>
      <c r="U255" s="13"/>
      <c r="V255" s="13"/>
      <c r="W255" s="13"/>
      <c r="X255" s="13"/>
    </row>
    <row r="256" spans="2:24" x14ac:dyDescent="0.3">
      <c r="B256" s="228" t="s">
        <v>233</v>
      </c>
      <c r="C256" s="361">
        <v>65</v>
      </c>
      <c r="D256" s="361">
        <v>60</v>
      </c>
      <c r="E256" s="361">
        <v>125</v>
      </c>
      <c r="F256" s="361">
        <v>72</v>
      </c>
      <c r="G256" s="361">
        <v>51</v>
      </c>
      <c r="H256" s="398">
        <v>123</v>
      </c>
      <c r="I256" s="361">
        <v>0</v>
      </c>
      <c r="J256" s="398">
        <v>0</v>
      </c>
      <c r="K256" s="361">
        <v>0</v>
      </c>
      <c r="L256" s="398">
        <v>8</v>
      </c>
      <c r="M256" s="361">
        <v>9</v>
      </c>
      <c r="N256" s="398">
        <v>17</v>
      </c>
      <c r="O256" s="398">
        <v>0</v>
      </c>
      <c r="P256" s="398">
        <v>0</v>
      </c>
      <c r="Q256" s="398">
        <v>0</v>
      </c>
      <c r="R256" s="368">
        <v>145</v>
      </c>
      <c r="S256" s="368">
        <v>120</v>
      </c>
      <c r="T256" s="368">
        <v>265</v>
      </c>
      <c r="U256" s="13"/>
      <c r="V256" s="13"/>
      <c r="W256" s="13"/>
      <c r="X256" s="13"/>
    </row>
    <row r="257" spans="1:24" x14ac:dyDescent="0.3">
      <c r="B257" s="228" t="s">
        <v>234</v>
      </c>
      <c r="C257" s="361">
        <v>13</v>
      </c>
      <c r="D257" s="361">
        <v>20</v>
      </c>
      <c r="E257" s="361">
        <v>33</v>
      </c>
      <c r="F257" s="361">
        <v>15</v>
      </c>
      <c r="G257" s="361">
        <v>13</v>
      </c>
      <c r="H257" s="398">
        <v>28</v>
      </c>
      <c r="I257" s="361">
        <v>0</v>
      </c>
      <c r="J257" s="398">
        <v>0</v>
      </c>
      <c r="K257" s="361">
        <v>0</v>
      </c>
      <c r="L257" s="398">
        <v>3</v>
      </c>
      <c r="M257" s="361">
        <v>1</v>
      </c>
      <c r="N257" s="398">
        <v>4</v>
      </c>
      <c r="O257" s="398">
        <v>0</v>
      </c>
      <c r="P257" s="398">
        <v>0</v>
      </c>
      <c r="Q257" s="398">
        <v>0</v>
      </c>
      <c r="R257" s="368">
        <v>31</v>
      </c>
      <c r="S257" s="368">
        <v>34</v>
      </c>
      <c r="T257" s="368">
        <v>65</v>
      </c>
      <c r="U257" s="13"/>
      <c r="V257" s="13"/>
      <c r="W257" s="13"/>
      <c r="X257" s="13"/>
    </row>
    <row r="258" spans="1:24" x14ac:dyDescent="0.3">
      <c r="B258" s="228" t="s">
        <v>235</v>
      </c>
      <c r="C258" s="361">
        <v>7</v>
      </c>
      <c r="D258" s="361">
        <v>11</v>
      </c>
      <c r="E258" s="361">
        <v>18</v>
      </c>
      <c r="F258" s="361">
        <v>10</v>
      </c>
      <c r="G258" s="361">
        <v>2</v>
      </c>
      <c r="H258" s="398">
        <v>12</v>
      </c>
      <c r="I258" s="361">
        <v>0</v>
      </c>
      <c r="J258" s="398">
        <v>0</v>
      </c>
      <c r="K258" s="361">
        <v>0</v>
      </c>
      <c r="L258" s="398">
        <v>0</v>
      </c>
      <c r="M258" s="361">
        <v>1</v>
      </c>
      <c r="N258" s="398">
        <v>1</v>
      </c>
      <c r="O258" s="398">
        <v>0</v>
      </c>
      <c r="P258" s="398">
        <v>0</v>
      </c>
      <c r="Q258" s="398">
        <v>0</v>
      </c>
      <c r="R258" s="368">
        <v>17</v>
      </c>
      <c r="S258" s="368">
        <v>14</v>
      </c>
      <c r="T258" s="368">
        <v>31</v>
      </c>
      <c r="U258" s="13"/>
      <c r="V258" s="13"/>
      <c r="W258" s="13"/>
      <c r="X258" s="13"/>
    </row>
    <row r="259" spans="1:24" x14ac:dyDescent="0.3">
      <c r="B259" s="228" t="s">
        <v>236</v>
      </c>
      <c r="C259" s="361">
        <v>24</v>
      </c>
      <c r="D259" s="361">
        <v>17</v>
      </c>
      <c r="E259" s="361">
        <v>41</v>
      </c>
      <c r="F259" s="361">
        <v>26</v>
      </c>
      <c r="G259" s="361">
        <v>12</v>
      </c>
      <c r="H259" s="398">
        <v>38</v>
      </c>
      <c r="I259" s="361">
        <v>0</v>
      </c>
      <c r="J259" s="398">
        <v>1</v>
      </c>
      <c r="K259" s="361">
        <v>1</v>
      </c>
      <c r="L259" s="398">
        <v>4</v>
      </c>
      <c r="M259" s="361">
        <v>2</v>
      </c>
      <c r="N259" s="398">
        <v>6</v>
      </c>
      <c r="O259" s="398">
        <v>0</v>
      </c>
      <c r="P259" s="398">
        <v>0</v>
      </c>
      <c r="Q259" s="398">
        <v>0</v>
      </c>
      <c r="R259" s="368">
        <v>55</v>
      </c>
      <c r="S259" s="368">
        <v>31</v>
      </c>
      <c r="T259" s="368">
        <v>86</v>
      </c>
      <c r="U259" s="13"/>
      <c r="V259" s="13"/>
      <c r="W259" s="13"/>
      <c r="X259" s="13"/>
    </row>
    <row r="260" spans="1:24" x14ac:dyDescent="0.3">
      <c r="B260" s="228" t="s">
        <v>237</v>
      </c>
      <c r="C260" s="361">
        <v>20</v>
      </c>
      <c r="D260" s="361">
        <v>16</v>
      </c>
      <c r="E260" s="361">
        <v>36</v>
      </c>
      <c r="F260" s="361">
        <v>11</v>
      </c>
      <c r="G260" s="361">
        <v>11</v>
      </c>
      <c r="H260" s="398">
        <v>22</v>
      </c>
      <c r="I260" s="361">
        <v>0</v>
      </c>
      <c r="J260" s="398">
        <v>0</v>
      </c>
      <c r="K260" s="361">
        <v>0</v>
      </c>
      <c r="L260" s="398">
        <v>4</v>
      </c>
      <c r="M260" s="361">
        <v>2</v>
      </c>
      <c r="N260" s="398">
        <v>6</v>
      </c>
      <c r="O260" s="398">
        <v>0</v>
      </c>
      <c r="P260" s="398">
        <v>0</v>
      </c>
      <c r="Q260" s="398">
        <v>0</v>
      </c>
      <c r="R260" s="368">
        <v>35</v>
      </c>
      <c r="S260" s="368">
        <v>29</v>
      </c>
      <c r="T260" s="368">
        <v>64</v>
      </c>
      <c r="U260" s="13"/>
      <c r="V260" s="13"/>
      <c r="W260" s="13"/>
      <c r="X260" s="13"/>
    </row>
    <row r="261" spans="1:24" x14ac:dyDescent="0.3">
      <c r="B261" s="229" t="s">
        <v>238</v>
      </c>
      <c r="C261" s="361">
        <v>8</v>
      </c>
      <c r="D261" s="361">
        <v>9</v>
      </c>
      <c r="E261" s="361">
        <v>17</v>
      </c>
      <c r="F261" s="361">
        <v>10</v>
      </c>
      <c r="G261" s="361">
        <v>2</v>
      </c>
      <c r="H261" s="398">
        <v>12</v>
      </c>
      <c r="I261" s="361">
        <v>0</v>
      </c>
      <c r="J261" s="398">
        <v>0</v>
      </c>
      <c r="K261" s="361">
        <v>0</v>
      </c>
      <c r="L261" s="398">
        <v>3</v>
      </c>
      <c r="M261" s="361">
        <v>2</v>
      </c>
      <c r="N261" s="398">
        <v>5</v>
      </c>
      <c r="O261" s="398">
        <v>0</v>
      </c>
      <c r="P261" s="398">
        <v>0</v>
      </c>
      <c r="Q261" s="398">
        <v>0</v>
      </c>
      <c r="R261" s="368">
        <v>21</v>
      </c>
      <c r="S261" s="368">
        <v>13</v>
      </c>
      <c r="T261" s="368">
        <v>34</v>
      </c>
      <c r="U261" s="13"/>
      <c r="V261" s="13"/>
      <c r="W261" s="13"/>
      <c r="X261" s="13"/>
    </row>
    <row r="262" spans="1:24" x14ac:dyDescent="0.3">
      <c r="B262" s="391" t="s">
        <v>25</v>
      </c>
      <c r="C262" s="360">
        <v>282</v>
      </c>
      <c r="D262" s="360">
        <v>300</v>
      </c>
      <c r="E262" s="360">
        <v>582</v>
      </c>
      <c r="F262" s="360">
        <v>264</v>
      </c>
      <c r="G262" s="360">
        <v>189</v>
      </c>
      <c r="H262" s="368">
        <v>453</v>
      </c>
      <c r="I262" s="360">
        <v>3</v>
      </c>
      <c r="J262" s="368">
        <v>2</v>
      </c>
      <c r="K262" s="360">
        <v>5</v>
      </c>
      <c r="L262" s="368">
        <v>34</v>
      </c>
      <c r="M262" s="360">
        <v>37</v>
      </c>
      <c r="N262" s="368">
        <v>71</v>
      </c>
      <c r="O262" s="368">
        <v>0</v>
      </c>
      <c r="P262" s="368">
        <v>0</v>
      </c>
      <c r="Q262" s="368">
        <v>0</v>
      </c>
      <c r="R262" s="368">
        <v>582</v>
      </c>
      <c r="S262" s="368">
        <v>529</v>
      </c>
      <c r="T262" s="368">
        <v>1111</v>
      </c>
      <c r="U262" s="13"/>
      <c r="V262" s="13"/>
      <c r="W262" s="13"/>
      <c r="X262" s="13"/>
    </row>
    <row r="263" spans="1:24" ht="74.400000000000006" customHeight="1" x14ac:dyDescent="0.3">
      <c r="B263" s="513" t="s">
        <v>836</v>
      </c>
      <c r="C263" s="513"/>
      <c r="D263" s="513"/>
      <c r="E263" s="513"/>
      <c r="F263" s="513"/>
      <c r="G263" s="513"/>
      <c r="H263" s="513"/>
      <c r="I263" s="513"/>
      <c r="J263" s="513"/>
      <c r="K263" s="513"/>
      <c r="L263" s="513"/>
      <c r="M263" s="513"/>
      <c r="N263" s="513"/>
      <c r="O263" s="513"/>
      <c r="P263" s="513"/>
      <c r="Q263" s="513"/>
      <c r="R263" s="13"/>
      <c r="S263" s="13"/>
      <c r="T263" s="13"/>
      <c r="U263" s="13"/>
      <c r="V263" s="13"/>
      <c r="W263" s="13"/>
    </row>
    <row r="264" spans="1:24" ht="13.95" customHeight="1" x14ac:dyDescent="0.3">
      <c r="B264" s="482" t="s">
        <v>925</v>
      </c>
      <c r="C264" s="482"/>
      <c r="D264" s="482"/>
      <c r="E264" s="482"/>
      <c r="F264" s="482"/>
      <c r="G264" s="482"/>
      <c r="H264" s="482"/>
      <c r="I264" s="482"/>
      <c r="J264" s="482"/>
      <c r="K264" s="482"/>
      <c r="L264" s="482"/>
      <c r="M264" s="13"/>
      <c r="N264" s="13"/>
      <c r="O264" s="13"/>
      <c r="P264" s="13"/>
      <c r="Q264" s="13"/>
      <c r="R264" s="13"/>
      <c r="S264" s="13"/>
      <c r="T264" s="13"/>
      <c r="U264" s="13"/>
      <c r="V264" s="13"/>
      <c r="W264" s="13"/>
    </row>
    <row r="265" spans="1:24" x14ac:dyDescent="0.3">
      <c r="B265" s="157"/>
      <c r="C265" s="157"/>
      <c r="D265" s="157"/>
      <c r="E265"/>
      <c r="F265"/>
      <c r="G265"/>
      <c r="H265" s="13"/>
      <c r="I265" s="13"/>
      <c r="J265" s="13"/>
      <c r="K265" s="13"/>
      <c r="L265" s="13"/>
      <c r="M265" s="13"/>
      <c r="N265" s="13"/>
      <c r="O265" s="13"/>
      <c r="P265" s="13"/>
      <c r="Q265" s="13"/>
      <c r="R265" s="13"/>
      <c r="S265" s="13"/>
      <c r="T265" s="13"/>
      <c r="U265" s="13"/>
      <c r="V265" s="13"/>
      <c r="W265" s="13"/>
    </row>
    <row r="266" spans="1:24" x14ac:dyDescent="0.3">
      <c r="A266"/>
      <c r="B266" s="186" t="s">
        <v>511</v>
      </c>
      <c r="C266"/>
      <c r="D266"/>
      <c r="E266"/>
      <c r="F266"/>
      <c r="G266"/>
      <c r="H266" s="13"/>
      <c r="I266" s="13"/>
      <c r="J266" s="13"/>
      <c r="K266" s="13"/>
      <c r="L266" s="13"/>
      <c r="M266" s="13"/>
      <c r="N266" s="13"/>
      <c r="O266" s="13"/>
      <c r="P266" s="13"/>
      <c r="Q266" s="13"/>
      <c r="R266" s="13"/>
      <c r="S266" s="13"/>
      <c r="T266" s="13"/>
      <c r="U266" s="13"/>
      <c r="V266" s="13"/>
      <c r="W266" s="13"/>
    </row>
    <row r="267" spans="1:24" x14ac:dyDescent="0.3">
      <c r="A267"/>
      <c r="B267" s="186"/>
      <c r="C267"/>
      <c r="D267"/>
      <c r="E267"/>
      <c r="F267"/>
      <c r="G267"/>
      <c r="H267" s="13"/>
      <c r="I267" s="13"/>
      <c r="J267" s="13"/>
      <c r="K267" s="13"/>
      <c r="L267" s="13"/>
      <c r="M267" s="13"/>
      <c r="N267" s="13"/>
      <c r="O267" s="13"/>
      <c r="P267" s="13"/>
      <c r="Q267" s="13"/>
      <c r="R267" s="13"/>
      <c r="S267" s="13"/>
      <c r="T267" s="13"/>
      <c r="U267" s="13"/>
      <c r="V267" s="13"/>
      <c r="W267" s="13"/>
    </row>
    <row r="268" spans="1:24" ht="15" customHeight="1" x14ac:dyDescent="0.3">
      <c r="A268"/>
      <c r="B268" s="449" t="s">
        <v>521</v>
      </c>
      <c r="C268" s="488" t="s">
        <v>477</v>
      </c>
      <c r="D268" s="489"/>
      <c r="E268" s="489"/>
      <c r="F268" s="489"/>
      <c r="G268" s="489"/>
      <c r="H268" s="489"/>
      <c r="I268" s="489"/>
      <c r="J268" s="489"/>
      <c r="K268" s="489"/>
      <c r="L268" s="489"/>
      <c r="M268" s="489"/>
      <c r="N268" s="489"/>
      <c r="O268" s="489"/>
      <c r="P268" s="489"/>
      <c r="Q268" s="490"/>
      <c r="R268" s="514" t="s">
        <v>864</v>
      </c>
      <c r="S268" s="515"/>
      <c r="T268" s="516"/>
      <c r="U268" s="13"/>
      <c r="V268" s="13"/>
      <c r="W268" s="13"/>
    </row>
    <row r="269" spans="1:24" ht="15" customHeight="1" x14ac:dyDescent="0.3">
      <c r="B269" s="449"/>
      <c r="C269" s="475" t="s">
        <v>651</v>
      </c>
      <c r="D269" s="475"/>
      <c r="E269" s="475"/>
      <c r="F269" s="475" t="s">
        <v>485</v>
      </c>
      <c r="G269" s="475"/>
      <c r="H269" s="475"/>
      <c r="I269" s="475" t="s">
        <v>3</v>
      </c>
      <c r="J269" s="475"/>
      <c r="K269" s="475"/>
      <c r="L269" s="475" t="s">
        <v>5</v>
      </c>
      <c r="M269" s="475"/>
      <c r="N269" s="475"/>
      <c r="O269" s="475" t="s">
        <v>831</v>
      </c>
      <c r="P269" s="475"/>
      <c r="Q269" s="475"/>
      <c r="R269" s="517"/>
      <c r="S269" s="453"/>
      <c r="T269" s="478"/>
      <c r="U269" s="13"/>
      <c r="V269" s="13"/>
      <c r="W269" s="13"/>
    </row>
    <row r="270" spans="1:24" x14ac:dyDescent="0.3">
      <c r="B270" s="449"/>
      <c r="C270" s="278" t="s">
        <v>73</v>
      </c>
      <c r="D270" s="278" t="s">
        <v>74</v>
      </c>
      <c r="E270" s="278" t="s">
        <v>25</v>
      </c>
      <c r="F270" s="278" t="s">
        <v>73</v>
      </c>
      <c r="G270" s="278" t="s">
        <v>74</v>
      </c>
      <c r="H270" s="278" t="s">
        <v>25</v>
      </c>
      <c r="I270" s="278" t="s">
        <v>73</v>
      </c>
      <c r="J270" s="278" t="s">
        <v>74</v>
      </c>
      <c r="K270" s="278" t="s">
        <v>25</v>
      </c>
      <c r="L270" s="278" t="s">
        <v>73</v>
      </c>
      <c r="M270" s="278" t="s">
        <v>74</v>
      </c>
      <c r="N270" s="278" t="s">
        <v>25</v>
      </c>
      <c r="O270" s="278" t="s">
        <v>73</v>
      </c>
      <c r="P270" s="278" t="s">
        <v>74</v>
      </c>
      <c r="Q270" s="278" t="s">
        <v>25</v>
      </c>
      <c r="R270" s="278" t="s">
        <v>73</v>
      </c>
      <c r="S270" s="278" t="s">
        <v>74</v>
      </c>
      <c r="T270" s="278" t="s">
        <v>25</v>
      </c>
      <c r="U270" s="13"/>
      <c r="V270" s="13"/>
      <c r="W270" s="13"/>
    </row>
    <row r="271" spans="1:24" x14ac:dyDescent="0.3">
      <c r="B271" s="227" t="s">
        <v>239</v>
      </c>
      <c r="C271" s="361">
        <v>18</v>
      </c>
      <c r="D271" s="361">
        <v>17</v>
      </c>
      <c r="E271" s="361">
        <v>35</v>
      </c>
      <c r="F271" s="361">
        <v>6</v>
      </c>
      <c r="G271" s="361">
        <v>5</v>
      </c>
      <c r="H271" s="398">
        <v>11</v>
      </c>
      <c r="I271" s="361">
        <v>1</v>
      </c>
      <c r="J271" s="398">
        <v>0</v>
      </c>
      <c r="K271" s="361">
        <v>1</v>
      </c>
      <c r="L271" s="398">
        <v>1</v>
      </c>
      <c r="M271" s="361">
        <v>3</v>
      </c>
      <c r="N271" s="398">
        <v>4</v>
      </c>
      <c r="O271" s="398">
        <v>0</v>
      </c>
      <c r="P271" s="398">
        <v>0</v>
      </c>
      <c r="Q271" s="398">
        <v>0</v>
      </c>
      <c r="R271" s="368">
        <v>25</v>
      </c>
      <c r="S271" s="368">
        <v>26</v>
      </c>
      <c r="T271" s="368">
        <v>51</v>
      </c>
      <c r="U271" s="13"/>
      <c r="V271" s="13"/>
      <c r="W271" s="13"/>
      <c r="X271" s="13"/>
    </row>
    <row r="272" spans="1:24" x14ac:dyDescent="0.3">
      <c r="B272" s="228" t="s">
        <v>240</v>
      </c>
      <c r="C272" s="361">
        <v>2</v>
      </c>
      <c r="D272" s="361">
        <v>7</v>
      </c>
      <c r="E272" s="361">
        <v>9</v>
      </c>
      <c r="F272" s="361">
        <v>2</v>
      </c>
      <c r="G272" s="361">
        <v>0</v>
      </c>
      <c r="H272" s="398">
        <v>2</v>
      </c>
      <c r="I272" s="361">
        <v>0</v>
      </c>
      <c r="J272" s="398">
        <v>0</v>
      </c>
      <c r="K272" s="361">
        <v>0</v>
      </c>
      <c r="L272" s="398">
        <v>0</v>
      </c>
      <c r="M272" s="361">
        <v>0</v>
      </c>
      <c r="N272" s="398">
        <v>0</v>
      </c>
      <c r="O272" s="398">
        <v>0</v>
      </c>
      <c r="P272" s="398">
        <v>0</v>
      </c>
      <c r="Q272" s="398">
        <v>0</v>
      </c>
      <c r="R272" s="368">
        <v>4</v>
      </c>
      <c r="S272" s="368">
        <v>7</v>
      </c>
      <c r="T272" s="368">
        <v>11</v>
      </c>
      <c r="U272" s="13"/>
      <c r="V272" s="13"/>
      <c r="W272" s="13"/>
      <c r="X272" s="13"/>
    </row>
    <row r="273" spans="2:24" x14ac:dyDescent="0.3">
      <c r="B273" s="228" t="s">
        <v>241</v>
      </c>
      <c r="C273" s="361">
        <v>14</v>
      </c>
      <c r="D273" s="361">
        <v>8</v>
      </c>
      <c r="E273" s="361">
        <v>22</v>
      </c>
      <c r="F273" s="361">
        <v>5</v>
      </c>
      <c r="G273" s="361">
        <v>5</v>
      </c>
      <c r="H273" s="398">
        <v>10</v>
      </c>
      <c r="I273" s="361">
        <v>0</v>
      </c>
      <c r="J273" s="398">
        <v>0</v>
      </c>
      <c r="K273" s="361">
        <v>0</v>
      </c>
      <c r="L273" s="398">
        <v>0</v>
      </c>
      <c r="M273" s="361">
        <v>1</v>
      </c>
      <c r="N273" s="398">
        <v>1</v>
      </c>
      <c r="O273" s="398">
        <v>0</v>
      </c>
      <c r="P273" s="398">
        <v>0</v>
      </c>
      <c r="Q273" s="398">
        <v>0</v>
      </c>
      <c r="R273" s="368">
        <v>19</v>
      </c>
      <c r="S273" s="368">
        <v>14</v>
      </c>
      <c r="T273" s="368">
        <v>33</v>
      </c>
      <c r="U273" s="13"/>
      <c r="V273" s="13"/>
      <c r="W273" s="13"/>
      <c r="X273" s="13"/>
    </row>
    <row r="274" spans="2:24" x14ac:dyDescent="0.3">
      <c r="B274" s="228" t="s">
        <v>242</v>
      </c>
      <c r="C274" s="361">
        <v>12</v>
      </c>
      <c r="D274" s="361">
        <v>16</v>
      </c>
      <c r="E274" s="361">
        <v>28</v>
      </c>
      <c r="F274" s="361">
        <v>9</v>
      </c>
      <c r="G274" s="361">
        <v>6</v>
      </c>
      <c r="H274" s="398">
        <v>15</v>
      </c>
      <c r="I274" s="361">
        <v>0</v>
      </c>
      <c r="J274" s="398">
        <v>0</v>
      </c>
      <c r="K274" s="361">
        <v>0</v>
      </c>
      <c r="L274" s="398">
        <v>1</v>
      </c>
      <c r="M274" s="361">
        <v>5</v>
      </c>
      <c r="N274" s="398">
        <v>6</v>
      </c>
      <c r="O274" s="398">
        <v>0</v>
      </c>
      <c r="P274" s="398">
        <v>0</v>
      </c>
      <c r="Q274" s="398">
        <v>0</v>
      </c>
      <c r="R274" s="368">
        <v>22</v>
      </c>
      <c r="S274" s="368">
        <v>27</v>
      </c>
      <c r="T274" s="368">
        <v>49</v>
      </c>
      <c r="U274" s="13"/>
      <c r="V274" s="13"/>
      <c r="W274" s="13"/>
      <c r="X274" s="13"/>
    </row>
    <row r="275" spans="2:24" x14ac:dyDescent="0.3">
      <c r="B275" s="228" t="s">
        <v>243</v>
      </c>
      <c r="C275" s="361">
        <v>5</v>
      </c>
      <c r="D275" s="361">
        <v>2</v>
      </c>
      <c r="E275" s="361">
        <v>7</v>
      </c>
      <c r="F275" s="361">
        <v>1</v>
      </c>
      <c r="G275" s="361">
        <v>3</v>
      </c>
      <c r="H275" s="398">
        <v>4</v>
      </c>
      <c r="I275" s="361">
        <v>1</v>
      </c>
      <c r="J275" s="398">
        <v>0</v>
      </c>
      <c r="K275" s="361">
        <v>1</v>
      </c>
      <c r="L275" s="398">
        <v>0</v>
      </c>
      <c r="M275" s="361">
        <v>0</v>
      </c>
      <c r="N275" s="398">
        <v>0</v>
      </c>
      <c r="O275" s="398">
        <v>0</v>
      </c>
      <c r="P275" s="398">
        <v>0</v>
      </c>
      <c r="Q275" s="398">
        <v>0</v>
      </c>
      <c r="R275" s="368">
        <v>6</v>
      </c>
      <c r="S275" s="368">
        <v>6</v>
      </c>
      <c r="T275" s="368">
        <v>12</v>
      </c>
      <c r="U275" s="13"/>
      <c r="V275" s="13"/>
      <c r="W275" s="13"/>
      <c r="X275" s="13"/>
    </row>
    <row r="276" spans="2:24" x14ac:dyDescent="0.3">
      <c r="B276" s="228" t="s">
        <v>244</v>
      </c>
      <c r="C276" s="361">
        <v>62</v>
      </c>
      <c r="D276" s="361">
        <v>38</v>
      </c>
      <c r="E276" s="361">
        <v>100</v>
      </c>
      <c r="F276" s="361">
        <v>43</v>
      </c>
      <c r="G276" s="361">
        <v>41</v>
      </c>
      <c r="H276" s="398">
        <v>84</v>
      </c>
      <c r="I276" s="361">
        <v>0</v>
      </c>
      <c r="J276" s="398">
        <v>1</v>
      </c>
      <c r="K276" s="361">
        <v>1</v>
      </c>
      <c r="L276" s="398">
        <v>2</v>
      </c>
      <c r="M276" s="361">
        <v>8</v>
      </c>
      <c r="N276" s="398">
        <v>10</v>
      </c>
      <c r="O276" s="398">
        <v>0</v>
      </c>
      <c r="P276" s="398">
        <v>0</v>
      </c>
      <c r="Q276" s="398">
        <v>0</v>
      </c>
      <c r="R276" s="368">
        <v>108</v>
      </c>
      <c r="S276" s="368">
        <v>87</v>
      </c>
      <c r="T276" s="368">
        <v>195</v>
      </c>
      <c r="U276" s="13"/>
      <c r="V276" s="13"/>
      <c r="W276" s="13"/>
      <c r="X276" s="13"/>
    </row>
    <row r="277" spans="2:24" x14ac:dyDescent="0.3">
      <c r="B277" s="228" t="s">
        <v>245</v>
      </c>
      <c r="C277" s="361">
        <v>0</v>
      </c>
      <c r="D277" s="361">
        <v>0</v>
      </c>
      <c r="E277" s="361">
        <v>0</v>
      </c>
      <c r="F277" s="361">
        <v>0</v>
      </c>
      <c r="G277" s="361">
        <v>0</v>
      </c>
      <c r="H277" s="398">
        <v>0</v>
      </c>
      <c r="I277" s="361">
        <v>0</v>
      </c>
      <c r="J277" s="398">
        <v>0</v>
      </c>
      <c r="K277" s="361">
        <v>0</v>
      </c>
      <c r="L277" s="398">
        <v>0</v>
      </c>
      <c r="M277" s="361">
        <v>1</v>
      </c>
      <c r="N277" s="398">
        <v>1</v>
      </c>
      <c r="O277" s="398">
        <v>0</v>
      </c>
      <c r="P277" s="398">
        <v>0</v>
      </c>
      <c r="Q277" s="398">
        <v>0</v>
      </c>
      <c r="R277" s="368">
        <v>0</v>
      </c>
      <c r="S277" s="368">
        <v>1</v>
      </c>
      <c r="T277" s="368">
        <v>1</v>
      </c>
      <c r="U277" s="13"/>
      <c r="V277" s="13"/>
      <c r="W277" s="13"/>
      <c r="X277" s="13"/>
    </row>
    <row r="278" spans="2:24" x14ac:dyDescent="0.3">
      <c r="B278" s="228" t="s">
        <v>494</v>
      </c>
      <c r="C278" s="361">
        <v>6</v>
      </c>
      <c r="D278" s="361">
        <v>2</v>
      </c>
      <c r="E278" s="361">
        <v>8</v>
      </c>
      <c r="F278" s="361">
        <v>2</v>
      </c>
      <c r="G278" s="361">
        <v>3</v>
      </c>
      <c r="H278" s="398">
        <v>5</v>
      </c>
      <c r="I278" s="361">
        <v>0</v>
      </c>
      <c r="J278" s="398">
        <v>0</v>
      </c>
      <c r="K278" s="361">
        <v>0</v>
      </c>
      <c r="L278" s="398">
        <v>0</v>
      </c>
      <c r="M278" s="361">
        <v>0</v>
      </c>
      <c r="N278" s="398">
        <v>0</v>
      </c>
      <c r="O278" s="398">
        <v>0</v>
      </c>
      <c r="P278" s="398">
        <v>0</v>
      </c>
      <c r="Q278" s="398">
        <v>0</v>
      </c>
      <c r="R278" s="368">
        <v>8</v>
      </c>
      <c r="S278" s="368">
        <v>5</v>
      </c>
      <c r="T278" s="368">
        <v>13</v>
      </c>
      <c r="U278" s="13"/>
      <c r="V278" s="13"/>
      <c r="W278" s="13"/>
      <c r="X278" s="13"/>
    </row>
    <row r="279" spans="2:24" x14ac:dyDescent="0.3">
      <c r="B279" s="228" t="s">
        <v>246</v>
      </c>
      <c r="C279" s="361">
        <v>3</v>
      </c>
      <c r="D279" s="361">
        <v>2</v>
      </c>
      <c r="E279" s="361">
        <v>5</v>
      </c>
      <c r="F279" s="361">
        <v>1</v>
      </c>
      <c r="G279" s="361">
        <v>1</v>
      </c>
      <c r="H279" s="398">
        <v>2</v>
      </c>
      <c r="I279" s="361">
        <v>0</v>
      </c>
      <c r="J279" s="398">
        <v>0</v>
      </c>
      <c r="K279" s="361">
        <v>0</v>
      </c>
      <c r="L279" s="398">
        <v>0</v>
      </c>
      <c r="M279" s="361">
        <v>0</v>
      </c>
      <c r="N279" s="398">
        <v>0</v>
      </c>
      <c r="O279" s="398">
        <v>0</v>
      </c>
      <c r="P279" s="398">
        <v>0</v>
      </c>
      <c r="Q279" s="398">
        <v>0</v>
      </c>
      <c r="R279" s="368">
        <v>4</v>
      </c>
      <c r="S279" s="368">
        <v>3</v>
      </c>
      <c r="T279" s="368">
        <v>7</v>
      </c>
      <c r="U279" s="13"/>
      <c r="V279" s="13"/>
      <c r="W279" s="13"/>
      <c r="X279" s="13"/>
    </row>
    <row r="280" spans="2:24" x14ac:dyDescent="0.3">
      <c r="B280" s="228" t="s">
        <v>247</v>
      </c>
      <c r="C280" s="361">
        <v>35</v>
      </c>
      <c r="D280" s="361">
        <v>32</v>
      </c>
      <c r="E280" s="361">
        <v>67</v>
      </c>
      <c r="F280" s="361">
        <v>28</v>
      </c>
      <c r="G280" s="361">
        <v>20</v>
      </c>
      <c r="H280" s="398">
        <v>48</v>
      </c>
      <c r="I280" s="361">
        <v>1</v>
      </c>
      <c r="J280" s="398">
        <v>2</v>
      </c>
      <c r="K280" s="361">
        <v>3</v>
      </c>
      <c r="L280" s="398">
        <v>6</v>
      </c>
      <c r="M280" s="361">
        <v>3</v>
      </c>
      <c r="N280" s="398">
        <v>9</v>
      </c>
      <c r="O280" s="398">
        <v>0</v>
      </c>
      <c r="P280" s="398">
        <v>0</v>
      </c>
      <c r="Q280" s="398">
        <v>0</v>
      </c>
      <c r="R280" s="368">
        <v>71</v>
      </c>
      <c r="S280" s="368">
        <v>56</v>
      </c>
      <c r="T280" s="368">
        <v>127</v>
      </c>
      <c r="U280" s="13"/>
      <c r="V280" s="13"/>
      <c r="W280" s="13"/>
      <c r="X280" s="13"/>
    </row>
    <row r="281" spans="2:24" x14ac:dyDescent="0.3">
      <c r="B281" s="228" t="s">
        <v>248</v>
      </c>
      <c r="C281" s="361">
        <v>19</v>
      </c>
      <c r="D281" s="361">
        <v>9</v>
      </c>
      <c r="E281" s="361">
        <v>28</v>
      </c>
      <c r="F281" s="361">
        <v>10</v>
      </c>
      <c r="G281" s="361">
        <v>4</v>
      </c>
      <c r="H281" s="398">
        <v>14</v>
      </c>
      <c r="I281" s="361">
        <v>0</v>
      </c>
      <c r="J281" s="398">
        <v>0</v>
      </c>
      <c r="K281" s="361">
        <v>0</v>
      </c>
      <c r="L281" s="398">
        <v>0</v>
      </c>
      <c r="M281" s="361">
        <v>0</v>
      </c>
      <c r="N281" s="398">
        <v>0</v>
      </c>
      <c r="O281" s="398">
        <v>0</v>
      </c>
      <c r="P281" s="398">
        <v>0</v>
      </c>
      <c r="Q281" s="398">
        <v>0</v>
      </c>
      <c r="R281" s="368">
        <v>29</v>
      </c>
      <c r="S281" s="368">
        <v>13</v>
      </c>
      <c r="T281" s="368">
        <v>42</v>
      </c>
      <c r="U281" s="13"/>
      <c r="V281" s="13"/>
      <c r="W281" s="13"/>
      <c r="X281" s="13"/>
    </row>
    <row r="282" spans="2:24" x14ac:dyDescent="0.3">
      <c r="B282" s="228" t="s">
        <v>249</v>
      </c>
      <c r="C282" s="361">
        <v>9</v>
      </c>
      <c r="D282" s="361">
        <v>14</v>
      </c>
      <c r="E282" s="361">
        <v>23</v>
      </c>
      <c r="F282" s="361">
        <v>7</v>
      </c>
      <c r="G282" s="361">
        <v>11</v>
      </c>
      <c r="H282" s="398">
        <v>18</v>
      </c>
      <c r="I282" s="361">
        <v>0</v>
      </c>
      <c r="J282" s="398">
        <v>0</v>
      </c>
      <c r="K282" s="361">
        <v>0</v>
      </c>
      <c r="L282" s="398">
        <v>1</v>
      </c>
      <c r="M282" s="361">
        <v>2</v>
      </c>
      <c r="N282" s="398">
        <v>3</v>
      </c>
      <c r="O282" s="398">
        <v>0</v>
      </c>
      <c r="P282" s="398">
        <v>0</v>
      </c>
      <c r="Q282" s="398">
        <v>0</v>
      </c>
      <c r="R282" s="368">
        <v>17</v>
      </c>
      <c r="S282" s="368">
        <v>27</v>
      </c>
      <c r="T282" s="368">
        <v>44</v>
      </c>
      <c r="U282" s="13"/>
      <c r="V282" s="13"/>
      <c r="W282" s="13"/>
      <c r="X282" s="13"/>
    </row>
    <row r="283" spans="2:24" x14ac:dyDescent="0.3">
      <c r="B283" s="228" t="s">
        <v>250</v>
      </c>
      <c r="C283" s="361">
        <v>16</v>
      </c>
      <c r="D283" s="361">
        <v>8</v>
      </c>
      <c r="E283" s="361">
        <v>24</v>
      </c>
      <c r="F283" s="361">
        <v>14</v>
      </c>
      <c r="G283" s="361">
        <v>14</v>
      </c>
      <c r="H283" s="398">
        <v>28</v>
      </c>
      <c r="I283" s="361">
        <v>0</v>
      </c>
      <c r="J283" s="398">
        <v>0</v>
      </c>
      <c r="K283" s="361">
        <v>0</v>
      </c>
      <c r="L283" s="398">
        <v>2</v>
      </c>
      <c r="M283" s="361">
        <v>1</v>
      </c>
      <c r="N283" s="398">
        <v>3</v>
      </c>
      <c r="O283" s="398">
        <v>0</v>
      </c>
      <c r="P283" s="398">
        <v>0</v>
      </c>
      <c r="Q283" s="398">
        <v>0</v>
      </c>
      <c r="R283" s="368">
        <v>32</v>
      </c>
      <c r="S283" s="368">
        <v>23</v>
      </c>
      <c r="T283" s="368">
        <v>55</v>
      </c>
      <c r="U283" s="13"/>
      <c r="V283" s="13"/>
      <c r="W283" s="13"/>
      <c r="X283" s="13"/>
    </row>
    <row r="284" spans="2:24" x14ac:dyDescent="0.3">
      <c r="B284" s="228" t="s">
        <v>251</v>
      </c>
      <c r="C284" s="361">
        <v>21</v>
      </c>
      <c r="D284" s="361">
        <v>9</v>
      </c>
      <c r="E284" s="361">
        <v>30</v>
      </c>
      <c r="F284" s="361">
        <v>9</v>
      </c>
      <c r="G284" s="361">
        <v>9</v>
      </c>
      <c r="H284" s="398">
        <v>18</v>
      </c>
      <c r="I284" s="361">
        <v>1</v>
      </c>
      <c r="J284" s="398">
        <v>0</v>
      </c>
      <c r="K284" s="361">
        <v>1</v>
      </c>
      <c r="L284" s="398">
        <v>1</v>
      </c>
      <c r="M284" s="361">
        <v>2</v>
      </c>
      <c r="N284" s="398">
        <v>3</v>
      </c>
      <c r="O284" s="398">
        <v>0</v>
      </c>
      <c r="P284" s="398">
        <v>0</v>
      </c>
      <c r="Q284" s="398">
        <v>0</v>
      </c>
      <c r="R284" s="368">
        <v>31</v>
      </c>
      <c r="S284" s="368">
        <v>21</v>
      </c>
      <c r="T284" s="368">
        <v>52</v>
      </c>
      <c r="U284" s="13"/>
      <c r="V284" s="13"/>
      <c r="W284" s="13"/>
      <c r="X284" s="13"/>
    </row>
    <row r="285" spans="2:24" x14ac:dyDescent="0.3">
      <c r="B285" s="228" t="s">
        <v>252</v>
      </c>
      <c r="C285" s="361">
        <v>2</v>
      </c>
      <c r="D285" s="361">
        <v>4</v>
      </c>
      <c r="E285" s="361">
        <v>6</v>
      </c>
      <c r="F285" s="361">
        <v>2</v>
      </c>
      <c r="G285" s="361">
        <v>2</v>
      </c>
      <c r="H285" s="398">
        <v>4</v>
      </c>
      <c r="I285" s="361">
        <v>0</v>
      </c>
      <c r="J285" s="398">
        <v>1</v>
      </c>
      <c r="K285" s="361">
        <v>1</v>
      </c>
      <c r="L285" s="398">
        <v>0</v>
      </c>
      <c r="M285" s="361">
        <v>0</v>
      </c>
      <c r="N285" s="398">
        <v>0</v>
      </c>
      <c r="O285" s="398">
        <v>0</v>
      </c>
      <c r="P285" s="398">
        <v>0</v>
      </c>
      <c r="Q285" s="398">
        <v>0</v>
      </c>
      <c r="R285" s="368">
        <v>5</v>
      </c>
      <c r="S285" s="368">
        <v>6</v>
      </c>
      <c r="T285" s="368">
        <v>11</v>
      </c>
      <c r="U285" s="13"/>
      <c r="V285" s="13"/>
      <c r="W285" s="13"/>
      <c r="X285" s="13"/>
    </row>
    <row r="286" spans="2:24" x14ac:dyDescent="0.3">
      <c r="B286" s="228" t="s">
        <v>253</v>
      </c>
      <c r="C286" s="361">
        <v>1</v>
      </c>
      <c r="D286" s="361">
        <v>4</v>
      </c>
      <c r="E286" s="361">
        <v>5</v>
      </c>
      <c r="F286" s="361">
        <v>1</v>
      </c>
      <c r="G286" s="361">
        <v>0</v>
      </c>
      <c r="H286" s="398">
        <v>1</v>
      </c>
      <c r="I286" s="361">
        <v>0</v>
      </c>
      <c r="J286" s="398">
        <v>0</v>
      </c>
      <c r="K286" s="361">
        <v>0</v>
      </c>
      <c r="L286" s="398">
        <v>0</v>
      </c>
      <c r="M286" s="361">
        <v>0</v>
      </c>
      <c r="N286" s="398">
        <v>0</v>
      </c>
      <c r="O286" s="398">
        <v>0</v>
      </c>
      <c r="P286" s="398">
        <v>0</v>
      </c>
      <c r="Q286" s="398">
        <v>0</v>
      </c>
      <c r="R286" s="368">
        <v>2</v>
      </c>
      <c r="S286" s="368">
        <v>4</v>
      </c>
      <c r="T286" s="368">
        <v>6</v>
      </c>
      <c r="U286" s="13"/>
      <c r="V286" s="13"/>
      <c r="W286" s="13"/>
      <c r="X286" s="13"/>
    </row>
    <row r="287" spans="2:24" x14ac:dyDescent="0.3">
      <c r="B287" s="228" t="s">
        <v>254</v>
      </c>
      <c r="C287" s="361">
        <v>2</v>
      </c>
      <c r="D287" s="361">
        <v>4</v>
      </c>
      <c r="E287" s="361">
        <v>6</v>
      </c>
      <c r="F287" s="361">
        <v>3</v>
      </c>
      <c r="G287" s="361">
        <v>4</v>
      </c>
      <c r="H287" s="398">
        <v>7</v>
      </c>
      <c r="I287" s="361">
        <v>0</v>
      </c>
      <c r="J287" s="398">
        <v>0</v>
      </c>
      <c r="K287" s="361">
        <v>0</v>
      </c>
      <c r="L287" s="398">
        <v>0</v>
      </c>
      <c r="M287" s="361">
        <v>0</v>
      </c>
      <c r="N287" s="398">
        <v>0</v>
      </c>
      <c r="O287" s="398">
        <v>0</v>
      </c>
      <c r="P287" s="398">
        <v>0</v>
      </c>
      <c r="Q287" s="398">
        <v>0</v>
      </c>
      <c r="R287" s="368">
        <v>5</v>
      </c>
      <c r="S287" s="368">
        <v>8</v>
      </c>
      <c r="T287" s="368">
        <v>13</v>
      </c>
      <c r="U287" s="13"/>
      <c r="V287" s="13"/>
      <c r="W287" s="13"/>
      <c r="X287" s="13"/>
    </row>
    <row r="288" spans="2:24" x14ac:dyDescent="0.3">
      <c r="B288" s="228" t="s">
        <v>255</v>
      </c>
      <c r="C288" s="361">
        <v>2</v>
      </c>
      <c r="D288" s="361">
        <v>6</v>
      </c>
      <c r="E288" s="361">
        <v>8</v>
      </c>
      <c r="F288" s="361">
        <v>3</v>
      </c>
      <c r="G288" s="361">
        <v>2</v>
      </c>
      <c r="H288" s="398">
        <v>5</v>
      </c>
      <c r="I288" s="361">
        <v>0</v>
      </c>
      <c r="J288" s="398">
        <v>0</v>
      </c>
      <c r="K288" s="361">
        <v>0</v>
      </c>
      <c r="L288" s="398">
        <v>0</v>
      </c>
      <c r="M288" s="361">
        <v>0</v>
      </c>
      <c r="N288" s="398">
        <v>0</v>
      </c>
      <c r="O288" s="398">
        <v>0</v>
      </c>
      <c r="P288" s="398">
        <v>0</v>
      </c>
      <c r="Q288" s="398">
        <v>0</v>
      </c>
      <c r="R288" s="368">
        <v>5</v>
      </c>
      <c r="S288" s="368">
        <v>8</v>
      </c>
      <c r="T288" s="368">
        <v>13</v>
      </c>
      <c r="U288" s="13"/>
      <c r="V288" s="13"/>
      <c r="W288" s="13"/>
      <c r="X288" s="13"/>
    </row>
    <row r="289" spans="2:24" x14ac:dyDescent="0.3">
      <c r="B289" s="228" t="s">
        <v>256</v>
      </c>
      <c r="C289" s="361">
        <v>10</v>
      </c>
      <c r="D289" s="361">
        <v>10</v>
      </c>
      <c r="E289" s="361">
        <v>20</v>
      </c>
      <c r="F289" s="361">
        <v>8</v>
      </c>
      <c r="G289" s="361">
        <v>7</v>
      </c>
      <c r="H289" s="398">
        <v>15</v>
      </c>
      <c r="I289" s="361">
        <v>1</v>
      </c>
      <c r="J289" s="398">
        <v>0</v>
      </c>
      <c r="K289" s="361">
        <v>1</v>
      </c>
      <c r="L289" s="398">
        <v>1</v>
      </c>
      <c r="M289" s="361">
        <v>0</v>
      </c>
      <c r="N289" s="398">
        <v>1</v>
      </c>
      <c r="O289" s="398">
        <v>0</v>
      </c>
      <c r="P289" s="398">
        <v>0</v>
      </c>
      <c r="Q289" s="398">
        <v>0</v>
      </c>
      <c r="R289" s="368">
        <v>19</v>
      </c>
      <c r="S289" s="368">
        <v>18</v>
      </c>
      <c r="T289" s="368">
        <v>37</v>
      </c>
      <c r="U289" s="13"/>
      <c r="V289" s="13"/>
      <c r="W289" s="13"/>
      <c r="X289" s="13"/>
    </row>
    <row r="290" spans="2:24" x14ac:dyDescent="0.3">
      <c r="B290" s="228" t="s">
        <v>257</v>
      </c>
      <c r="C290" s="361">
        <v>6</v>
      </c>
      <c r="D290" s="361">
        <v>6</v>
      </c>
      <c r="E290" s="361">
        <v>12</v>
      </c>
      <c r="F290" s="361">
        <v>8</v>
      </c>
      <c r="G290" s="361">
        <v>2</v>
      </c>
      <c r="H290" s="398">
        <v>10</v>
      </c>
      <c r="I290" s="361">
        <v>0</v>
      </c>
      <c r="J290" s="398">
        <v>0</v>
      </c>
      <c r="K290" s="361">
        <v>0</v>
      </c>
      <c r="L290" s="398">
        <v>0</v>
      </c>
      <c r="M290" s="361">
        <v>2</v>
      </c>
      <c r="N290" s="398">
        <v>2</v>
      </c>
      <c r="O290" s="398">
        <v>0</v>
      </c>
      <c r="P290" s="398">
        <v>0</v>
      </c>
      <c r="Q290" s="398">
        <v>0</v>
      </c>
      <c r="R290" s="368">
        <v>14</v>
      </c>
      <c r="S290" s="368">
        <v>10</v>
      </c>
      <c r="T290" s="368">
        <v>24</v>
      </c>
      <c r="U290" s="13"/>
      <c r="V290" s="13"/>
      <c r="W290" s="13"/>
      <c r="X290" s="13"/>
    </row>
    <row r="291" spans="2:24" x14ac:dyDescent="0.3">
      <c r="B291" s="228" t="s">
        <v>258</v>
      </c>
      <c r="C291" s="361">
        <v>4</v>
      </c>
      <c r="D291" s="361">
        <v>0</v>
      </c>
      <c r="E291" s="361">
        <v>4</v>
      </c>
      <c r="F291" s="361">
        <v>6</v>
      </c>
      <c r="G291" s="361">
        <v>1</v>
      </c>
      <c r="H291" s="398">
        <v>7</v>
      </c>
      <c r="I291" s="361">
        <v>0</v>
      </c>
      <c r="J291" s="398">
        <v>0</v>
      </c>
      <c r="K291" s="361">
        <v>0</v>
      </c>
      <c r="L291" s="398">
        <v>1</v>
      </c>
      <c r="M291" s="361">
        <v>0</v>
      </c>
      <c r="N291" s="398">
        <v>1</v>
      </c>
      <c r="O291" s="398">
        <v>0</v>
      </c>
      <c r="P291" s="398">
        <v>0</v>
      </c>
      <c r="Q291" s="398">
        <v>0</v>
      </c>
      <c r="R291" s="368">
        <v>11</v>
      </c>
      <c r="S291" s="368">
        <v>1</v>
      </c>
      <c r="T291" s="368">
        <v>12</v>
      </c>
      <c r="U291" s="13"/>
      <c r="V291" s="13"/>
      <c r="W291" s="13"/>
      <c r="X291" s="13"/>
    </row>
    <row r="292" spans="2:24" x14ac:dyDescent="0.3">
      <c r="B292" s="228" t="s">
        <v>259</v>
      </c>
      <c r="C292" s="361">
        <v>8</v>
      </c>
      <c r="D292" s="361">
        <v>5</v>
      </c>
      <c r="E292" s="361">
        <v>13</v>
      </c>
      <c r="F292" s="361">
        <v>2</v>
      </c>
      <c r="G292" s="361">
        <v>2</v>
      </c>
      <c r="H292" s="398">
        <v>4</v>
      </c>
      <c r="I292" s="361">
        <v>0</v>
      </c>
      <c r="J292" s="398">
        <v>0</v>
      </c>
      <c r="K292" s="361">
        <v>0</v>
      </c>
      <c r="L292" s="398">
        <v>0</v>
      </c>
      <c r="M292" s="361">
        <v>0</v>
      </c>
      <c r="N292" s="398">
        <v>0</v>
      </c>
      <c r="O292" s="398">
        <v>0</v>
      </c>
      <c r="P292" s="398">
        <v>0</v>
      </c>
      <c r="Q292" s="398">
        <v>0</v>
      </c>
      <c r="R292" s="368">
        <v>10</v>
      </c>
      <c r="S292" s="368">
        <v>7</v>
      </c>
      <c r="T292" s="368">
        <v>17</v>
      </c>
      <c r="U292" s="13"/>
      <c r="V292" s="13"/>
      <c r="W292" s="13"/>
      <c r="X292" s="13"/>
    </row>
    <row r="293" spans="2:24" x14ac:dyDescent="0.3">
      <c r="B293" s="228" t="s">
        <v>260</v>
      </c>
      <c r="C293" s="361">
        <v>22</v>
      </c>
      <c r="D293" s="361">
        <v>13</v>
      </c>
      <c r="E293" s="361">
        <v>35</v>
      </c>
      <c r="F293" s="361">
        <v>9</v>
      </c>
      <c r="G293" s="361">
        <v>6</v>
      </c>
      <c r="H293" s="398">
        <v>15</v>
      </c>
      <c r="I293" s="361">
        <v>0</v>
      </c>
      <c r="J293" s="398">
        <v>0</v>
      </c>
      <c r="K293" s="361">
        <v>0</v>
      </c>
      <c r="L293" s="398">
        <v>0</v>
      </c>
      <c r="M293" s="361">
        <v>4</v>
      </c>
      <c r="N293" s="398">
        <v>4</v>
      </c>
      <c r="O293" s="398">
        <v>0</v>
      </c>
      <c r="P293" s="398">
        <v>0</v>
      </c>
      <c r="Q293" s="398">
        <v>0</v>
      </c>
      <c r="R293" s="368">
        <v>31</v>
      </c>
      <c r="S293" s="368">
        <v>23</v>
      </c>
      <c r="T293" s="368">
        <v>54</v>
      </c>
      <c r="U293" s="13"/>
      <c r="V293" s="13"/>
      <c r="W293" s="13"/>
      <c r="X293" s="13"/>
    </row>
    <row r="294" spans="2:24" x14ac:dyDescent="0.3">
      <c r="B294" s="228" t="s">
        <v>261</v>
      </c>
      <c r="C294" s="361">
        <v>13</v>
      </c>
      <c r="D294" s="361">
        <v>16</v>
      </c>
      <c r="E294" s="361">
        <v>29</v>
      </c>
      <c r="F294" s="361">
        <v>13</v>
      </c>
      <c r="G294" s="361">
        <v>8</v>
      </c>
      <c r="H294" s="398">
        <v>21</v>
      </c>
      <c r="I294" s="361">
        <v>0</v>
      </c>
      <c r="J294" s="398">
        <v>1</v>
      </c>
      <c r="K294" s="361">
        <v>1</v>
      </c>
      <c r="L294" s="398">
        <v>0</v>
      </c>
      <c r="M294" s="361">
        <v>1</v>
      </c>
      <c r="N294" s="398">
        <v>1</v>
      </c>
      <c r="O294" s="398">
        <v>0</v>
      </c>
      <c r="P294" s="398">
        <v>0</v>
      </c>
      <c r="Q294" s="398">
        <v>0</v>
      </c>
      <c r="R294" s="368">
        <v>27</v>
      </c>
      <c r="S294" s="368">
        <v>25</v>
      </c>
      <c r="T294" s="368">
        <v>52</v>
      </c>
      <c r="U294" s="13"/>
      <c r="V294" s="13"/>
      <c r="W294" s="13"/>
      <c r="X294" s="13"/>
    </row>
    <row r="295" spans="2:24" x14ac:dyDescent="0.3">
      <c r="B295" s="228" t="s">
        <v>262</v>
      </c>
      <c r="C295" s="361">
        <v>3</v>
      </c>
      <c r="D295" s="361">
        <v>2</v>
      </c>
      <c r="E295" s="361">
        <v>5</v>
      </c>
      <c r="F295" s="361">
        <v>1</v>
      </c>
      <c r="G295" s="361">
        <v>2</v>
      </c>
      <c r="H295" s="398">
        <v>3</v>
      </c>
      <c r="I295" s="361">
        <v>0</v>
      </c>
      <c r="J295" s="398">
        <v>0</v>
      </c>
      <c r="K295" s="361">
        <v>0</v>
      </c>
      <c r="L295" s="398">
        <v>1</v>
      </c>
      <c r="M295" s="361">
        <v>1</v>
      </c>
      <c r="N295" s="398">
        <v>2</v>
      </c>
      <c r="O295" s="398">
        <v>0</v>
      </c>
      <c r="P295" s="398">
        <v>0</v>
      </c>
      <c r="Q295" s="398">
        <v>0</v>
      </c>
      <c r="R295" s="368">
        <v>5</v>
      </c>
      <c r="S295" s="368">
        <v>5</v>
      </c>
      <c r="T295" s="368">
        <v>10</v>
      </c>
      <c r="U295" s="13"/>
      <c r="V295" s="13"/>
      <c r="W295" s="13"/>
      <c r="X295" s="13"/>
    </row>
    <row r="296" spans="2:24" x14ac:dyDescent="0.3">
      <c r="B296" s="228" t="s">
        <v>263</v>
      </c>
      <c r="C296" s="361">
        <v>76</v>
      </c>
      <c r="D296" s="361">
        <v>60</v>
      </c>
      <c r="E296" s="361">
        <v>136</v>
      </c>
      <c r="F296" s="361">
        <v>55</v>
      </c>
      <c r="G296" s="361">
        <v>50</v>
      </c>
      <c r="H296" s="398">
        <v>105</v>
      </c>
      <c r="I296" s="361">
        <v>1</v>
      </c>
      <c r="J296" s="398">
        <v>0</v>
      </c>
      <c r="K296" s="361">
        <v>1</v>
      </c>
      <c r="L296" s="398">
        <v>5</v>
      </c>
      <c r="M296" s="361">
        <v>7</v>
      </c>
      <c r="N296" s="398">
        <v>12</v>
      </c>
      <c r="O296" s="398">
        <v>0</v>
      </c>
      <c r="P296" s="398">
        <v>0</v>
      </c>
      <c r="Q296" s="398">
        <v>0</v>
      </c>
      <c r="R296" s="368">
        <v>136</v>
      </c>
      <c r="S296" s="368">
        <v>118</v>
      </c>
      <c r="T296" s="368">
        <v>254</v>
      </c>
      <c r="U296" s="13"/>
      <c r="V296" s="13"/>
      <c r="W296" s="13"/>
      <c r="X296" s="13"/>
    </row>
    <row r="297" spans="2:24" x14ac:dyDescent="0.3">
      <c r="B297" s="228" t="s">
        <v>264</v>
      </c>
      <c r="C297" s="361">
        <v>11</v>
      </c>
      <c r="D297" s="361">
        <v>8</v>
      </c>
      <c r="E297" s="361">
        <v>19</v>
      </c>
      <c r="F297" s="361">
        <v>8</v>
      </c>
      <c r="G297" s="361">
        <v>5</v>
      </c>
      <c r="H297" s="398">
        <v>13</v>
      </c>
      <c r="I297" s="361">
        <v>0</v>
      </c>
      <c r="J297" s="398">
        <v>0</v>
      </c>
      <c r="K297" s="361">
        <v>0</v>
      </c>
      <c r="L297" s="398">
        <v>0</v>
      </c>
      <c r="M297" s="361">
        <v>1</v>
      </c>
      <c r="N297" s="398">
        <v>1</v>
      </c>
      <c r="O297" s="398">
        <v>0</v>
      </c>
      <c r="P297" s="398">
        <v>0</v>
      </c>
      <c r="Q297" s="398">
        <v>0</v>
      </c>
      <c r="R297" s="368">
        <v>19</v>
      </c>
      <c r="S297" s="368">
        <v>14</v>
      </c>
      <c r="T297" s="368">
        <v>33</v>
      </c>
      <c r="U297" s="13"/>
      <c r="V297" s="13"/>
      <c r="W297" s="13"/>
      <c r="X297" s="13"/>
    </row>
    <row r="298" spans="2:24" x14ac:dyDescent="0.3">
      <c r="B298" s="228" t="s">
        <v>265</v>
      </c>
      <c r="C298" s="361">
        <v>1</v>
      </c>
      <c r="D298" s="361">
        <v>2</v>
      </c>
      <c r="E298" s="361">
        <v>3</v>
      </c>
      <c r="F298" s="361">
        <v>1</v>
      </c>
      <c r="G298" s="361">
        <v>0</v>
      </c>
      <c r="H298" s="398">
        <v>1</v>
      </c>
      <c r="I298" s="361">
        <v>2</v>
      </c>
      <c r="J298" s="398">
        <v>0</v>
      </c>
      <c r="K298" s="361">
        <v>2</v>
      </c>
      <c r="L298" s="398">
        <v>0</v>
      </c>
      <c r="M298" s="361">
        <v>0</v>
      </c>
      <c r="N298" s="398">
        <v>0</v>
      </c>
      <c r="O298" s="398">
        <v>0</v>
      </c>
      <c r="P298" s="398">
        <v>0</v>
      </c>
      <c r="Q298" s="398">
        <v>0</v>
      </c>
      <c r="R298" s="368">
        <v>2</v>
      </c>
      <c r="S298" s="368">
        <v>4</v>
      </c>
      <c r="T298" s="368">
        <v>6</v>
      </c>
      <c r="U298" s="13"/>
      <c r="V298" s="13"/>
      <c r="W298" s="13"/>
      <c r="X298" s="13"/>
    </row>
    <row r="299" spans="2:24" x14ac:dyDescent="0.3">
      <c r="B299" s="228" t="s">
        <v>266</v>
      </c>
      <c r="C299" s="361">
        <v>2</v>
      </c>
      <c r="D299" s="361">
        <v>4</v>
      </c>
      <c r="E299" s="361">
        <v>6</v>
      </c>
      <c r="F299" s="361">
        <v>3</v>
      </c>
      <c r="G299" s="361">
        <v>3</v>
      </c>
      <c r="H299" s="398">
        <v>6</v>
      </c>
      <c r="I299" s="361">
        <v>0</v>
      </c>
      <c r="J299" s="398">
        <v>0</v>
      </c>
      <c r="K299" s="361">
        <v>0</v>
      </c>
      <c r="L299" s="398">
        <v>0</v>
      </c>
      <c r="M299" s="361">
        <v>2</v>
      </c>
      <c r="N299" s="398">
        <v>2</v>
      </c>
      <c r="O299" s="398">
        <v>0</v>
      </c>
      <c r="P299" s="398">
        <v>0</v>
      </c>
      <c r="Q299" s="398">
        <v>0</v>
      </c>
      <c r="R299" s="368">
        <v>5</v>
      </c>
      <c r="S299" s="368">
        <v>9</v>
      </c>
      <c r="T299" s="368">
        <v>14</v>
      </c>
      <c r="U299" s="13"/>
      <c r="V299" s="13"/>
      <c r="W299" s="13"/>
      <c r="X299" s="13"/>
    </row>
    <row r="300" spans="2:24" x14ac:dyDescent="0.3">
      <c r="B300" s="229" t="s">
        <v>267</v>
      </c>
      <c r="C300" s="361">
        <v>11</v>
      </c>
      <c r="D300" s="361">
        <v>5</v>
      </c>
      <c r="E300" s="361">
        <v>16</v>
      </c>
      <c r="F300" s="361">
        <v>1</v>
      </c>
      <c r="G300" s="361">
        <v>4</v>
      </c>
      <c r="H300" s="398">
        <v>5</v>
      </c>
      <c r="I300" s="361">
        <v>0</v>
      </c>
      <c r="J300" s="398">
        <v>1</v>
      </c>
      <c r="K300" s="361">
        <v>1</v>
      </c>
      <c r="L300" s="398">
        <v>0</v>
      </c>
      <c r="M300" s="361">
        <v>0</v>
      </c>
      <c r="N300" s="398">
        <v>0</v>
      </c>
      <c r="O300" s="398">
        <v>0</v>
      </c>
      <c r="P300" s="398">
        <v>0</v>
      </c>
      <c r="Q300" s="398">
        <v>0</v>
      </c>
      <c r="R300" s="368">
        <v>13</v>
      </c>
      <c r="S300" s="368">
        <v>9</v>
      </c>
      <c r="T300" s="368">
        <v>22</v>
      </c>
      <c r="U300" s="13"/>
      <c r="V300" s="13"/>
      <c r="W300" s="13"/>
      <c r="X300" s="13"/>
    </row>
    <row r="301" spans="2:24" x14ac:dyDescent="0.3">
      <c r="B301" s="391" t="s">
        <v>25</v>
      </c>
      <c r="C301" s="360">
        <v>396</v>
      </c>
      <c r="D301" s="360">
        <v>313</v>
      </c>
      <c r="E301" s="360">
        <v>709</v>
      </c>
      <c r="F301" s="360">
        <v>261</v>
      </c>
      <c r="G301" s="360">
        <v>220</v>
      </c>
      <c r="H301" s="368">
        <v>481</v>
      </c>
      <c r="I301" s="360">
        <v>8</v>
      </c>
      <c r="J301" s="368">
        <v>6</v>
      </c>
      <c r="K301" s="360">
        <v>14</v>
      </c>
      <c r="L301" s="368">
        <v>22</v>
      </c>
      <c r="M301" s="360">
        <v>44</v>
      </c>
      <c r="N301" s="368">
        <v>66</v>
      </c>
      <c r="O301" s="368">
        <v>0</v>
      </c>
      <c r="P301" s="368">
        <v>0</v>
      </c>
      <c r="Q301" s="368">
        <v>0</v>
      </c>
      <c r="R301" s="368">
        <v>685</v>
      </c>
      <c r="S301" s="368">
        <v>585</v>
      </c>
      <c r="T301" s="368">
        <v>1270</v>
      </c>
      <c r="U301" s="13"/>
      <c r="V301" s="13"/>
      <c r="W301" s="13"/>
      <c r="X301" s="13"/>
    </row>
    <row r="302" spans="2:24" ht="75.599999999999994" customHeight="1" x14ac:dyDescent="0.3">
      <c r="B302" s="513" t="s">
        <v>836</v>
      </c>
      <c r="C302" s="513"/>
      <c r="D302" s="513"/>
      <c r="E302" s="513"/>
      <c r="F302" s="513"/>
      <c r="G302" s="513"/>
      <c r="H302" s="513"/>
      <c r="I302" s="513"/>
      <c r="J302" s="513"/>
      <c r="K302" s="513"/>
      <c r="L302" s="513"/>
      <c r="M302" s="513"/>
      <c r="N302" s="513"/>
      <c r="O302" s="513"/>
      <c r="P302" s="513"/>
      <c r="Q302" s="513"/>
      <c r="R302" s="13"/>
      <c r="S302" s="13"/>
      <c r="T302" s="13"/>
      <c r="U302" s="13"/>
      <c r="V302" s="13"/>
      <c r="W302" s="13"/>
    </row>
    <row r="303" spans="2:24" ht="13.95" customHeight="1" x14ac:dyDescent="0.3">
      <c r="B303" s="482" t="s">
        <v>925</v>
      </c>
      <c r="C303" s="482"/>
      <c r="D303" s="482"/>
      <c r="E303" s="482"/>
      <c r="F303" s="482"/>
      <c r="G303" s="482"/>
      <c r="H303" s="482"/>
      <c r="I303" s="482"/>
      <c r="J303" s="482"/>
      <c r="K303" s="482"/>
      <c r="L303" s="482"/>
      <c r="M303" s="13"/>
      <c r="N303" s="13"/>
      <c r="O303" s="13"/>
      <c r="P303" s="13"/>
      <c r="Q303" s="13"/>
      <c r="R303" s="13"/>
      <c r="S303" s="13"/>
      <c r="T303" s="13"/>
      <c r="U303" s="13"/>
      <c r="V303" s="13"/>
      <c r="W303" s="13"/>
    </row>
    <row r="304" spans="2:24" x14ac:dyDescent="0.3">
      <c r="B304" s="157"/>
      <c r="C304" s="157"/>
      <c r="D304" s="157"/>
      <c r="E304"/>
      <c r="F304"/>
      <c r="G304"/>
      <c r="H304" s="13"/>
      <c r="I304" s="13"/>
      <c r="J304" s="13"/>
      <c r="K304" s="13"/>
      <c r="L304" s="13"/>
      <c r="M304" s="13"/>
      <c r="N304" s="13"/>
      <c r="O304" s="13"/>
      <c r="P304" s="13"/>
      <c r="Q304" s="13"/>
      <c r="R304" s="13"/>
      <c r="S304" s="13"/>
      <c r="T304" s="13"/>
      <c r="U304" s="13"/>
      <c r="V304" s="13"/>
      <c r="W304" s="13"/>
    </row>
    <row r="305" spans="2:24" x14ac:dyDescent="0.3">
      <c r="B305" s="157"/>
      <c r="C305" s="157"/>
      <c r="D305" s="157"/>
      <c r="E305"/>
      <c r="F305"/>
      <c r="G305"/>
      <c r="H305" s="13"/>
      <c r="I305" s="13"/>
      <c r="J305" s="13"/>
      <c r="K305" s="13"/>
      <c r="L305" s="13"/>
      <c r="M305" s="13"/>
      <c r="N305" s="13"/>
      <c r="O305" s="13"/>
      <c r="P305" s="13"/>
      <c r="Q305" s="13"/>
      <c r="R305" s="13"/>
      <c r="S305" s="13"/>
      <c r="T305" s="13"/>
      <c r="U305" s="13"/>
      <c r="V305" s="13"/>
      <c r="W305" s="13"/>
    </row>
    <row r="306" spans="2:24" x14ac:dyDescent="0.3">
      <c r="B306" s="186" t="s">
        <v>520</v>
      </c>
      <c r="C306"/>
      <c r="D306"/>
      <c r="E306"/>
      <c r="F306"/>
      <c r="G306"/>
      <c r="H306" s="13"/>
      <c r="I306" s="13"/>
      <c r="J306" s="13"/>
      <c r="K306" s="13"/>
      <c r="L306" s="13"/>
      <c r="M306" s="13"/>
      <c r="N306" s="13"/>
      <c r="O306" s="13"/>
      <c r="P306" s="13"/>
      <c r="Q306" s="13"/>
      <c r="R306" s="13"/>
      <c r="S306" s="13"/>
      <c r="T306" s="13"/>
      <c r="U306" s="13"/>
      <c r="V306" s="13"/>
      <c r="W306" s="13"/>
    </row>
    <row r="307" spans="2:24" x14ac:dyDescent="0.3">
      <c r="B307" s="186"/>
      <c r="C307"/>
      <c r="D307"/>
      <c r="E307"/>
      <c r="F307"/>
      <c r="G307"/>
      <c r="H307" s="13"/>
      <c r="I307" s="13"/>
      <c r="J307" s="13"/>
      <c r="K307" s="13"/>
      <c r="L307" s="13"/>
      <c r="M307" s="13"/>
      <c r="N307" s="13"/>
      <c r="O307" s="13"/>
      <c r="P307" s="13"/>
      <c r="Q307" s="13"/>
      <c r="R307" s="13"/>
      <c r="S307" s="13"/>
      <c r="T307" s="13"/>
      <c r="U307" s="13"/>
      <c r="V307" s="13"/>
      <c r="W307" s="13"/>
    </row>
    <row r="308" spans="2:24" ht="15" customHeight="1" x14ac:dyDescent="0.3">
      <c r="B308" s="449" t="s">
        <v>521</v>
      </c>
      <c r="C308" s="488" t="s">
        <v>477</v>
      </c>
      <c r="D308" s="489"/>
      <c r="E308" s="489"/>
      <c r="F308" s="489"/>
      <c r="G308" s="489"/>
      <c r="H308" s="489"/>
      <c r="I308" s="489"/>
      <c r="J308" s="489"/>
      <c r="K308" s="489"/>
      <c r="L308" s="489"/>
      <c r="M308" s="489"/>
      <c r="N308" s="489"/>
      <c r="O308" s="489"/>
      <c r="P308" s="489"/>
      <c r="Q308" s="490"/>
      <c r="R308" s="514" t="s">
        <v>864</v>
      </c>
      <c r="S308" s="515"/>
      <c r="T308" s="516"/>
      <c r="U308" s="13"/>
      <c r="V308" s="13"/>
      <c r="W308" s="13"/>
    </row>
    <row r="309" spans="2:24" ht="15" customHeight="1" x14ac:dyDescent="0.3">
      <c r="B309" s="449"/>
      <c r="C309" s="475" t="s">
        <v>651</v>
      </c>
      <c r="D309" s="475"/>
      <c r="E309" s="475"/>
      <c r="F309" s="475" t="s">
        <v>485</v>
      </c>
      <c r="G309" s="475"/>
      <c r="H309" s="475"/>
      <c r="I309" s="475" t="s">
        <v>3</v>
      </c>
      <c r="J309" s="475"/>
      <c r="K309" s="475"/>
      <c r="L309" s="475" t="s">
        <v>5</v>
      </c>
      <c r="M309" s="475"/>
      <c r="N309" s="475"/>
      <c r="O309" s="475" t="s">
        <v>831</v>
      </c>
      <c r="P309" s="475"/>
      <c r="Q309" s="475"/>
      <c r="R309" s="517"/>
      <c r="S309" s="453"/>
      <c r="T309" s="478"/>
      <c r="U309" s="13"/>
      <c r="V309" s="13"/>
      <c r="W309" s="13"/>
    </row>
    <row r="310" spans="2:24" x14ac:dyDescent="0.3">
      <c r="B310" s="449"/>
      <c r="C310" s="278" t="s">
        <v>73</v>
      </c>
      <c r="D310" s="278" t="s">
        <v>74</v>
      </c>
      <c r="E310" s="278" t="s">
        <v>25</v>
      </c>
      <c r="F310" s="278" t="s">
        <v>73</v>
      </c>
      <c r="G310" s="278" t="s">
        <v>74</v>
      </c>
      <c r="H310" s="278" t="s">
        <v>25</v>
      </c>
      <c r="I310" s="278" t="s">
        <v>73</v>
      </c>
      <c r="J310" s="278" t="s">
        <v>74</v>
      </c>
      <c r="K310" s="278" t="s">
        <v>25</v>
      </c>
      <c r="L310" s="278" t="s">
        <v>73</v>
      </c>
      <c r="M310" s="278" t="s">
        <v>74</v>
      </c>
      <c r="N310" s="278" t="s">
        <v>25</v>
      </c>
      <c r="O310" s="278" t="s">
        <v>73</v>
      </c>
      <c r="P310" s="278" t="s">
        <v>74</v>
      </c>
      <c r="Q310" s="278" t="s">
        <v>25</v>
      </c>
      <c r="R310" s="278" t="s">
        <v>73</v>
      </c>
      <c r="S310" s="278" t="s">
        <v>74</v>
      </c>
      <c r="T310" s="278" t="s">
        <v>25</v>
      </c>
      <c r="U310" s="13"/>
      <c r="V310" s="13"/>
      <c r="W310" s="13"/>
    </row>
    <row r="311" spans="2:24" x14ac:dyDescent="0.3">
      <c r="B311" s="227" t="s">
        <v>451</v>
      </c>
      <c r="C311" s="361">
        <v>5</v>
      </c>
      <c r="D311" s="361">
        <v>8</v>
      </c>
      <c r="E311" s="361">
        <v>13</v>
      </c>
      <c r="F311" s="361">
        <v>4</v>
      </c>
      <c r="G311" s="361">
        <v>10</v>
      </c>
      <c r="H311" s="398">
        <v>14</v>
      </c>
      <c r="I311" s="361">
        <v>0</v>
      </c>
      <c r="J311" s="398">
        <v>0</v>
      </c>
      <c r="K311" s="361">
        <v>0</v>
      </c>
      <c r="L311" s="398">
        <v>0</v>
      </c>
      <c r="M311" s="361">
        <v>1</v>
      </c>
      <c r="N311" s="398">
        <v>1</v>
      </c>
      <c r="O311" s="398">
        <v>0</v>
      </c>
      <c r="P311" s="398">
        <v>0</v>
      </c>
      <c r="Q311" s="398">
        <v>0</v>
      </c>
      <c r="R311" s="368">
        <v>9</v>
      </c>
      <c r="S311" s="368">
        <v>19</v>
      </c>
      <c r="T311" s="368">
        <v>28</v>
      </c>
      <c r="U311" s="13"/>
      <c r="V311" s="13"/>
      <c r="W311" s="13"/>
      <c r="X311" s="13"/>
    </row>
    <row r="312" spans="2:24" x14ac:dyDescent="0.3">
      <c r="B312" s="228" t="s">
        <v>452</v>
      </c>
      <c r="C312" s="361">
        <v>62</v>
      </c>
      <c r="D312" s="361">
        <v>55</v>
      </c>
      <c r="E312" s="361">
        <v>117</v>
      </c>
      <c r="F312" s="361">
        <v>58</v>
      </c>
      <c r="G312" s="361">
        <v>43</v>
      </c>
      <c r="H312" s="398">
        <v>101</v>
      </c>
      <c r="I312" s="361">
        <v>1</v>
      </c>
      <c r="J312" s="398">
        <v>1</v>
      </c>
      <c r="K312" s="361">
        <v>2</v>
      </c>
      <c r="L312" s="398">
        <v>5</v>
      </c>
      <c r="M312" s="361">
        <v>13</v>
      </c>
      <c r="N312" s="398">
        <v>18</v>
      </c>
      <c r="O312" s="398">
        <v>0</v>
      </c>
      <c r="P312" s="398">
        <v>0</v>
      </c>
      <c r="Q312" s="398">
        <v>0</v>
      </c>
      <c r="R312" s="368">
        <v>126</v>
      </c>
      <c r="S312" s="368">
        <v>112</v>
      </c>
      <c r="T312" s="368">
        <v>238</v>
      </c>
      <c r="U312" s="13"/>
      <c r="V312" s="13"/>
      <c r="W312" s="13"/>
      <c r="X312" s="13"/>
    </row>
    <row r="313" spans="2:24" x14ac:dyDescent="0.3">
      <c r="B313" s="228" t="s">
        <v>453</v>
      </c>
      <c r="C313" s="361">
        <v>10</v>
      </c>
      <c r="D313" s="361">
        <v>7</v>
      </c>
      <c r="E313" s="361">
        <v>17</v>
      </c>
      <c r="F313" s="361">
        <v>3</v>
      </c>
      <c r="G313" s="361">
        <v>5</v>
      </c>
      <c r="H313" s="398">
        <v>8</v>
      </c>
      <c r="I313" s="361">
        <v>0</v>
      </c>
      <c r="J313" s="398">
        <v>0</v>
      </c>
      <c r="K313" s="361">
        <v>0</v>
      </c>
      <c r="L313" s="398">
        <v>0</v>
      </c>
      <c r="M313" s="361">
        <v>1</v>
      </c>
      <c r="N313" s="398">
        <v>1</v>
      </c>
      <c r="O313" s="398">
        <v>0</v>
      </c>
      <c r="P313" s="398">
        <v>0</v>
      </c>
      <c r="Q313" s="398">
        <v>0</v>
      </c>
      <c r="R313" s="368">
        <v>13</v>
      </c>
      <c r="S313" s="368">
        <v>13</v>
      </c>
      <c r="T313" s="368">
        <v>26</v>
      </c>
      <c r="U313" s="13"/>
      <c r="V313" s="13"/>
      <c r="W313" s="13"/>
      <c r="X313" s="13"/>
    </row>
    <row r="314" spans="2:24" x14ac:dyDescent="0.3">
      <c r="B314" s="228" t="s">
        <v>454</v>
      </c>
      <c r="C314" s="361">
        <v>2</v>
      </c>
      <c r="D314" s="361">
        <v>2</v>
      </c>
      <c r="E314" s="361">
        <v>4</v>
      </c>
      <c r="F314" s="361">
        <v>3</v>
      </c>
      <c r="G314" s="361">
        <v>0</v>
      </c>
      <c r="H314" s="398">
        <v>3</v>
      </c>
      <c r="I314" s="361">
        <v>0</v>
      </c>
      <c r="J314" s="398">
        <v>0</v>
      </c>
      <c r="K314" s="361">
        <v>0</v>
      </c>
      <c r="L314" s="398">
        <v>0</v>
      </c>
      <c r="M314" s="361">
        <v>1</v>
      </c>
      <c r="N314" s="398">
        <v>1</v>
      </c>
      <c r="O314" s="398">
        <v>0</v>
      </c>
      <c r="P314" s="398">
        <v>0</v>
      </c>
      <c r="Q314" s="398">
        <v>0</v>
      </c>
      <c r="R314" s="368">
        <v>5</v>
      </c>
      <c r="S314" s="368">
        <v>3</v>
      </c>
      <c r="T314" s="368">
        <v>8</v>
      </c>
      <c r="U314" s="13"/>
      <c r="V314" s="13"/>
      <c r="W314" s="13"/>
      <c r="X314" s="13"/>
    </row>
    <row r="315" spans="2:24" x14ac:dyDescent="0.3">
      <c r="B315" s="228" t="s">
        <v>455</v>
      </c>
      <c r="C315" s="361">
        <v>6</v>
      </c>
      <c r="D315" s="361">
        <v>5</v>
      </c>
      <c r="E315" s="361">
        <v>11</v>
      </c>
      <c r="F315" s="361">
        <v>5</v>
      </c>
      <c r="G315" s="361">
        <v>5</v>
      </c>
      <c r="H315" s="398">
        <v>10</v>
      </c>
      <c r="I315" s="361">
        <v>0</v>
      </c>
      <c r="J315" s="398">
        <v>0</v>
      </c>
      <c r="K315" s="361">
        <v>0</v>
      </c>
      <c r="L315" s="398">
        <v>0</v>
      </c>
      <c r="M315" s="361">
        <v>1</v>
      </c>
      <c r="N315" s="398">
        <v>1</v>
      </c>
      <c r="O315" s="398">
        <v>0</v>
      </c>
      <c r="P315" s="398">
        <v>0</v>
      </c>
      <c r="Q315" s="398">
        <v>0</v>
      </c>
      <c r="R315" s="368">
        <v>11</v>
      </c>
      <c r="S315" s="368">
        <v>11</v>
      </c>
      <c r="T315" s="368">
        <v>22</v>
      </c>
      <c r="U315" s="13"/>
      <c r="V315" s="13"/>
      <c r="W315" s="13"/>
      <c r="X315" s="13"/>
    </row>
    <row r="316" spans="2:24" x14ac:dyDescent="0.3">
      <c r="B316" s="228" t="s">
        <v>456</v>
      </c>
      <c r="C316" s="361">
        <v>6</v>
      </c>
      <c r="D316" s="361">
        <v>15</v>
      </c>
      <c r="E316" s="361">
        <v>21</v>
      </c>
      <c r="F316" s="361">
        <v>2</v>
      </c>
      <c r="G316" s="361">
        <v>7</v>
      </c>
      <c r="H316" s="398">
        <v>9</v>
      </c>
      <c r="I316" s="361">
        <v>0</v>
      </c>
      <c r="J316" s="398">
        <v>1</v>
      </c>
      <c r="K316" s="361">
        <v>1</v>
      </c>
      <c r="L316" s="398">
        <v>0</v>
      </c>
      <c r="M316" s="361">
        <v>1</v>
      </c>
      <c r="N316" s="398">
        <v>1</v>
      </c>
      <c r="O316" s="398">
        <v>0</v>
      </c>
      <c r="P316" s="398">
        <v>0</v>
      </c>
      <c r="Q316" s="398">
        <v>0</v>
      </c>
      <c r="R316" s="368">
        <v>9</v>
      </c>
      <c r="S316" s="368">
        <v>23</v>
      </c>
      <c r="T316" s="368">
        <v>32</v>
      </c>
      <c r="U316" s="13"/>
      <c r="V316" s="13"/>
      <c r="W316" s="13"/>
      <c r="X316" s="13"/>
    </row>
    <row r="317" spans="2:24" x14ac:dyDescent="0.3">
      <c r="B317" s="228" t="s">
        <v>457</v>
      </c>
      <c r="C317" s="361">
        <v>4</v>
      </c>
      <c r="D317" s="361">
        <v>6</v>
      </c>
      <c r="E317" s="361">
        <v>10</v>
      </c>
      <c r="F317" s="361">
        <v>1</v>
      </c>
      <c r="G317" s="361">
        <v>7</v>
      </c>
      <c r="H317" s="398">
        <v>8</v>
      </c>
      <c r="I317" s="361">
        <v>0</v>
      </c>
      <c r="J317" s="398">
        <v>0</v>
      </c>
      <c r="K317" s="361">
        <v>0</v>
      </c>
      <c r="L317" s="398">
        <v>0</v>
      </c>
      <c r="M317" s="361">
        <v>0</v>
      </c>
      <c r="N317" s="398">
        <v>0</v>
      </c>
      <c r="O317" s="398">
        <v>0</v>
      </c>
      <c r="P317" s="398">
        <v>0</v>
      </c>
      <c r="Q317" s="398">
        <v>0</v>
      </c>
      <c r="R317" s="368">
        <v>5</v>
      </c>
      <c r="S317" s="368">
        <v>13</v>
      </c>
      <c r="T317" s="368">
        <v>18</v>
      </c>
      <c r="U317" s="13"/>
      <c r="V317" s="13"/>
      <c r="W317" s="13"/>
      <c r="X317" s="13"/>
    </row>
    <row r="318" spans="2:24" x14ac:dyDescent="0.3">
      <c r="B318" s="228" t="s">
        <v>458</v>
      </c>
      <c r="C318" s="361">
        <v>3</v>
      </c>
      <c r="D318" s="361">
        <v>2</v>
      </c>
      <c r="E318" s="361">
        <v>5</v>
      </c>
      <c r="F318" s="361">
        <v>1</v>
      </c>
      <c r="G318" s="361">
        <v>4</v>
      </c>
      <c r="H318" s="398">
        <v>5</v>
      </c>
      <c r="I318" s="361">
        <v>0</v>
      </c>
      <c r="J318" s="398">
        <v>0</v>
      </c>
      <c r="K318" s="361">
        <v>0</v>
      </c>
      <c r="L318" s="398">
        <v>0</v>
      </c>
      <c r="M318" s="361">
        <v>0</v>
      </c>
      <c r="N318" s="398">
        <v>0</v>
      </c>
      <c r="O318" s="398">
        <v>0</v>
      </c>
      <c r="P318" s="398">
        <v>0</v>
      </c>
      <c r="Q318" s="398">
        <v>0</v>
      </c>
      <c r="R318" s="368">
        <v>4</v>
      </c>
      <c r="S318" s="368">
        <v>6</v>
      </c>
      <c r="T318" s="368">
        <v>10</v>
      </c>
      <c r="U318" s="13"/>
      <c r="V318" s="13"/>
      <c r="W318" s="13"/>
      <c r="X318" s="13"/>
    </row>
    <row r="319" spans="2:24" x14ac:dyDescent="0.3">
      <c r="B319" s="228" t="s">
        <v>459</v>
      </c>
      <c r="C319" s="361">
        <v>1</v>
      </c>
      <c r="D319" s="361">
        <v>6</v>
      </c>
      <c r="E319" s="361">
        <v>7</v>
      </c>
      <c r="F319" s="361">
        <v>6</v>
      </c>
      <c r="G319" s="361">
        <v>4</v>
      </c>
      <c r="H319" s="398">
        <v>10</v>
      </c>
      <c r="I319" s="361">
        <v>0</v>
      </c>
      <c r="J319" s="398">
        <v>0</v>
      </c>
      <c r="K319" s="361">
        <v>0</v>
      </c>
      <c r="L319" s="398">
        <v>0</v>
      </c>
      <c r="M319" s="361">
        <v>2</v>
      </c>
      <c r="N319" s="398">
        <v>2</v>
      </c>
      <c r="O319" s="398">
        <v>0</v>
      </c>
      <c r="P319" s="398">
        <v>0</v>
      </c>
      <c r="Q319" s="398">
        <v>0</v>
      </c>
      <c r="R319" s="368">
        <v>7</v>
      </c>
      <c r="S319" s="368">
        <v>12</v>
      </c>
      <c r="T319" s="368">
        <v>19</v>
      </c>
      <c r="U319" s="13"/>
      <c r="V319" s="13"/>
      <c r="W319" s="13"/>
      <c r="X319" s="13"/>
    </row>
    <row r="320" spans="2:24" x14ac:dyDescent="0.3">
      <c r="B320" s="228" t="s">
        <v>460</v>
      </c>
      <c r="C320" s="361">
        <v>3</v>
      </c>
      <c r="D320" s="361">
        <v>2</v>
      </c>
      <c r="E320" s="361">
        <v>5</v>
      </c>
      <c r="F320" s="361">
        <v>6</v>
      </c>
      <c r="G320" s="361">
        <v>2</v>
      </c>
      <c r="H320" s="398">
        <v>8</v>
      </c>
      <c r="I320" s="361">
        <v>0</v>
      </c>
      <c r="J320" s="398">
        <v>0</v>
      </c>
      <c r="K320" s="361">
        <v>0</v>
      </c>
      <c r="L320" s="398">
        <v>2</v>
      </c>
      <c r="M320" s="361">
        <v>1</v>
      </c>
      <c r="N320" s="398">
        <v>3</v>
      </c>
      <c r="O320" s="398">
        <v>0</v>
      </c>
      <c r="P320" s="398">
        <v>0</v>
      </c>
      <c r="Q320" s="398">
        <v>0</v>
      </c>
      <c r="R320" s="368">
        <v>11</v>
      </c>
      <c r="S320" s="368">
        <v>5</v>
      </c>
      <c r="T320" s="368">
        <v>16</v>
      </c>
      <c r="U320" s="13"/>
      <c r="V320" s="13"/>
      <c r="W320" s="13"/>
      <c r="X320" s="13"/>
    </row>
    <row r="321" spans="2:24" x14ac:dyDescent="0.3">
      <c r="B321" s="228" t="s">
        <v>461</v>
      </c>
      <c r="C321" s="361">
        <v>2</v>
      </c>
      <c r="D321" s="361">
        <v>2</v>
      </c>
      <c r="E321" s="361">
        <v>4</v>
      </c>
      <c r="F321" s="361">
        <v>2</v>
      </c>
      <c r="G321" s="361">
        <v>2</v>
      </c>
      <c r="H321" s="398">
        <v>4</v>
      </c>
      <c r="I321" s="361">
        <v>1</v>
      </c>
      <c r="J321" s="398">
        <v>0</v>
      </c>
      <c r="K321" s="361">
        <v>1</v>
      </c>
      <c r="L321" s="398">
        <v>0</v>
      </c>
      <c r="M321" s="361">
        <v>0</v>
      </c>
      <c r="N321" s="398">
        <v>0</v>
      </c>
      <c r="O321" s="398">
        <v>0</v>
      </c>
      <c r="P321" s="398">
        <v>0</v>
      </c>
      <c r="Q321" s="398">
        <v>0</v>
      </c>
      <c r="R321" s="368">
        <v>4</v>
      </c>
      <c r="S321" s="368">
        <v>5</v>
      </c>
      <c r="T321" s="368">
        <v>9</v>
      </c>
      <c r="U321" s="13"/>
      <c r="V321" s="13"/>
      <c r="W321" s="13"/>
      <c r="X321" s="13"/>
    </row>
    <row r="322" spans="2:24" x14ac:dyDescent="0.3">
      <c r="B322" s="228" t="s">
        <v>462</v>
      </c>
      <c r="C322" s="361">
        <v>7</v>
      </c>
      <c r="D322" s="361">
        <v>8</v>
      </c>
      <c r="E322" s="361">
        <v>15</v>
      </c>
      <c r="F322" s="361">
        <v>4</v>
      </c>
      <c r="G322" s="361">
        <v>8</v>
      </c>
      <c r="H322" s="398">
        <v>12</v>
      </c>
      <c r="I322" s="361">
        <v>0</v>
      </c>
      <c r="J322" s="398">
        <v>0</v>
      </c>
      <c r="K322" s="361">
        <v>0</v>
      </c>
      <c r="L322" s="398">
        <v>1</v>
      </c>
      <c r="M322" s="361">
        <v>2</v>
      </c>
      <c r="N322" s="398">
        <v>3</v>
      </c>
      <c r="O322" s="398">
        <v>0</v>
      </c>
      <c r="P322" s="398">
        <v>0</v>
      </c>
      <c r="Q322" s="398">
        <v>0</v>
      </c>
      <c r="R322" s="368">
        <v>12</v>
      </c>
      <c r="S322" s="368">
        <v>18</v>
      </c>
      <c r="T322" s="368">
        <v>30</v>
      </c>
      <c r="U322" s="13"/>
      <c r="V322" s="13"/>
      <c r="W322" s="13"/>
      <c r="X322" s="13"/>
    </row>
    <row r="323" spans="2:24" x14ac:dyDescent="0.3">
      <c r="B323" s="228" t="s">
        <v>463</v>
      </c>
      <c r="C323" s="361">
        <v>7</v>
      </c>
      <c r="D323" s="361">
        <v>5</v>
      </c>
      <c r="E323" s="361">
        <v>12</v>
      </c>
      <c r="F323" s="361">
        <v>6</v>
      </c>
      <c r="G323" s="361">
        <v>0</v>
      </c>
      <c r="H323" s="398">
        <v>6</v>
      </c>
      <c r="I323" s="361">
        <v>0</v>
      </c>
      <c r="J323" s="398">
        <v>0</v>
      </c>
      <c r="K323" s="361">
        <v>0</v>
      </c>
      <c r="L323" s="398">
        <v>2</v>
      </c>
      <c r="M323" s="361">
        <v>1</v>
      </c>
      <c r="N323" s="398">
        <v>3</v>
      </c>
      <c r="O323" s="398">
        <v>0</v>
      </c>
      <c r="P323" s="398">
        <v>0</v>
      </c>
      <c r="Q323" s="398">
        <v>0</v>
      </c>
      <c r="R323" s="368">
        <v>15</v>
      </c>
      <c r="S323" s="368">
        <v>6</v>
      </c>
      <c r="T323" s="368">
        <v>21</v>
      </c>
      <c r="U323" s="13"/>
      <c r="V323" s="13"/>
      <c r="W323" s="13"/>
      <c r="X323" s="13"/>
    </row>
    <row r="324" spans="2:24" x14ac:dyDescent="0.3">
      <c r="B324" s="228" t="s">
        <v>464</v>
      </c>
      <c r="C324" s="361">
        <v>4</v>
      </c>
      <c r="D324" s="361">
        <v>1</v>
      </c>
      <c r="E324" s="361">
        <v>5</v>
      </c>
      <c r="F324" s="361">
        <v>3</v>
      </c>
      <c r="G324" s="361">
        <v>1</v>
      </c>
      <c r="H324" s="398">
        <v>4</v>
      </c>
      <c r="I324" s="361">
        <v>0</v>
      </c>
      <c r="J324" s="398">
        <v>0</v>
      </c>
      <c r="K324" s="361">
        <v>0</v>
      </c>
      <c r="L324" s="398">
        <v>0</v>
      </c>
      <c r="M324" s="361">
        <v>0</v>
      </c>
      <c r="N324" s="398">
        <v>0</v>
      </c>
      <c r="O324" s="398">
        <v>0</v>
      </c>
      <c r="P324" s="398">
        <v>0</v>
      </c>
      <c r="Q324" s="398">
        <v>0</v>
      </c>
      <c r="R324" s="368">
        <v>7</v>
      </c>
      <c r="S324" s="368">
        <v>2</v>
      </c>
      <c r="T324" s="368">
        <v>9</v>
      </c>
      <c r="U324" s="13"/>
      <c r="V324" s="13"/>
      <c r="W324" s="13"/>
      <c r="X324" s="13"/>
    </row>
    <row r="325" spans="2:24" x14ac:dyDescent="0.3">
      <c r="B325" s="228" t="s">
        <v>465</v>
      </c>
      <c r="C325" s="361">
        <v>24</v>
      </c>
      <c r="D325" s="361">
        <v>17</v>
      </c>
      <c r="E325" s="361">
        <v>41</v>
      </c>
      <c r="F325" s="361">
        <v>14</v>
      </c>
      <c r="G325" s="361">
        <v>14</v>
      </c>
      <c r="H325" s="398">
        <v>28</v>
      </c>
      <c r="I325" s="361">
        <v>0</v>
      </c>
      <c r="J325" s="398">
        <v>1</v>
      </c>
      <c r="K325" s="361">
        <v>1</v>
      </c>
      <c r="L325" s="398">
        <v>1</v>
      </c>
      <c r="M325" s="361">
        <v>2</v>
      </c>
      <c r="N325" s="398">
        <v>3</v>
      </c>
      <c r="O325" s="398">
        <v>0</v>
      </c>
      <c r="P325" s="398">
        <v>0</v>
      </c>
      <c r="Q325" s="398">
        <v>0</v>
      </c>
      <c r="R325" s="368">
        <v>40</v>
      </c>
      <c r="S325" s="368">
        <v>33</v>
      </c>
      <c r="T325" s="368">
        <v>73</v>
      </c>
      <c r="U325" s="13"/>
      <c r="V325" s="13"/>
      <c r="W325" s="13"/>
      <c r="X325" s="13"/>
    </row>
    <row r="326" spans="2:24" x14ac:dyDescent="0.3">
      <c r="B326" s="228" t="s">
        <v>466</v>
      </c>
      <c r="C326" s="361">
        <v>3</v>
      </c>
      <c r="D326" s="361">
        <v>1</v>
      </c>
      <c r="E326" s="361">
        <v>4</v>
      </c>
      <c r="F326" s="361">
        <v>0</v>
      </c>
      <c r="G326" s="361">
        <v>1</v>
      </c>
      <c r="H326" s="398">
        <v>1</v>
      </c>
      <c r="I326" s="361">
        <v>0</v>
      </c>
      <c r="J326" s="398">
        <v>0</v>
      </c>
      <c r="K326" s="361">
        <v>0</v>
      </c>
      <c r="L326" s="398">
        <v>0</v>
      </c>
      <c r="M326" s="361">
        <v>0</v>
      </c>
      <c r="N326" s="398">
        <v>0</v>
      </c>
      <c r="O326" s="398">
        <v>0</v>
      </c>
      <c r="P326" s="398">
        <v>0</v>
      </c>
      <c r="Q326" s="398">
        <v>0</v>
      </c>
      <c r="R326" s="368">
        <v>3</v>
      </c>
      <c r="S326" s="368">
        <v>2</v>
      </c>
      <c r="T326" s="368">
        <v>5</v>
      </c>
      <c r="U326" s="13"/>
      <c r="V326" s="13"/>
      <c r="W326" s="13"/>
      <c r="X326" s="13"/>
    </row>
    <row r="327" spans="2:24" x14ac:dyDescent="0.3">
      <c r="B327" s="228" t="s">
        <v>467</v>
      </c>
      <c r="C327" s="361">
        <v>2</v>
      </c>
      <c r="D327" s="361">
        <v>7</v>
      </c>
      <c r="E327" s="361">
        <v>9</v>
      </c>
      <c r="F327" s="361">
        <v>1</v>
      </c>
      <c r="G327" s="361">
        <v>4</v>
      </c>
      <c r="H327" s="398">
        <v>5</v>
      </c>
      <c r="I327" s="361">
        <v>0</v>
      </c>
      <c r="J327" s="398">
        <v>0</v>
      </c>
      <c r="K327" s="361">
        <v>0</v>
      </c>
      <c r="L327" s="398">
        <v>0</v>
      </c>
      <c r="M327" s="361">
        <v>2</v>
      </c>
      <c r="N327" s="398">
        <v>2</v>
      </c>
      <c r="O327" s="398">
        <v>0</v>
      </c>
      <c r="P327" s="398">
        <v>0</v>
      </c>
      <c r="Q327" s="398">
        <v>0</v>
      </c>
      <c r="R327" s="368">
        <v>3</v>
      </c>
      <c r="S327" s="368">
        <v>13</v>
      </c>
      <c r="T327" s="368">
        <v>16</v>
      </c>
      <c r="U327" s="13"/>
      <c r="V327" s="13"/>
      <c r="W327" s="13"/>
      <c r="X327" s="13"/>
    </row>
    <row r="328" spans="2:24" x14ac:dyDescent="0.3">
      <c r="B328" s="228" t="s">
        <v>468</v>
      </c>
      <c r="C328" s="361">
        <v>9</v>
      </c>
      <c r="D328" s="361">
        <v>4</v>
      </c>
      <c r="E328" s="361">
        <v>13</v>
      </c>
      <c r="F328" s="361">
        <v>1</v>
      </c>
      <c r="G328" s="361">
        <v>0</v>
      </c>
      <c r="H328" s="398">
        <v>1</v>
      </c>
      <c r="I328" s="361">
        <v>0</v>
      </c>
      <c r="J328" s="398">
        <v>0</v>
      </c>
      <c r="K328" s="361">
        <v>0</v>
      </c>
      <c r="L328" s="398">
        <v>3</v>
      </c>
      <c r="M328" s="361">
        <v>1</v>
      </c>
      <c r="N328" s="398">
        <v>4</v>
      </c>
      <c r="O328" s="398">
        <v>0</v>
      </c>
      <c r="P328" s="398">
        <v>0</v>
      </c>
      <c r="Q328" s="398">
        <v>0</v>
      </c>
      <c r="R328" s="368">
        <v>13</v>
      </c>
      <c r="S328" s="368">
        <v>5</v>
      </c>
      <c r="T328" s="368">
        <v>18</v>
      </c>
      <c r="U328" s="13"/>
      <c r="V328" s="13"/>
      <c r="W328" s="13"/>
      <c r="X328" s="13"/>
    </row>
    <row r="329" spans="2:24" x14ac:dyDescent="0.3">
      <c r="B329" s="228" t="s">
        <v>469</v>
      </c>
      <c r="C329" s="361">
        <v>2</v>
      </c>
      <c r="D329" s="361">
        <v>2</v>
      </c>
      <c r="E329" s="361">
        <v>4</v>
      </c>
      <c r="F329" s="361">
        <v>1</v>
      </c>
      <c r="G329" s="361">
        <v>1</v>
      </c>
      <c r="H329" s="398">
        <v>2</v>
      </c>
      <c r="I329" s="361">
        <v>0</v>
      </c>
      <c r="J329" s="398">
        <v>0</v>
      </c>
      <c r="K329" s="361">
        <v>0</v>
      </c>
      <c r="L329" s="398">
        <v>0</v>
      </c>
      <c r="M329" s="361">
        <v>2</v>
      </c>
      <c r="N329" s="398">
        <v>2</v>
      </c>
      <c r="O329" s="398">
        <v>0</v>
      </c>
      <c r="P329" s="398">
        <v>0</v>
      </c>
      <c r="Q329" s="398">
        <v>0</v>
      </c>
      <c r="R329" s="368">
        <v>3</v>
      </c>
      <c r="S329" s="368">
        <v>5</v>
      </c>
      <c r="T329" s="368">
        <v>8</v>
      </c>
      <c r="U329" s="13"/>
      <c r="V329" s="13"/>
      <c r="W329" s="13"/>
      <c r="X329" s="13"/>
    </row>
    <row r="330" spans="2:24" x14ac:dyDescent="0.3">
      <c r="B330" s="228" t="s">
        <v>470</v>
      </c>
      <c r="C330" s="361">
        <v>7</v>
      </c>
      <c r="D330" s="361">
        <v>6</v>
      </c>
      <c r="E330" s="361">
        <v>13</v>
      </c>
      <c r="F330" s="361">
        <v>3</v>
      </c>
      <c r="G330" s="361">
        <v>2</v>
      </c>
      <c r="H330" s="398">
        <v>5</v>
      </c>
      <c r="I330" s="361">
        <v>1</v>
      </c>
      <c r="J330" s="398">
        <v>0</v>
      </c>
      <c r="K330" s="361">
        <v>1</v>
      </c>
      <c r="L330" s="398">
        <v>0</v>
      </c>
      <c r="M330" s="361">
        <v>1</v>
      </c>
      <c r="N330" s="398">
        <v>1</v>
      </c>
      <c r="O330" s="398">
        <v>0</v>
      </c>
      <c r="P330" s="398">
        <v>0</v>
      </c>
      <c r="Q330" s="398">
        <v>0</v>
      </c>
      <c r="R330" s="368">
        <v>10</v>
      </c>
      <c r="S330" s="368">
        <v>10</v>
      </c>
      <c r="T330" s="368">
        <v>20</v>
      </c>
      <c r="U330" s="13"/>
      <c r="V330" s="13"/>
      <c r="W330" s="13"/>
      <c r="X330" s="13"/>
    </row>
    <row r="331" spans="2:24" x14ac:dyDescent="0.3">
      <c r="B331" s="228" t="s">
        <v>471</v>
      </c>
      <c r="C331" s="361">
        <v>4</v>
      </c>
      <c r="D331" s="361">
        <v>5</v>
      </c>
      <c r="E331" s="361">
        <v>9</v>
      </c>
      <c r="F331" s="361">
        <v>5</v>
      </c>
      <c r="G331" s="361">
        <v>7</v>
      </c>
      <c r="H331" s="398">
        <v>12</v>
      </c>
      <c r="I331" s="361">
        <v>0</v>
      </c>
      <c r="J331" s="398">
        <v>0</v>
      </c>
      <c r="K331" s="361">
        <v>0</v>
      </c>
      <c r="L331" s="398">
        <v>0</v>
      </c>
      <c r="M331" s="361">
        <v>0</v>
      </c>
      <c r="N331" s="398">
        <v>0</v>
      </c>
      <c r="O331" s="398">
        <v>0</v>
      </c>
      <c r="P331" s="398">
        <v>0</v>
      </c>
      <c r="Q331" s="398">
        <v>0</v>
      </c>
      <c r="R331" s="368">
        <v>9</v>
      </c>
      <c r="S331" s="368">
        <v>12</v>
      </c>
      <c r="T331" s="368">
        <v>21</v>
      </c>
      <c r="U331" s="13"/>
      <c r="V331" s="13"/>
      <c r="W331" s="13"/>
      <c r="X331" s="13"/>
    </row>
    <row r="332" spans="2:24" x14ac:dyDescent="0.3">
      <c r="B332" s="391" t="s">
        <v>25</v>
      </c>
      <c r="C332" s="360">
        <v>173</v>
      </c>
      <c r="D332" s="360">
        <v>166</v>
      </c>
      <c r="E332" s="360">
        <v>339</v>
      </c>
      <c r="F332" s="360">
        <v>129</v>
      </c>
      <c r="G332" s="360">
        <v>127</v>
      </c>
      <c r="H332" s="368">
        <v>256</v>
      </c>
      <c r="I332" s="360">
        <v>3</v>
      </c>
      <c r="J332" s="368">
        <v>3</v>
      </c>
      <c r="K332" s="360">
        <v>6</v>
      </c>
      <c r="L332" s="368">
        <v>14</v>
      </c>
      <c r="M332" s="360">
        <v>32</v>
      </c>
      <c r="N332" s="368">
        <v>46</v>
      </c>
      <c r="O332" s="368">
        <v>0</v>
      </c>
      <c r="P332" s="368">
        <v>0</v>
      </c>
      <c r="Q332" s="368">
        <v>0</v>
      </c>
      <c r="R332" s="368">
        <v>319</v>
      </c>
      <c r="S332" s="368">
        <v>328</v>
      </c>
      <c r="T332" s="368">
        <v>647</v>
      </c>
      <c r="U332" s="13"/>
      <c r="V332" s="13"/>
      <c r="W332" s="13"/>
      <c r="X332" s="13"/>
    </row>
    <row r="333" spans="2:24" ht="76.2" customHeight="1" x14ac:dyDescent="0.3">
      <c r="B333" s="513" t="s">
        <v>836</v>
      </c>
      <c r="C333" s="513"/>
      <c r="D333" s="513"/>
      <c r="E333" s="513"/>
      <c r="F333" s="513"/>
      <c r="G333" s="513"/>
      <c r="H333" s="513"/>
      <c r="I333" s="513"/>
      <c r="J333" s="513"/>
      <c r="K333" s="513"/>
      <c r="L333" s="513"/>
      <c r="M333" s="513"/>
      <c r="N333" s="513"/>
      <c r="O333" s="513"/>
      <c r="P333" s="513"/>
      <c r="Q333" s="513"/>
      <c r="R333" s="13"/>
      <c r="S333" s="13"/>
      <c r="T333" s="13"/>
      <c r="U333" s="13"/>
      <c r="V333" s="13"/>
      <c r="W333" s="13"/>
    </row>
    <row r="334" spans="2:24" ht="13.95" customHeight="1" x14ac:dyDescent="0.3">
      <c r="B334" s="482" t="s">
        <v>925</v>
      </c>
      <c r="C334" s="482"/>
      <c r="D334" s="482"/>
      <c r="E334" s="482"/>
      <c r="F334" s="482"/>
      <c r="G334" s="482"/>
      <c r="H334" s="482"/>
      <c r="I334" s="482"/>
      <c r="J334" s="482"/>
      <c r="K334" s="482"/>
      <c r="L334" s="482"/>
      <c r="M334" s="13"/>
      <c r="N334" s="13"/>
      <c r="O334" s="13"/>
      <c r="P334" s="13"/>
      <c r="Q334" s="13"/>
      <c r="R334" s="13"/>
      <c r="S334" s="13"/>
      <c r="T334" s="13"/>
      <c r="U334" s="13"/>
      <c r="V334" s="13"/>
      <c r="W334" s="13"/>
    </row>
    <row r="335" spans="2:24" x14ac:dyDescent="0.3">
      <c r="B335" s="157"/>
      <c r="C335" s="157"/>
      <c r="D335" s="157"/>
      <c r="E335"/>
      <c r="F335"/>
      <c r="G335"/>
      <c r="H335" s="13"/>
      <c r="I335" s="13"/>
      <c r="J335" s="13"/>
      <c r="K335" s="13"/>
      <c r="L335" s="13"/>
      <c r="M335" s="13"/>
      <c r="N335" s="13"/>
      <c r="O335" s="13"/>
      <c r="P335" s="13"/>
      <c r="Q335" s="13"/>
      <c r="R335" s="13"/>
      <c r="S335" s="13"/>
      <c r="T335" s="13"/>
      <c r="U335" s="13"/>
      <c r="V335" s="13"/>
      <c r="W335" s="13"/>
    </row>
    <row r="336" spans="2:24" x14ac:dyDescent="0.3">
      <c r="B336" s="186" t="s">
        <v>842</v>
      </c>
      <c r="C336"/>
      <c r="D336"/>
      <c r="E336"/>
      <c r="F336"/>
      <c r="G336"/>
      <c r="H336" s="13"/>
      <c r="I336" s="13"/>
      <c r="J336" s="13"/>
      <c r="K336" s="13"/>
      <c r="L336" s="13"/>
      <c r="M336" s="13"/>
      <c r="N336" s="13"/>
      <c r="O336" s="13"/>
      <c r="P336" s="13"/>
      <c r="Q336" s="13"/>
      <c r="R336" s="13"/>
      <c r="S336" s="13"/>
      <c r="T336" s="13"/>
      <c r="U336" s="13"/>
      <c r="V336" s="13"/>
      <c r="W336" s="13"/>
    </row>
    <row r="337" spans="2:27" x14ac:dyDescent="0.3">
      <c r="B337" s="186"/>
      <c r="C337"/>
      <c r="D337"/>
      <c r="E337"/>
      <c r="F337"/>
      <c r="G337"/>
      <c r="H337" s="13"/>
      <c r="I337" s="13"/>
      <c r="J337" s="13"/>
      <c r="K337" s="13"/>
      <c r="L337" s="13"/>
      <c r="M337" s="13"/>
      <c r="N337" s="13"/>
      <c r="O337" s="13"/>
      <c r="P337" s="13"/>
      <c r="Q337" s="13"/>
      <c r="R337" s="13"/>
      <c r="S337" s="13"/>
      <c r="T337" s="13"/>
      <c r="U337" s="13"/>
      <c r="V337" s="13"/>
      <c r="W337" s="13"/>
    </row>
    <row r="338" spans="2:27" ht="15" customHeight="1" x14ac:dyDescent="0.3">
      <c r="B338" s="449" t="s">
        <v>521</v>
      </c>
      <c r="C338" s="488" t="s">
        <v>477</v>
      </c>
      <c r="D338" s="489"/>
      <c r="E338" s="489"/>
      <c r="F338" s="489"/>
      <c r="G338" s="489"/>
      <c r="H338" s="489"/>
      <c r="I338" s="489"/>
      <c r="J338" s="489"/>
      <c r="K338" s="489"/>
      <c r="L338" s="489"/>
      <c r="M338" s="489"/>
      <c r="N338" s="489"/>
      <c r="O338" s="489"/>
      <c r="P338" s="489"/>
      <c r="Q338" s="490"/>
      <c r="R338" s="514" t="s">
        <v>864</v>
      </c>
      <c r="S338" s="515"/>
      <c r="T338" s="516"/>
      <c r="U338" s="13"/>
      <c r="V338" s="13"/>
      <c r="W338" s="13"/>
      <c r="X338" s="13"/>
      <c r="Y338" s="13"/>
      <c r="Z338" s="13"/>
    </row>
    <row r="339" spans="2:27" ht="15" customHeight="1" x14ac:dyDescent="0.3">
      <c r="B339" s="449"/>
      <c r="C339" s="475" t="s">
        <v>651</v>
      </c>
      <c r="D339" s="475"/>
      <c r="E339" s="475"/>
      <c r="F339" s="475" t="s">
        <v>485</v>
      </c>
      <c r="G339" s="475"/>
      <c r="H339" s="475"/>
      <c r="I339" s="475" t="s">
        <v>3</v>
      </c>
      <c r="J339" s="475"/>
      <c r="K339" s="475"/>
      <c r="L339" s="475" t="s">
        <v>5</v>
      </c>
      <c r="M339" s="475"/>
      <c r="N339" s="475"/>
      <c r="O339" s="475" t="s">
        <v>831</v>
      </c>
      <c r="P339" s="475"/>
      <c r="Q339" s="475"/>
      <c r="R339" s="517"/>
      <c r="S339" s="453"/>
      <c r="T339" s="478"/>
      <c r="U339" s="13"/>
      <c r="V339" s="13"/>
      <c r="W339" s="13"/>
      <c r="X339" s="13"/>
      <c r="Y339" s="13"/>
      <c r="Z339" s="13"/>
    </row>
    <row r="340" spans="2:27" x14ac:dyDescent="0.3">
      <c r="B340" s="449"/>
      <c r="C340" s="278" t="s">
        <v>73</v>
      </c>
      <c r="D340" s="278" t="s">
        <v>74</v>
      </c>
      <c r="E340" s="278" t="s">
        <v>25</v>
      </c>
      <c r="F340" s="278" t="s">
        <v>73</v>
      </c>
      <c r="G340" s="278" t="s">
        <v>74</v>
      </c>
      <c r="H340" s="278" t="s">
        <v>25</v>
      </c>
      <c r="I340" s="278" t="s">
        <v>73</v>
      </c>
      <c r="J340" s="278" t="s">
        <v>74</v>
      </c>
      <c r="K340" s="278" t="s">
        <v>25</v>
      </c>
      <c r="L340" s="278" t="s">
        <v>73</v>
      </c>
      <c r="M340" s="278" t="s">
        <v>74</v>
      </c>
      <c r="N340" s="278" t="s">
        <v>25</v>
      </c>
      <c r="O340" s="278" t="s">
        <v>73</v>
      </c>
      <c r="P340" s="278" t="s">
        <v>74</v>
      </c>
      <c r="Q340" s="278" t="s">
        <v>25</v>
      </c>
      <c r="R340" s="278" t="s">
        <v>73</v>
      </c>
      <c r="S340" s="278" t="s">
        <v>74</v>
      </c>
      <c r="T340" s="278" t="s">
        <v>25</v>
      </c>
      <c r="U340" s="13"/>
      <c r="V340" s="13"/>
      <c r="W340" s="13"/>
      <c r="X340" s="13"/>
      <c r="Y340" s="13"/>
      <c r="Z340" s="13"/>
    </row>
    <row r="341" spans="2:27" x14ac:dyDescent="0.3">
      <c r="B341" s="156" t="s">
        <v>269</v>
      </c>
      <c r="C341" s="400">
        <v>3</v>
      </c>
      <c r="D341" s="400">
        <v>1</v>
      </c>
      <c r="E341" s="400">
        <v>4</v>
      </c>
      <c r="F341" s="401">
        <v>0</v>
      </c>
      <c r="G341" s="361">
        <v>2</v>
      </c>
      <c r="H341" s="398">
        <v>2</v>
      </c>
      <c r="I341" s="361">
        <v>1</v>
      </c>
      <c r="J341" s="398">
        <v>1</v>
      </c>
      <c r="K341" s="361">
        <v>2</v>
      </c>
      <c r="L341" s="398">
        <v>0</v>
      </c>
      <c r="M341" s="361">
        <v>1</v>
      </c>
      <c r="N341" s="398">
        <v>1</v>
      </c>
      <c r="O341" s="398">
        <v>0</v>
      </c>
      <c r="P341" s="398">
        <v>0</v>
      </c>
      <c r="Q341" s="398">
        <v>0</v>
      </c>
      <c r="R341" s="368">
        <v>4</v>
      </c>
      <c r="S341" s="368">
        <v>5</v>
      </c>
      <c r="T341" s="368">
        <v>9</v>
      </c>
      <c r="U341" s="13"/>
      <c r="V341" s="13"/>
      <c r="W341" s="13"/>
      <c r="X341" s="13"/>
      <c r="Y341" s="13"/>
      <c r="Z341" s="13"/>
      <c r="AA341" s="13"/>
    </row>
    <row r="342" spans="2:27" x14ac:dyDescent="0.3">
      <c r="B342" s="136" t="s">
        <v>270</v>
      </c>
      <c r="C342" s="400">
        <v>3</v>
      </c>
      <c r="D342" s="400">
        <v>1</v>
      </c>
      <c r="E342" s="400">
        <v>4</v>
      </c>
      <c r="F342" s="401">
        <v>0</v>
      </c>
      <c r="G342" s="361">
        <v>0</v>
      </c>
      <c r="H342" s="398">
        <v>0</v>
      </c>
      <c r="I342" s="361">
        <v>0</v>
      </c>
      <c r="J342" s="398">
        <v>0</v>
      </c>
      <c r="K342" s="361">
        <v>0</v>
      </c>
      <c r="L342" s="398">
        <v>0</v>
      </c>
      <c r="M342" s="361">
        <v>0</v>
      </c>
      <c r="N342" s="398">
        <v>0</v>
      </c>
      <c r="O342" s="398">
        <v>0</v>
      </c>
      <c r="P342" s="398">
        <v>0</v>
      </c>
      <c r="Q342" s="398">
        <v>0</v>
      </c>
      <c r="R342" s="368">
        <v>3</v>
      </c>
      <c r="S342" s="368">
        <v>1</v>
      </c>
      <c r="T342" s="368">
        <v>4</v>
      </c>
      <c r="U342" s="13"/>
      <c r="V342" s="13"/>
      <c r="W342" s="13"/>
      <c r="X342" s="13"/>
      <c r="Y342" s="13"/>
      <c r="Z342" s="13"/>
      <c r="AA342" s="13"/>
    </row>
    <row r="343" spans="2:27" x14ac:dyDescent="0.3">
      <c r="B343" s="136" t="s">
        <v>271</v>
      </c>
      <c r="C343" s="400">
        <v>11</v>
      </c>
      <c r="D343" s="400">
        <v>9</v>
      </c>
      <c r="E343" s="400">
        <v>20</v>
      </c>
      <c r="F343" s="401">
        <v>4</v>
      </c>
      <c r="G343" s="361">
        <v>8</v>
      </c>
      <c r="H343" s="398">
        <v>12</v>
      </c>
      <c r="I343" s="361">
        <v>0</v>
      </c>
      <c r="J343" s="398">
        <v>0</v>
      </c>
      <c r="K343" s="361">
        <v>0</v>
      </c>
      <c r="L343" s="398">
        <v>0</v>
      </c>
      <c r="M343" s="361">
        <v>2</v>
      </c>
      <c r="N343" s="398">
        <v>2</v>
      </c>
      <c r="O343" s="398">
        <v>0</v>
      </c>
      <c r="P343" s="398">
        <v>0</v>
      </c>
      <c r="Q343" s="398">
        <v>0</v>
      </c>
      <c r="R343" s="368">
        <v>15</v>
      </c>
      <c r="S343" s="368">
        <v>19</v>
      </c>
      <c r="T343" s="368">
        <v>34</v>
      </c>
      <c r="U343" s="13"/>
      <c r="V343" s="13"/>
      <c r="W343" s="13"/>
      <c r="X343" s="13"/>
      <c r="Y343" s="13"/>
      <c r="Z343" s="13"/>
      <c r="AA343" s="13"/>
    </row>
    <row r="344" spans="2:27" x14ac:dyDescent="0.3">
      <c r="B344" s="136" t="s">
        <v>272</v>
      </c>
      <c r="C344" s="400">
        <v>10</v>
      </c>
      <c r="D344" s="400">
        <v>13</v>
      </c>
      <c r="E344" s="400">
        <v>23</v>
      </c>
      <c r="F344" s="401">
        <v>7</v>
      </c>
      <c r="G344" s="361">
        <v>8</v>
      </c>
      <c r="H344" s="398">
        <v>15</v>
      </c>
      <c r="I344" s="361">
        <v>0</v>
      </c>
      <c r="J344" s="398">
        <v>0</v>
      </c>
      <c r="K344" s="361">
        <v>0</v>
      </c>
      <c r="L344" s="398">
        <v>2</v>
      </c>
      <c r="M344" s="361">
        <v>2</v>
      </c>
      <c r="N344" s="398">
        <v>4</v>
      </c>
      <c r="O344" s="398">
        <v>0</v>
      </c>
      <c r="P344" s="398">
        <v>0</v>
      </c>
      <c r="Q344" s="398">
        <v>0</v>
      </c>
      <c r="R344" s="368">
        <v>19</v>
      </c>
      <c r="S344" s="368">
        <v>23</v>
      </c>
      <c r="T344" s="368">
        <v>42</v>
      </c>
      <c r="U344" s="13"/>
      <c r="V344" s="13"/>
      <c r="W344" s="13"/>
      <c r="X344" s="13"/>
      <c r="Y344" s="13"/>
      <c r="Z344" s="13"/>
      <c r="AA344" s="13"/>
    </row>
    <row r="345" spans="2:27" x14ac:dyDescent="0.3">
      <c r="B345" s="136" t="s">
        <v>495</v>
      </c>
      <c r="C345" s="400">
        <v>8</v>
      </c>
      <c r="D345" s="400">
        <v>11</v>
      </c>
      <c r="E345" s="400">
        <v>19</v>
      </c>
      <c r="F345" s="401">
        <v>6</v>
      </c>
      <c r="G345" s="361">
        <v>5</v>
      </c>
      <c r="H345" s="398">
        <v>11</v>
      </c>
      <c r="I345" s="361">
        <v>1</v>
      </c>
      <c r="J345" s="398">
        <v>1</v>
      </c>
      <c r="K345" s="361">
        <v>2</v>
      </c>
      <c r="L345" s="398">
        <v>2</v>
      </c>
      <c r="M345" s="361">
        <v>1</v>
      </c>
      <c r="N345" s="398">
        <v>3</v>
      </c>
      <c r="O345" s="398">
        <v>0</v>
      </c>
      <c r="P345" s="398">
        <v>0</v>
      </c>
      <c r="Q345" s="398">
        <v>0</v>
      </c>
      <c r="R345" s="368">
        <v>17</v>
      </c>
      <c r="S345" s="368">
        <v>18</v>
      </c>
      <c r="T345" s="368">
        <v>35</v>
      </c>
      <c r="U345" s="13"/>
      <c r="V345" s="13"/>
      <c r="W345" s="13"/>
      <c r="X345" s="13"/>
      <c r="Y345" s="13"/>
      <c r="Z345" s="13"/>
      <c r="AA345" s="13"/>
    </row>
    <row r="346" spans="2:27" x14ac:dyDescent="0.3">
      <c r="B346" s="136" t="s">
        <v>273</v>
      </c>
      <c r="C346" s="400">
        <v>22</v>
      </c>
      <c r="D346" s="400">
        <v>19</v>
      </c>
      <c r="E346" s="400">
        <v>41</v>
      </c>
      <c r="F346" s="401">
        <v>21</v>
      </c>
      <c r="G346" s="361">
        <v>17</v>
      </c>
      <c r="H346" s="398">
        <v>38</v>
      </c>
      <c r="I346" s="361">
        <v>0</v>
      </c>
      <c r="J346" s="398">
        <v>1</v>
      </c>
      <c r="K346" s="361">
        <v>1</v>
      </c>
      <c r="L346" s="398">
        <v>0</v>
      </c>
      <c r="M346" s="361">
        <v>3</v>
      </c>
      <c r="N346" s="398">
        <v>3</v>
      </c>
      <c r="O346" s="398">
        <v>0</v>
      </c>
      <c r="P346" s="398">
        <v>0</v>
      </c>
      <c r="Q346" s="398">
        <v>0</v>
      </c>
      <c r="R346" s="368">
        <v>44</v>
      </c>
      <c r="S346" s="368">
        <v>39</v>
      </c>
      <c r="T346" s="368">
        <v>83</v>
      </c>
      <c r="U346" s="13"/>
      <c r="V346" s="13"/>
      <c r="W346" s="13"/>
      <c r="X346" s="13"/>
      <c r="Y346" s="13"/>
      <c r="Z346" s="13"/>
      <c r="AA346" s="13"/>
    </row>
    <row r="347" spans="2:27" x14ac:dyDescent="0.3">
      <c r="B347" s="136" t="s">
        <v>274</v>
      </c>
      <c r="C347" s="400">
        <v>66</v>
      </c>
      <c r="D347" s="400">
        <v>74</v>
      </c>
      <c r="E347" s="400">
        <v>140</v>
      </c>
      <c r="F347" s="401">
        <v>69</v>
      </c>
      <c r="G347" s="361">
        <v>36</v>
      </c>
      <c r="H347" s="398">
        <v>105</v>
      </c>
      <c r="I347" s="361">
        <v>0</v>
      </c>
      <c r="J347" s="398">
        <v>0</v>
      </c>
      <c r="K347" s="361">
        <v>0</v>
      </c>
      <c r="L347" s="398">
        <v>5</v>
      </c>
      <c r="M347" s="361">
        <v>4</v>
      </c>
      <c r="N347" s="398">
        <v>9</v>
      </c>
      <c r="O347" s="398">
        <v>0</v>
      </c>
      <c r="P347" s="398">
        <v>0</v>
      </c>
      <c r="Q347" s="398">
        <v>0</v>
      </c>
      <c r="R347" s="368">
        <v>140</v>
      </c>
      <c r="S347" s="368">
        <v>114</v>
      </c>
      <c r="T347" s="368">
        <v>254</v>
      </c>
      <c r="U347" s="13"/>
      <c r="V347" s="13"/>
      <c r="W347" s="13"/>
      <c r="X347" s="13"/>
      <c r="Y347" s="13"/>
      <c r="Z347" s="13"/>
      <c r="AA347" s="13"/>
    </row>
    <row r="348" spans="2:27" x14ac:dyDescent="0.3">
      <c r="B348" s="136" t="s">
        <v>275</v>
      </c>
      <c r="C348" s="400">
        <v>0</v>
      </c>
      <c r="D348" s="400">
        <v>5</v>
      </c>
      <c r="E348" s="400">
        <v>5</v>
      </c>
      <c r="F348" s="401">
        <v>1</v>
      </c>
      <c r="G348" s="361">
        <v>2</v>
      </c>
      <c r="H348" s="398">
        <v>3</v>
      </c>
      <c r="I348" s="361">
        <v>0</v>
      </c>
      <c r="J348" s="398">
        <v>0</v>
      </c>
      <c r="K348" s="361">
        <v>0</v>
      </c>
      <c r="L348" s="398">
        <v>0</v>
      </c>
      <c r="M348" s="361">
        <v>0</v>
      </c>
      <c r="N348" s="398">
        <v>0</v>
      </c>
      <c r="O348" s="398">
        <v>0</v>
      </c>
      <c r="P348" s="398">
        <v>0</v>
      </c>
      <c r="Q348" s="398">
        <v>0</v>
      </c>
      <c r="R348" s="368">
        <v>1</v>
      </c>
      <c r="S348" s="368">
        <v>7</v>
      </c>
      <c r="T348" s="368">
        <v>8</v>
      </c>
      <c r="U348" s="13"/>
      <c r="V348" s="13"/>
      <c r="W348" s="13"/>
      <c r="X348" s="13"/>
      <c r="Y348" s="13"/>
      <c r="Z348" s="13"/>
      <c r="AA348" s="13"/>
    </row>
    <row r="349" spans="2:27" x14ac:dyDescent="0.3">
      <c r="B349" s="136" t="s">
        <v>276</v>
      </c>
      <c r="C349" s="400">
        <v>45</v>
      </c>
      <c r="D349" s="400">
        <v>28</v>
      </c>
      <c r="E349" s="400">
        <v>73</v>
      </c>
      <c r="F349" s="401">
        <v>31</v>
      </c>
      <c r="G349" s="361">
        <v>25</v>
      </c>
      <c r="H349" s="398">
        <v>56</v>
      </c>
      <c r="I349" s="361">
        <v>0</v>
      </c>
      <c r="J349" s="398">
        <v>0</v>
      </c>
      <c r="K349" s="361">
        <v>0</v>
      </c>
      <c r="L349" s="398">
        <v>4</v>
      </c>
      <c r="M349" s="361">
        <v>5</v>
      </c>
      <c r="N349" s="398">
        <v>9</v>
      </c>
      <c r="O349" s="398">
        <v>0</v>
      </c>
      <c r="P349" s="398">
        <v>0</v>
      </c>
      <c r="Q349" s="398">
        <v>0</v>
      </c>
      <c r="R349" s="368">
        <v>80</v>
      </c>
      <c r="S349" s="368">
        <v>58</v>
      </c>
      <c r="T349" s="368">
        <v>138</v>
      </c>
      <c r="U349" s="13"/>
      <c r="V349" s="13"/>
      <c r="W349" s="13"/>
      <c r="X349" s="13"/>
      <c r="Y349" s="13"/>
      <c r="Z349" s="13"/>
      <c r="AA349" s="13"/>
    </row>
    <row r="350" spans="2:27" x14ac:dyDescent="0.3">
      <c r="B350" s="136" t="s">
        <v>277</v>
      </c>
      <c r="C350" s="400">
        <v>7</v>
      </c>
      <c r="D350" s="400">
        <v>9</v>
      </c>
      <c r="E350" s="400">
        <v>16</v>
      </c>
      <c r="F350" s="401">
        <v>8</v>
      </c>
      <c r="G350" s="361">
        <v>15</v>
      </c>
      <c r="H350" s="398">
        <v>23</v>
      </c>
      <c r="I350" s="361">
        <v>0</v>
      </c>
      <c r="J350" s="398">
        <v>0</v>
      </c>
      <c r="K350" s="361">
        <v>0</v>
      </c>
      <c r="L350" s="398">
        <v>0</v>
      </c>
      <c r="M350" s="361">
        <v>1</v>
      </c>
      <c r="N350" s="398">
        <v>1</v>
      </c>
      <c r="O350" s="398">
        <v>0</v>
      </c>
      <c r="P350" s="398">
        <v>0</v>
      </c>
      <c r="Q350" s="398">
        <v>0</v>
      </c>
      <c r="R350" s="368">
        <v>15</v>
      </c>
      <c r="S350" s="368">
        <v>25</v>
      </c>
      <c r="T350" s="368">
        <v>40</v>
      </c>
      <c r="U350" s="13"/>
      <c r="V350" s="13"/>
      <c r="W350" s="13"/>
      <c r="X350" s="13"/>
      <c r="Y350" s="13"/>
      <c r="Z350" s="13"/>
      <c r="AA350" s="13"/>
    </row>
    <row r="351" spans="2:27" x14ac:dyDescent="0.3">
      <c r="B351" s="136" t="s">
        <v>278</v>
      </c>
      <c r="C351" s="400">
        <v>3</v>
      </c>
      <c r="D351" s="400">
        <v>2</v>
      </c>
      <c r="E351" s="400">
        <v>5</v>
      </c>
      <c r="F351" s="401">
        <v>1</v>
      </c>
      <c r="G351" s="361">
        <v>2</v>
      </c>
      <c r="H351" s="398">
        <v>3</v>
      </c>
      <c r="I351" s="361">
        <v>0</v>
      </c>
      <c r="J351" s="398">
        <v>0</v>
      </c>
      <c r="K351" s="361">
        <v>0</v>
      </c>
      <c r="L351" s="398">
        <v>1</v>
      </c>
      <c r="M351" s="361">
        <v>2</v>
      </c>
      <c r="N351" s="398">
        <v>3</v>
      </c>
      <c r="O351" s="398">
        <v>0</v>
      </c>
      <c r="P351" s="398">
        <v>0</v>
      </c>
      <c r="Q351" s="398">
        <v>0</v>
      </c>
      <c r="R351" s="368">
        <v>5</v>
      </c>
      <c r="S351" s="368">
        <v>6</v>
      </c>
      <c r="T351" s="368">
        <v>11</v>
      </c>
      <c r="U351" s="13"/>
      <c r="V351" s="13"/>
      <c r="W351" s="13"/>
      <c r="X351" s="13"/>
      <c r="Y351" s="13"/>
      <c r="Z351" s="13"/>
      <c r="AA351" s="13"/>
    </row>
    <row r="352" spans="2:27" x14ac:dyDescent="0.3">
      <c r="B352" s="136" t="s">
        <v>279</v>
      </c>
      <c r="C352" s="400">
        <v>33</v>
      </c>
      <c r="D352" s="400">
        <v>24</v>
      </c>
      <c r="E352" s="400">
        <v>57</v>
      </c>
      <c r="F352" s="401">
        <v>27</v>
      </c>
      <c r="G352" s="361">
        <v>20</v>
      </c>
      <c r="H352" s="398">
        <v>47</v>
      </c>
      <c r="I352" s="361">
        <v>0</v>
      </c>
      <c r="J352" s="398">
        <v>0</v>
      </c>
      <c r="K352" s="361">
        <v>0</v>
      </c>
      <c r="L352" s="398">
        <v>1</v>
      </c>
      <c r="M352" s="361">
        <v>3</v>
      </c>
      <c r="N352" s="398">
        <v>4</v>
      </c>
      <c r="O352" s="398">
        <v>0</v>
      </c>
      <c r="P352" s="398">
        <v>0</v>
      </c>
      <c r="Q352" s="398">
        <v>0</v>
      </c>
      <c r="R352" s="368">
        <v>61</v>
      </c>
      <c r="S352" s="368">
        <v>47</v>
      </c>
      <c r="T352" s="368">
        <v>108</v>
      </c>
      <c r="U352" s="13"/>
      <c r="V352" s="13"/>
      <c r="W352" s="13"/>
      <c r="X352" s="13"/>
      <c r="Y352" s="13"/>
      <c r="Z352" s="13"/>
      <c r="AA352" s="13"/>
    </row>
    <row r="353" spans="2:27" x14ac:dyDescent="0.3">
      <c r="B353" s="136" t="s">
        <v>280</v>
      </c>
      <c r="C353" s="400">
        <v>7</v>
      </c>
      <c r="D353" s="400">
        <v>9</v>
      </c>
      <c r="E353" s="400">
        <v>16</v>
      </c>
      <c r="F353" s="401">
        <v>3</v>
      </c>
      <c r="G353" s="361">
        <v>4</v>
      </c>
      <c r="H353" s="398">
        <v>7</v>
      </c>
      <c r="I353" s="361">
        <v>0</v>
      </c>
      <c r="J353" s="398">
        <v>0</v>
      </c>
      <c r="K353" s="361">
        <v>0</v>
      </c>
      <c r="L353" s="398">
        <v>1</v>
      </c>
      <c r="M353" s="361">
        <v>0</v>
      </c>
      <c r="N353" s="398">
        <v>1</v>
      </c>
      <c r="O353" s="398">
        <v>0</v>
      </c>
      <c r="P353" s="398">
        <v>0</v>
      </c>
      <c r="Q353" s="398">
        <v>0</v>
      </c>
      <c r="R353" s="368">
        <v>11</v>
      </c>
      <c r="S353" s="368">
        <v>13</v>
      </c>
      <c r="T353" s="368">
        <v>24</v>
      </c>
      <c r="U353" s="13"/>
      <c r="V353" s="13"/>
      <c r="W353" s="13"/>
      <c r="X353" s="13"/>
      <c r="Y353" s="13"/>
      <c r="Z353" s="13"/>
      <c r="AA353" s="13"/>
    </row>
    <row r="354" spans="2:27" x14ac:dyDescent="0.3">
      <c r="B354" s="136" t="s">
        <v>281</v>
      </c>
      <c r="C354" s="400">
        <v>13</v>
      </c>
      <c r="D354" s="400">
        <v>7</v>
      </c>
      <c r="E354" s="400">
        <v>20</v>
      </c>
      <c r="F354" s="401">
        <v>1</v>
      </c>
      <c r="G354" s="361">
        <v>6</v>
      </c>
      <c r="H354" s="398">
        <v>7</v>
      </c>
      <c r="I354" s="361">
        <v>0</v>
      </c>
      <c r="J354" s="398">
        <v>0</v>
      </c>
      <c r="K354" s="361">
        <v>0</v>
      </c>
      <c r="L354" s="398">
        <v>1</v>
      </c>
      <c r="M354" s="361">
        <v>1</v>
      </c>
      <c r="N354" s="398">
        <v>2</v>
      </c>
      <c r="O354" s="398">
        <v>1</v>
      </c>
      <c r="P354" s="398">
        <v>0</v>
      </c>
      <c r="Q354" s="398">
        <v>1</v>
      </c>
      <c r="R354" s="368">
        <v>16</v>
      </c>
      <c r="S354" s="368">
        <v>14</v>
      </c>
      <c r="T354" s="368">
        <v>30</v>
      </c>
      <c r="U354" s="13"/>
      <c r="V354" s="13"/>
      <c r="W354" s="13"/>
      <c r="X354" s="13"/>
      <c r="Y354" s="13"/>
      <c r="Z354" s="13"/>
      <c r="AA354" s="13"/>
    </row>
    <row r="355" spans="2:27" x14ac:dyDescent="0.3">
      <c r="B355" s="136" t="s">
        <v>282</v>
      </c>
      <c r="C355" s="400">
        <v>9</v>
      </c>
      <c r="D355" s="400">
        <v>2</v>
      </c>
      <c r="E355" s="400">
        <v>11</v>
      </c>
      <c r="F355" s="401">
        <v>7</v>
      </c>
      <c r="G355" s="361">
        <v>4</v>
      </c>
      <c r="H355" s="398">
        <v>11</v>
      </c>
      <c r="I355" s="361">
        <v>1</v>
      </c>
      <c r="J355" s="398">
        <v>0</v>
      </c>
      <c r="K355" s="361">
        <v>1</v>
      </c>
      <c r="L355" s="398">
        <v>3</v>
      </c>
      <c r="M355" s="361">
        <v>0</v>
      </c>
      <c r="N355" s="398">
        <v>3</v>
      </c>
      <c r="O355" s="398">
        <v>0</v>
      </c>
      <c r="P355" s="398">
        <v>0</v>
      </c>
      <c r="Q355" s="398">
        <v>0</v>
      </c>
      <c r="R355" s="368">
        <v>19</v>
      </c>
      <c r="S355" s="368">
        <v>7</v>
      </c>
      <c r="T355" s="368">
        <v>26</v>
      </c>
      <c r="U355" s="13"/>
      <c r="V355" s="13"/>
      <c r="W355" s="13"/>
      <c r="X355" s="13"/>
      <c r="Y355" s="13"/>
      <c r="Z355" s="13"/>
      <c r="AA355" s="13"/>
    </row>
    <row r="356" spans="2:27" x14ac:dyDescent="0.3">
      <c r="B356" s="136" t="s">
        <v>283</v>
      </c>
      <c r="C356" s="400">
        <v>5</v>
      </c>
      <c r="D356" s="400">
        <v>10</v>
      </c>
      <c r="E356" s="400">
        <v>15</v>
      </c>
      <c r="F356" s="401">
        <v>2</v>
      </c>
      <c r="G356" s="361">
        <v>6</v>
      </c>
      <c r="H356" s="398">
        <v>8</v>
      </c>
      <c r="I356" s="361">
        <v>0</v>
      </c>
      <c r="J356" s="398">
        <v>0</v>
      </c>
      <c r="K356" s="361">
        <v>0</v>
      </c>
      <c r="L356" s="398">
        <v>0</v>
      </c>
      <c r="M356" s="361">
        <v>1</v>
      </c>
      <c r="N356" s="398">
        <v>1</v>
      </c>
      <c r="O356" s="398">
        <v>0</v>
      </c>
      <c r="P356" s="398">
        <v>0</v>
      </c>
      <c r="Q356" s="398">
        <v>0</v>
      </c>
      <c r="R356" s="368">
        <v>7</v>
      </c>
      <c r="S356" s="368">
        <v>17</v>
      </c>
      <c r="T356" s="368">
        <v>24</v>
      </c>
      <c r="U356" s="13"/>
      <c r="V356" s="13"/>
      <c r="W356" s="13"/>
      <c r="X356" s="13"/>
      <c r="Y356" s="13"/>
      <c r="Z356" s="13"/>
      <c r="AA356" s="13"/>
    </row>
    <row r="357" spans="2:27" x14ac:dyDescent="0.3">
      <c r="B357" s="136" t="s">
        <v>284</v>
      </c>
      <c r="C357" s="400">
        <v>61</v>
      </c>
      <c r="D357" s="400">
        <v>55</v>
      </c>
      <c r="E357" s="400">
        <v>116</v>
      </c>
      <c r="F357" s="401">
        <v>53</v>
      </c>
      <c r="G357" s="361">
        <v>34</v>
      </c>
      <c r="H357" s="398">
        <v>87</v>
      </c>
      <c r="I357" s="361">
        <v>0</v>
      </c>
      <c r="J357" s="398">
        <v>3</v>
      </c>
      <c r="K357" s="361">
        <v>3</v>
      </c>
      <c r="L357" s="398">
        <v>5</v>
      </c>
      <c r="M357" s="361">
        <v>9</v>
      </c>
      <c r="N357" s="398">
        <v>14</v>
      </c>
      <c r="O357" s="398">
        <v>0</v>
      </c>
      <c r="P357" s="398">
        <v>0</v>
      </c>
      <c r="Q357" s="398">
        <v>0</v>
      </c>
      <c r="R357" s="368">
        <v>122</v>
      </c>
      <c r="S357" s="368">
        <v>98</v>
      </c>
      <c r="T357" s="368">
        <v>220</v>
      </c>
      <c r="U357" s="13"/>
      <c r="V357" s="13"/>
      <c r="W357" s="13"/>
      <c r="X357" s="13"/>
      <c r="Y357" s="13"/>
      <c r="Z357" s="13"/>
      <c r="AA357" s="13"/>
    </row>
    <row r="358" spans="2:27" x14ac:dyDescent="0.3">
      <c r="B358" s="136" t="s">
        <v>285</v>
      </c>
      <c r="C358" s="400">
        <v>17</v>
      </c>
      <c r="D358" s="400">
        <v>17</v>
      </c>
      <c r="E358" s="400">
        <v>34</v>
      </c>
      <c r="F358" s="401">
        <v>15</v>
      </c>
      <c r="G358" s="361">
        <v>14</v>
      </c>
      <c r="H358" s="398">
        <v>29</v>
      </c>
      <c r="I358" s="361">
        <v>1</v>
      </c>
      <c r="J358" s="398">
        <v>0</v>
      </c>
      <c r="K358" s="361">
        <v>1</v>
      </c>
      <c r="L358" s="398">
        <v>0</v>
      </c>
      <c r="M358" s="361">
        <v>1</v>
      </c>
      <c r="N358" s="398">
        <v>1</v>
      </c>
      <c r="O358" s="398">
        <v>0</v>
      </c>
      <c r="P358" s="398">
        <v>0</v>
      </c>
      <c r="Q358" s="398">
        <v>0</v>
      </c>
      <c r="R358" s="368">
        <v>32</v>
      </c>
      <c r="S358" s="368">
        <v>33</v>
      </c>
      <c r="T358" s="368">
        <v>65</v>
      </c>
      <c r="U358" s="13"/>
      <c r="V358" s="13"/>
      <c r="W358" s="13"/>
      <c r="X358" s="13"/>
      <c r="Y358" s="13"/>
      <c r="Z358" s="13"/>
      <c r="AA358" s="13"/>
    </row>
    <row r="359" spans="2:27" x14ac:dyDescent="0.3">
      <c r="B359" s="136" t="s">
        <v>286</v>
      </c>
      <c r="C359" s="400">
        <v>4</v>
      </c>
      <c r="D359" s="400">
        <v>10</v>
      </c>
      <c r="E359" s="400">
        <v>14</v>
      </c>
      <c r="F359" s="401">
        <v>8</v>
      </c>
      <c r="G359" s="361">
        <v>4</v>
      </c>
      <c r="H359" s="398">
        <v>12</v>
      </c>
      <c r="I359" s="361">
        <v>0</v>
      </c>
      <c r="J359" s="398">
        <v>1</v>
      </c>
      <c r="K359" s="361">
        <v>1</v>
      </c>
      <c r="L359" s="398">
        <v>1</v>
      </c>
      <c r="M359" s="361">
        <v>1</v>
      </c>
      <c r="N359" s="398">
        <v>2</v>
      </c>
      <c r="O359" s="398">
        <v>0</v>
      </c>
      <c r="P359" s="398">
        <v>0</v>
      </c>
      <c r="Q359" s="398">
        <v>0</v>
      </c>
      <c r="R359" s="368">
        <v>14</v>
      </c>
      <c r="S359" s="368">
        <v>15</v>
      </c>
      <c r="T359" s="368">
        <v>29</v>
      </c>
      <c r="U359" s="13"/>
      <c r="V359" s="13"/>
      <c r="W359" s="13"/>
      <c r="X359" s="13"/>
      <c r="Y359" s="13"/>
      <c r="Z359" s="13"/>
      <c r="AA359" s="13"/>
    </row>
    <row r="360" spans="2:27" x14ac:dyDescent="0.3">
      <c r="B360" s="136" t="s">
        <v>287</v>
      </c>
      <c r="C360" s="400">
        <v>5</v>
      </c>
      <c r="D360" s="400">
        <v>6</v>
      </c>
      <c r="E360" s="400">
        <v>11</v>
      </c>
      <c r="F360" s="401">
        <v>5</v>
      </c>
      <c r="G360" s="361">
        <v>5</v>
      </c>
      <c r="H360" s="398">
        <v>10</v>
      </c>
      <c r="I360" s="361">
        <v>0</v>
      </c>
      <c r="J360" s="398">
        <v>0</v>
      </c>
      <c r="K360" s="361">
        <v>0</v>
      </c>
      <c r="L360" s="398">
        <v>0</v>
      </c>
      <c r="M360" s="361">
        <v>1</v>
      </c>
      <c r="N360" s="398">
        <v>1</v>
      </c>
      <c r="O360" s="398">
        <v>0</v>
      </c>
      <c r="P360" s="398">
        <v>0</v>
      </c>
      <c r="Q360" s="398">
        <v>0</v>
      </c>
      <c r="R360" s="368">
        <v>10</v>
      </c>
      <c r="S360" s="368">
        <v>12</v>
      </c>
      <c r="T360" s="368">
        <v>22</v>
      </c>
      <c r="U360" s="13"/>
      <c r="V360" s="13"/>
      <c r="W360" s="13"/>
      <c r="X360" s="13"/>
      <c r="Y360" s="13"/>
      <c r="Z360" s="13"/>
      <c r="AA360" s="13"/>
    </row>
    <row r="361" spans="2:27" x14ac:dyDescent="0.3">
      <c r="B361" s="136" t="s">
        <v>288</v>
      </c>
      <c r="C361" s="400">
        <v>2</v>
      </c>
      <c r="D361" s="400">
        <v>7</v>
      </c>
      <c r="E361" s="400">
        <v>9</v>
      </c>
      <c r="F361" s="401">
        <v>1</v>
      </c>
      <c r="G361" s="361">
        <v>1</v>
      </c>
      <c r="H361" s="398">
        <v>2</v>
      </c>
      <c r="I361" s="361">
        <v>0</v>
      </c>
      <c r="J361" s="398">
        <v>0</v>
      </c>
      <c r="K361" s="361">
        <v>0</v>
      </c>
      <c r="L361" s="398">
        <v>0</v>
      </c>
      <c r="M361" s="361">
        <v>1</v>
      </c>
      <c r="N361" s="398">
        <v>1</v>
      </c>
      <c r="O361" s="398">
        <v>0</v>
      </c>
      <c r="P361" s="398">
        <v>0</v>
      </c>
      <c r="Q361" s="398">
        <v>0</v>
      </c>
      <c r="R361" s="368">
        <v>3</v>
      </c>
      <c r="S361" s="368">
        <v>9</v>
      </c>
      <c r="T361" s="368">
        <v>12</v>
      </c>
      <c r="U361" s="13"/>
      <c r="V361" s="13"/>
      <c r="W361" s="13"/>
      <c r="X361" s="13"/>
      <c r="Y361" s="13"/>
      <c r="Z361" s="13"/>
      <c r="AA361" s="13"/>
    </row>
    <row r="362" spans="2:27" x14ac:dyDescent="0.3">
      <c r="B362" s="136" t="s">
        <v>289</v>
      </c>
      <c r="C362" s="400">
        <v>16</v>
      </c>
      <c r="D362" s="400">
        <v>17</v>
      </c>
      <c r="E362" s="400">
        <v>33</v>
      </c>
      <c r="F362" s="401">
        <v>12</v>
      </c>
      <c r="G362" s="361">
        <v>11</v>
      </c>
      <c r="H362" s="398">
        <v>23</v>
      </c>
      <c r="I362" s="361">
        <v>0</v>
      </c>
      <c r="J362" s="398">
        <v>0</v>
      </c>
      <c r="K362" s="361">
        <v>0</v>
      </c>
      <c r="L362" s="398">
        <v>0</v>
      </c>
      <c r="M362" s="361">
        <v>1</v>
      </c>
      <c r="N362" s="398">
        <v>1</v>
      </c>
      <c r="O362" s="398">
        <v>0</v>
      </c>
      <c r="P362" s="398">
        <v>0</v>
      </c>
      <c r="Q362" s="398">
        <v>0</v>
      </c>
      <c r="R362" s="368">
        <v>28</v>
      </c>
      <c r="S362" s="368">
        <v>29</v>
      </c>
      <c r="T362" s="368">
        <v>57</v>
      </c>
      <c r="U362" s="13"/>
      <c r="V362" s="13"/>
      <c r="W362" s="13"/>
      <c r="X362" s="13"/>
      <c r="Y362" s="13"/>
      <c r="Z362" s="13"/>
      <c r="AA362" s="13"/>
    </row>
    <row r="363" spans="2:27" x14ac:dyDescent="0.3">
      <c r="B363" s="136" t="s">
        <v>290</v>
      </c>
      <c r="C363" s="400">
        <v>2</v>
      </c>
      <c r="D363" s="400">
        <v>1</v>
      </c>
      <c r="E363" s="400">
        <v>3</v>
      </c>
      <c r="F363" s="401">
        <v>0</v>
      </c>
      <c r="G363" s="361">
        <v>1</v>
      </c>
      <c r="H363" s="398">
        <v>1</v>
      </c>
      <c r="I363" s="361">
        <v>0</v>
      </c>
      <c r="J363" s="398">
        <v>0</v>
      </c>
      <c r="K363" s="361">
        <v>0</v>
      </c>
      <c r="L363" s="398">
        <v>0</v>
      </c>
      <c r="M363" s="361">
        <v>0</v>
      </c>
      <c r="N363" s="398">
        <v>0</v>
      </c>
      <c r="O363" s="398">
        <v>0</v>
      </c>
      <c r="P363" s="398">
        <v>0</v>
      </c>
      <c r="Q363" s="398">
        <v>0</v>
      </c>
      <c r="R363" s="368">
        <v>2</v>
      </c>
      <c r="S363" s="368">
        <v>2</v>
      </c>
      <c r="T363" s="368">
        <v>4</v>
      </c>
      <c r="U363" s="13"/>
      <c r="V363" s="13"/>
      <c r="W363" s="13"/>
      <c r="X363" s="13"/>
      <c r="Y363" s="13"/>
      <c r="Z363" s="13"/>
      <c r="AA363" s="13"/>
    </row>
    <row r="364" spans="2:27" x14ac:dyDescent="0.3">
      <c r="B364" s="136" t="s">
        <v>291</v>
      </c>
      <c r="C364" s="400">
        <v>3</v>
      </c>
      <c r="D364" s="400">
        <v>2</v>
      </c>
      <c r="E364" s="400">
        <v>5</v>
      </c>
      <c r="F364" s="401">
        <v>2</v>
      </c>
      <c r="G364" s="361">
        <v>1</v>
      </c>
      <c r="H364" s="398">
        <v>3</v>
      </c>
      <c r="I364" s="361">
        <v>0</v>
      </c>
      <c r="J364" s="398">
        <v>0</v>
      </c>
      <c r="K364" s="361">
        <v>0</v>
      </c>
      <c r="L364" s="398">
        <v>0</v>
      </c>
      <c r="M364" s="361">
        <v>1</v>
      </c>
      <c r="N364" s="398">
        <v>1</v>
      </c>
      <c r="O364" s="398">
        <v>0</v>
      </c>
      <c r="P364" s="398">
        <v>0</v>
      </c>
      <c r="Q364" s="398">
        <v>0</v>
      </c>
      <c r="R364" s="368">
        <v>5</v>
      </c>
      <c r="S364" s="368">
        <v>4</v>
      </c>
      <c r="T364" s="368">
        <v>9</v>
      </c>
      <c r="U364" s="13"/>
      <c r="V364" s="13"/>
      <c r="W364" s="13"/>
      <c r="X364" s="13"/>
      <c r="Y364" s="13"/>
      <c r="Z364" s="13"/>
      <c r="AA364" s="13"/>
    </row>
    <row r="365" spans="2:27" x14ac:dyDescent="0.3">
      <c r="B365" s="136" t="s">
        <v>292</v>
      </c>
      <c r="C365" s="400">
        <v>34</v>
      </c>
      <c r="D365" s="400">
        <v>26</v>
      </c>
      <c r="E365" s="400">
        <v>60</v>
      </c>
      <c r="F365" s="401">
        <v>18</v>
      </c>
      <c r="G365" s="361">
        <v>11</v>
      </c>
      <c r="H365" s="398">
        <v>29</v>
      </c>
      <c r="I365" s="361">
        <v>0</v>
      </c>
      <c r="J365" s="398">
        <v>0</v>
      </c>
      <c r="K365" s="361">
        <v>0</v>
      </c>
      <c r="L365" s="398">
        <v>1</v>
      </c>
      <c r="M365" s="361">
        <v>2</v>
      </c>
      <c r="N365" s="398">
        <v>3</v>
      </c>
      <c r="O365" s="398">
        <v>0</v>
      </c>
      <c r="P365" s="398">
        <v>0</v>
      </c>
      <c r="Q365" s="398">
        <v>0</v>
      </c>
      <c r="R365" s="368">
        <v>53</v>
      </c>
      <c r="S365" s="368">
        <v>39</v>
      </c>
      <c r="T365" s="368">
        <v>92</v>
      </c>
      <c r="U365" s="13"/>
      <c r="V365" s="13"/>
      <c r="W365" s="13"/>
      <c r="X365" s="13"/>
      <c r="Y365" s="13"/>
      <c r="Z365" s="13"/>
      <c r="AA365" s="13"/>
    </row>
    <row r="366" spans="2:27" x14ac:dyDescent="0.3">
      <c r="B366" s="136" t="s">
        <v>293</v>
      </c>
      <c r="C366" s="400">
        <v>0</v>
      </c>
      <c r="D366" s="400">
        <v>0</v>
      </c>
      <c r="E366" s="400">
        <v>0</v>
      </c>
      <c r="F366" s="401">
        <v>1</v>
      </c>
      <c r="G366" s="361">
        <v>0</v>
      </c>
      <c r="H366" s="398">
        <v>1</v>
      </c>
      <c r="I366" s="361">
        <v>0</v>
      </c>
      <c r="J366" s="398">
        <v>0</v>
      </c>
      <c r="K366" s="361">
        <v>0</v>
      </c>
      <c r="L366" s="398">
        <v>0</v>
      </c>
      <c r="M366" s="361">
        <v>0</v>
      </c>
      <c r="N366" s="398">
        <v>0</v>
      </c>
      <c r="O366" s="398">
        <v>0</v>
      </c>
      <c r="P366" s="398">
        <v>0</v>
      </c>
      <c r="Q366" s="398">
        <v>0</v>
      </c>
      <c r="R366" s="368">
        <v>1</v>
      </c>
      <c r="S366" s="368">
        <v>0</v>
      </c>
      <c r="T366" s="368">
        <v>1</v>
      </c>
      <c r="U366" s="13"/>
      <c r="V366" s="13"/>
      <c r="W366" s="13"/>
      <c r="X366" s="13"/>
      <c r="Y366" s="13"/>
      <c r="Z366" s="13"/>
      <c r="AA366" s="13"/>
    </row>
    <row r="367" spans="2:27" x14ac:dyDescent="0.3">
      <c r="B367" s="136" t="s">
        <v>294</v>
      </c>
      <c r="C367" s="400">
        <v>1</v>
      </c>
      <c r="D367" s="400">
        <v>6</v>
      </c>
      <c r="E367" s="400">
        <v>7</v>
      </c>
      <c r="F367" s="401">
        <v>3</v>
      </c>
      <c r="G367" s="361">
        <v>1</v>
      </c>
      <c r="H367" s="398">
        <v>4</v>
      </c>
      <c r="I367" s="361">
        <v>0</v>
      </c>
      <c r="J367" s="398">
        <v>0</v>
      </c>
      <c r="K367" s="361">
        <v>0</v>
      </c>
      <c r="L367" s="398">
        <v>0</v>
      </c>
      <c r="M367" s="361">
        <v>1</v>
      </c>
      <c r="N367" s="398">
        <v>1</v>
      </c>
      <c r="O367" s="398">
        <v>0</v>
      </c>
      <c r="P367" s="398">
        <v>0</v>
      </c>
      <c r="Q367" s="398">
        <v>0</v>
      </c>
      <c r="R367" s="368">
        <v>4</v>
      </c>
      <c r="S367" s="368">
        <v>8</v>
      </c>
      <c r="T367" s="368">
        <v>12</v>
      </c>
      <c r="U367" s="13"/>
      <c r="V367" s="13"/>
      <c r="W367" s="13"/>
      <c r="X367" s="13"/>
      <c r="Y367" s="13"/>
      <c r="Z367" s="13"/>
      <c r="AA367" s="13"/>
    </row>
    <row r="368" spans="2:27" x14ac:dyDescent="0.3">
      <c r="B368" s="136" t="s">
        <v>295</v>
      </c>
      <c r="C368" s="400">
        <v>5</v>
      </c>
      <c r="D368" s="400">
        <v>4</v>
      </c>
      <c r="E368" s="400">
        <v>9</v>
      </c>
      <c r="F368" s="401">
        <v>2</v>
      </c>
      <c r="G368" s="361">
        <v>3</v>
      </c>
      <c r="H368" s="398">
        <v>5</v>
      </c>
      <c r="I368" s="361">
        <v>0</v>
      </c>
      <c r="J368" s="398">
        <v>0</v>
      </c>
      <c r="K368" s="361">
        <v>0</v>
      </c>
      <c r="L368" s="398">
        <v>0</v>
      </c>
      <c r="M368" s="361">
        <v>2</v>
      </c>
      <c r="N368" s="398">
        <v>2</v>
      </c>
      <c r="O368" s="398">
        <v>0</v>
      </c>
      <c r="P368" s="398">
        <v>0</v>
      </c>
      <c r="Q368" s="398">
        <v>0</v>
      </c>
      <c r="R368" s="368">
        <v>7</v>
      </c>
      <c r="S368" s="368">
        <v>9</v>
      </c>
      <c r="T368" s="368">
        <v>16</v>
      </c>
      <c r="U368" s="13"/>
      <c r="V368" s="13"/>
      <c r="W368" s="13"/>
      <c r="X368" s="13"/>
      <c r="Y368" s="13"/>
      <c r="Z368" s="13"/>
      <c r="AA368" s="13"/>
    </row>
    <row r="369" spans="2:27" x14ac:dyDescent="0.3">
      <c r="B369" s="136" t="s">
        <v>296</v>
      </c>
      <c r="C369" s="400">
        <v>63</v>
      </c>
      <c r="D369" s="400">
        <v>46</v>
      </c>
      <c r="E369" s="400">
        <v>109</v>
      </c>
      <c r="F369" s="401">
        <v>44</v>
      </c>
      <c r="G369" s="361">
        <v>36</v>
      </c>
      <c r="H369" s="398">
        <v>80</v>
      </c>
      <c r="I369" s="361">
        <v>0</v>
      </c>
      <c r="J369" s="398">
        <v>1</v>
      </c>
      <c r="K369" s="361">
        <v>1</v>
      </c>
      <c r="L369" s="398">
        <v>3</v>
      </c>
      <c r="M369" s="361">
        <v>2</v>
      </c>
      <c r="N369" s="398">
        <v>5</v>
      </c>
      <c r="O369" s="398">
        <v>0</v>
      </c>
      <c r="P369" s="398">
        <v>0</v>
      </c>
      <c r="Q369" s="398">
        <v>0</v>
      </c>
      <c r="R369" s="368">
        <v>111</v>
      </c>
      <c r="S369" s="368">
        <v>84</v>
      </c>
      <c r="T369" s="368">
        <v>195</v>
      </c>
      <c r="U369" s="13"/>
      <c r="V369" s="13"/>
      <c r="W369" s="13"/>
      <c r="X369" s="13"/>
      <c r="Y369" s="13"/>
      <c r="Z369" s="13"/>
      <c r="AA369" s="13"/>
    </row>
    <row r="370" spans="2:27" x14ac:dyDescent="0.3">
      <c r="B370" s="136" t="s">
        <v>297</v>
      </c>
      <c r="C370" s="400">
        <v>0</v>
      </c>
      <c r="D370" s="400">
        <v>3</v>
      </c>
      <c r="E370" s="400">
        <v>3</v>
      </c>
      <c r="F370" s="401">
        <v>3</v>
      </c>
      <c r="G370" s="361">
        <v>3</v>
      </c>
      <c r="H370" s="398">
        <v>6</v>
      </c>
      <c r="I370" s="361">
        <v>0</v>
      </c>
      <c r="J370" s="398">
        <v>0</v>
      </c>
      <c r="K370" s="361">
        <v>0</v>
      </c>
      <c r="L370" s="398">
        <v>0</v>
      </c>
      <c r="M370" s="361">
        <v>1</v>
      </c>
      <c r="N370" s="398">
        <v>1</v>
      </c>
      <c r="O370" s="398">
        <v>0</v>
      </c>
      <c r="P370" s="398">
        <v>0</v>
      </c>
      <c r="Q370" s="398">
        <v>0</v>
      </c>
      <c r="R370" s="368">
        <v>3</v>
      </c>
      <c r="S370" s="368">
        <v>7</v>
      </c>
      <c r="T370" s="368">
        <v>10</v>
      </c>
      <c r="U370" s="13"/>
      <c r="V370" s="13"/>
      <c r="W370" s="13"/>
      <c r="X370" s="13"/>
      <c r="Y370" s="13"/>
      <c r="Z370" s="13"/>
      <c r="AA370" s="13"/>
    </row>
    <row r="371" spans="2:27" x14ac:dyDescent="0.3">
      <c r="B371" s="136" t="s">
        <v>298</v>
      </c>
      <c r="C371" s="400">
        <v>23</v>
      </c>
      <c r="D371" s="400">
        <v>16</v>
      </c>
      <c r="E371" s="400">
        <v>39</v>
      </c>
      <c r="F371" s="401">
        <v>18</v>
      </c>
      <c r="G371" s="361">
        <v>9</v>
      </c>
      <c r="H371" s="398">
        <v>27</v>
      </c>
      <c r="I371" s="361">
        <v>0</v>
      </c>
      <c r="J371" s="398">
        <v>0</v>
      </c>
      <c r="K371" s="361">
        <v>0</v>
      </c>
      <c r="L371" s="398">
        <v>1</v>
      </c>
      <c r="M371" s="361">
        <v>2</v>
      </c>
      <c r="N371" s="398">
        <v>3</v>
      </c>
      <c r="O371" s="398">
        <v>0</v>
      </c>
      <c r="P371" s="398">
        <v>0</v>
      </c>
      <c r="Q371" s="398">
        <v>0</v>
      </c>
      <c r="R371" s="368">
        <v>42</v>
      </c>
      <c r="S371" s="368">
        <v>27</v>
      </c>
      <c r="T371" s="368">
        <v>69</v>
      </c>
      <c r="U371" s="13"/>
      <c r="V371" s="13"/>
      <c r="W371" s="13"/>
      <c r="X371" s="13"/>
      <c r="Y371" s="13"/>
      <c r="Z371" s="13"/>
      <c r="AA371" s="13"/>
    </row>
    <row r="372" spans="2:27" x14ac:dyDescent="0.3">
      <c r="B372" s="155" t="s">
        <v>299</v>
      </c>
      <c r="C372" s="402">
        <v>7</v>
      </c>
      <c r="D372" s="402">
        <v>6</v>
      </c>
      <c r="E372" s="402">
        <v>13</v>
      </c>
      <c r="F372" s="403">
        <v>1</v>
      </c>
      <c r="G372" s="361">
        <v>1</v>
      </c>
      <c r="H372" s="398">
        <v>2</v>
      </c>
      <c r="I372" s="361">
        <v>1</v>
      </c>
      <c r="J372" s="398">
        <v>0</v>
      </c>
      <c r="K372" s="361">
        <v>1</v>
      </c>
      <c r="L372" s="398">
        <v>0</v>
      </c>
      <c r="M372" s="361">
        <v>0</v>
      </c>
      <c r="N372" s="398">
        <v>0</v>
      </c>
      <c r="O372" s="398">
        <v>0</v>
      </c>
      <c r="P372" s="398">
        <v>0</v>
      </c>
      <c r="Q372" s="398">
        <v>0</v>
      </c>
      <c r="R372" s="368">
        <v>8</v>
      </c>
      <c r="S372" s="368">
        <v>8</v>
      </c>
      <c r="T372" s="368">
        <v>16</v>
      </c>
      <c r="U372" s="13"/>
      <c r="V372" s="13"/>
      <c r="W372" s="13"/>
      <c r="X372" s="13"/>
      <c r="Y372" s="13"/>
      <c r="Z372" s="13"/>
      <c r="AA372" s="13"/>
    </row>
    <row r="373" spans="2:27" x14ac:dyDescent="0.3">
      <c r="B373" s="158" t="s">
        <v>300</v>
      </c>
      <c r="C373" s="361">
        <v>11</v>
      </c>
      <c r="D373" s="361">
        <v>7</v>
      </c>
      <c r="E373" s="361">
        <v>18</v>
      </c>
      <c r="F373" s="404">
        <v>3</v>
      </c>
      <c r="G373" s="361">
        <v>3</v>
      </c>
      <c r="H373" s="398">
        <v>6</v>
      </c>
      <c r="I373" s="361">
        <v>0</v>
      </c>
      <c r="J373" s="398">
        <v>0</v>
      </c>
      <c r="K373" s="361">
        <v>0</v>
      </c>
      <c r="L373" s="398">
        <v>2</v>
      </c>
      <c r="M373" s="361">
        <v>1</v>
      </c>
      <c r="N373" s="398">
        <v>3</v>
      </c>
      <c r="O373" s="398">
        <v>0</v>
      </c>
      <c r="P373" s="398">
        <v>0</v>
      </c>
      <c r="Q373" s="398">
        <v>0</v>
      </c>
      <c r="R373" s="368">
        <v>16</v>
      </c>
      <c r="S373" s="368">
        <v>11</v>
      </c>
      <c r="T373" s="368">
        <v>27</v>
      </c>
      <c r="U373" s="13"/>
      <c r="V373" s="13"/>
      <c r="W373" s="13"/>
      <c r="X373" s="13"/>
      <c r="Y373" s="13"/>
      <c r="Z373" s="13"/>
      <c r="AA373" s="13"/>
    </row>
    <row r="374" spans="2:27" x14ac:dyDescent="0.3">
      <c r="B374" s="391" t="s">
        <v>25</v>
      </c>
      <c r="C374" s="360">
        <v>499</v>
      </c>
      <c r="D374" s="360">
        <v>453</v>
      </c>
      <c r="E374" s="360">
        <v>952</v>
      </c>
      <c r="F374" s="360">
        <v>377</v>
      </c>
      <c r="G374" s="360">
        <v>298</v>
      </c>
      <c r="H374" s="368">
        <v>675</v>
      </c>
      <c r="I374" s="360">
        <v>5</v>
      </c>
      <c r="J374" s="368">
        <v>8</v>
      </c>
      <c r="K374" s="360">
        <v>13</v>
      </c>
      <c r="L374" s="368">
        <v>33</v>
      </c>
      <c r="M374" s="360">
        <v>52</v>
      </c>
      <c r="N374" s="368">
        <v>85</v>
      </c>
      <c r="O374" s="368">
        <v>1</v>
      </c>
      <c r="P374" s="368">
        <v>0</v>
      </c>
      <c r="Q374" s="368">
        <v>1</v>
      </c>
      <c r="R374" s="368">
        <v>918</v>
      </c>
      <c r="S374" s="368">
        <v>808</v>
      </c>
      <c r="T374" s="368">
        <v>1726</v>
      </c>
      <c r="U374" s="13"/>
      <c r="V374" s="13"/>
      <c r="W374" s="13"/>
      <c r="X374" s="13"/>
      <c r="Y374" s="13"/>
      <c r="Z374" s="13"/>
      <c r="AA374" s="13"/>
    </row>
    <row r="375" spans="2:27" ht="75.599999999999994" customHeight="1" x14ac:dyDescent="0.3">
      <c r="B375" s="513" t="s">
        <v>836</v>
      </c>
      <c r="C375" s="513"/>
      <c r="D375" s="513"/>
      <c r="E375" s="513"/>
      <c r="F375" s="513"/>
      <c r="G375" s="513"/>
      <c r="H375" s="513"/>
      <c r="I375" s="513"/>
      <c r="J375" s="513"/>
      <c r="K375" s="513"/>
      <c r="L375" s="513"/>
      <c r="M375" s="513"/>
      <c r="N375" s="513"/>
      <c r="O375" s="513"/>
      <c r="P375" s="513"/>
      <c r="Q375" s="513"/>
      <c r="R375" s="13"/>
      <c r="S375" s="13"/>
      <c r="T375" s="13"/>
      <c r="U375" s="13"/>
      <c r="V375" s="13"/>
      <c r="W375" s="13"/>
    </row>
    <row r="376" spans="2:27" ht="13.95" customHeight="1" x14ac:dyDescent="0.3">
      <c r="B376" s="482" t="s">
        <v>925</v>
      </c>
      <c r="C376" s="482"/>
      <c r="D376" s="482"/>
      <c r="E376" s="482"/>
      <c r="F376" s="482"/>
      <c r="G376" s="482"/>
      <c r="H376" s="482"/>
      <c r="I376" s="482"/>
      <c r="J376" s="482"/>
      <c r="K376" s="482"/>
      <c r="L376" s="482"/>
      <c r="M376" s="13"/>
      <c r="N376" s="13"/>
      <c r="O376" s="13"/>
      <c r="P376" s="13"/>
      <c r="Q376" s="13"/>
      <c r="R376" s="13"/>
      <c r="S376" s="13"/>
      <c r="T376" s="13"/>
      <c r="U376" s="13"/>
      <c r="V376" s="13"/>
      <c r="W376" s="13"/>
    </row>
    <row r="377" spans="2:27" x14ac:dyDescent="0.3">
      <c r="B377" s="157"/>
      <c r="C377" s="157"/>
      <c r="D377" s="157"/>
      <c r="E377"/>
      <c r="F377"/>
      <c r="G377"/>
      <c r="H377" s="13"/>
      <c r="I377" s="13"/>
      <c r="J377" s="13"/>
      <c r="K377" s="13"/>
      <c r="L377" s="13"/>
      <c r="M377" s="13"/>
      <c r="N377" s="13"/>
      <c r="O377" s="13"/>
      <c r="P377" s="13"/>
      <c r="Q377" s="13"/>
      <c r="R377" s="13"/>
      <c r="S377" s="13"/>
      <c r="T377" s="13"/>
      <c r="U377" s="13"/>
      <c r="V377" s="13"/>
      <c r="W377" s="13"/>
    </row>
    <row r="378" spans="2:27" x14ac:dyDescent="0.3">
      <c r="B378" s="186" t="s">
        <v>513</v>
      </c>
      <c r="C378"/>
      <c r="D378"/>
      <c r="E378"/>
      <c r="F378"/>
      <c r="G378"/>
      <c r="H378" s="13"/>
      <c r="I378" s="13"/>
      <c r="J378" s="13"/>
      <c r="K378" s="13"/>
      <c r="L378" s="13"/>
      <c r="M378" s="13"/>
      <c r="N378" s="13"/>
      <c r="O378" s="13"/>
      <c r="P378" s="13"/>
      <c r="Q378" s="13"/>
      <c r="R378" s="13"/>
      <c r="S378" s="13"/>
      <c r="T378" s="13"/>
      <c r="U378" s="13"/>
      <c r="V378" s="13"/>
      <c r="W378" s="13"/>
    </row>
    <row r="379" spans="2:27" x14ac:dyDescent="0.3">
      <c r="B379" s="186"/>
      <c r="C379"/>
      <c r="D379"/>
      <c r="E379"/>
      <c r="F379"/>
      <c r="G379"/>
      <c r="H379" s="13"/>
      <c r="I379" s="13"/>
      <c r="J379" s="13"/>
      <c r="K379" s="13"/>
      <c r="L379" s="13"/>
      <c r="M379" s="13"/>
      <c r="N379" s="13"/>
      <c r="O379" s="13"/>
      <c r="P379" s="13"/>
      <c r="Q379" s="13"/>
      <c r="R379" s="13"/>
      <c r="S379" s="13"/>
      <c r="T379" s="13"/>
      <c r="U379" s="13"/>
      <c r="V379" s="13"/>
      <c r="W379" s="13"/>
    </row>
    <row r="380" spans="2:27" ht="15" customHeight="1" x14ac:dyDescent="0.3">
      <c r="B380" s="449" t="s">
        <v>521</v>
      </c>
      <c r="C380" s="488" t="s">
        <v>477</v>
      </c>
      <c r="D380" s="489"/>
      <c r="E380" s="489"/>
      <c r="F380" s="489"/>
      <c r="G380" s="489"/>
      <c r="H380" s="489"/>
      <c r="I380" s="489"/>
      <c r="J380" s="489"/>
      <c r="K380" s="489"/>
      <c r="L380" s="489"/>
      <c r="M380" s="489"/>
      <c r="N380" s="489"/>
      <c r="O380" s="489"/>
      <c r="P380" s="489"/>
      <c r="Q380" s="490"/>
      <c r="R380" s="514" t="s">
        <v>864</v>
      </c>
      <c r="S380" s="515"/>
      <c r="T380" s="516"/>
      <c r="U380" s="13"/>
      <c r="V380" s="13"/>
      <c r="W380" s="13"/>
      <c r="X380" s="13"/>
      <c r="Y380" s="13"/>
      <c r="Z380" s="13"/>
    </row>
    <row r="381" spans="2:27" ht="15" customHeight="1" x14ac:dyDescent="0.3">
      <c r="B381" s="449"/>
      <c r="C381" s="475" t="s">
        <v>651</v>
      </c>
      <c r="D381" s="475"/>
      <c r="E381" s="475"/>
      <c r="F381" s="475" t="s">
        <v>485</v>
      </c>
      <c r="G381" s="475"/>
      <c r="H381" s="475"/>
      <c r="I381" s="475" t="s">
        <v>3</v>
      </c>
      <c r="J381" s="475"/>
      <c r="K381" s="475"/>
      <c r="L381" s="475" t="s">
        <v>5</v>
      </c>
      <c r="M381" s="475"/>
      <c r="N381" s="475"/>
      <c r="O381" s="475" t="s">
        <v>831</v>
      </c>
      <c r="P381" s="475"/>
      <c r="Q381" s="475"/>
      <c r="R381" s="517"/>
      <c r="S381" s="453"/>
      <c r="T381" s="478"/>
      <c r="U381" s="13"/>
      <c r="V381" s="13"/>
      <c r="W381" s="13"/>
      <c r="X381" s="13"/>
      <c r="Y381" s="13"/>
      <c r="Z381" s="13"/>
    </row>
    <row r="382" spans="2:27" x14ac:dyDescent="0.3">
      <c r="B382" s="449"/>
      <c r="C382" s="278" t="s">
        <v>73</v>
      </c>
      <c r="D382" s="278" t="s">
        <v>74</v>
      </c>
      <c r="E382" s="278" t="s">
        <v>25</v>
      </c>
      <c r="F382" s="278" t="s">
        <v>73</v>
      </c>
      <c r="G382" s="278" t="s">
        <v>74</v>
      </c>
      <c r="H382" s="278" t="s">
        <v>25</v>
      </c>
      <c r="I382" s="278" t="s">
        <v>73</v>
      </c>
      <c r="J382" s="278" t="s">
        <v>74</v>
      </c>
      <c r="K382" s="278" t="s">
        <v>25</v>
      </c>
      <c r="L382" s="278" t="s">
        <v>73</v>
      </c>
      <c r="M382" s="278" t="s">
        <v>74</v>
      </c>
      <c r="N382" s="278" t="s">
        <v>25</v>
      </c>
      <c r="O382" s="278" t="s">
        <v>73</v>
      </c>
      <c r="P382" s="278" t="s">
        <v>74</v>
      </c>
      <c r="Q382" s="278" t="s">
        <v>25</v>
      </c>
      <c r="R382" s="278" t="s">
        <v>73</v>
      </c>
      <c r="S382" s="278" t="s">
        <v>74</v>
      </c>
      <c r="T382" s="278" t="s">
        <v>25</v>
      </c>
      <c r="U382" s="13"/>
      <c r="V382" s="13"/>
      <c r="W382" s="13"/>
      <c r="X382" s="13"/>
      <c r="Y382" s="13"/>
      <c r="Z382" s="13"/>
    </row>
    <row r="383" spans="2:27" x14ac:dyDescent="0.3">
      <c r="B383" s="389" t="s">
        <v>301</v>
      </c>
      <c r="C383" s="361">
        <v>18</v>
      </c>
      <c r="D383" s="361">
        <v>14</v>
      </c>
      <c r="E383" s="361">
        <v>32</v>
      </c>
      <c r="F383" s="361">
        <v>13</v>
      </c>
      <c r="G383" s="361">
        <v>9</v>
      </c>
      <c r="H383" s="398">
        <v>22</v>
      </c>
      <c r="I383" s="361">
        <v>0</v>
      </c>
      <c r="J383" s="398">
        <v>0</v>
      </c>
      <c r="K383" s="361">
        <v>0</v>
      </c>
      <c r="L383" s="398">
        <v>3</v>
      </c>
      <c r="M383" s="361">
        <v>2</v>
      </c>
      <c r="N383" s="398">
        <v>5</v>
      </c>
      <c r="O383" s="398">
        <v>0</v>
      </c>
      <c r="P383" s="398">
        <v>0</v>
      </c>
      <c r="Q383" s="398">
        <v>0</v>
      </c>
      <c r="R383" s="368">
        <v>34</v>
      </c>
      <c r="S383" s="368">
        <v>25</v>
      </c>
      <c r="T383" s="368">
        <v>59</v>
      </c>
      <c r="U383" s="13"/>
      <c r="V383" s="13"/>
      <c r="W383" s="13"/>
      <c r="X383" s="13"/>
      <c r="Y383" s="13"/>
      <c r="Z383" s="13"/>
      <c r="AA383" s="13"/>
    </row>
    <row r="384" spans="2:27" x14ac:dyDescent="0.3">
      <c r="B384" s="390" t="s">
        <v>302</v>
      </c>
      <c r="C384" s="361">
        <v>5</v>
      </c>
      <c r="D384" s="361">
        <v>8</v>
      </c>
      <c r="E384" s="361">
        <v>13</v>
      </c>
      <c r="F384" s="361">
        <v>4</v>
      </c>
      <c r="G384" s="361">
        <v>6</v>
      </c>
      <c r="H384" s="398">
        <v>10</v>
      </c>
      <c r="I384" s="361">
        <v>0</v>
      </c>
      <c r="J384" s="398">
        <v>0</v>
      </c>
      <c r="K384" s="361">
        <v>0</v>
      </c>
      <c r="L384" s="398">
        <v>1</v>
      </c>
      <c r="M384" s="361">
        <v>1</v>
      </c>
      <c r="N384" s="398">
        <v>2</v>
      </c>
      <c r="O384" s="398">
        <v>0</v>
      </c>
      <c r="P384" s="398">
        <v>0</v>
      </c>
      <c r="Q384" s="398">
        <v>0</v>
      </c>
      <c r="R384" s="368">
        <v>10</v>
      </c>
      <c r="S384" s="368">
        <v>15</v>
      </c>
      <c r="T384" s="368">
        <v>25</v>
      </c>
      <c r="U384" s="13"/>
      <c r="V384" s="13"/>
      <c r="W384" s="13"/>
      <c r="X384" s="13"/>
      <c r="Y384" s="13"/>
      <c r="Z384" s="13"/>
      <c r="AA384" s="13"/>
    </row>
    <row r="385" spans="2:27" x14ac:dyDescent="0.3">
      <c r="B385" s="390" t="s">
        <v>303</v>
      </c>
      <c r="C385" s="361">
        <v>5</v>
      </c>
      <c r="D385" s="361">
        <v>1</v>
      </c>
      <c r="E385" s="361">
        <v>6</v>
      </c>
      <c r="F385" s="361">
        <v>0</v>
      </c>
      <c r="G385" s="361">
        <v>3</v>
      </c>
      <c r="H385" s="398">
        <v>3</v>
      </c>
      <c r="I385" s="361">
        <v>0</v>
      </c>
      <c r="J385" s="398">
        <v>0</v>
      </c>
      <c r="K385" s="361">
        <v>0</v>
      </c>
      <c r="L385" s="398">
        <v>0</v>
      </c>
      <c r="M385" s="361">
        <v>1</v>
      </c>
      <c r="N385" s="398">
        <v>1</v>
      </c>
      <c r="O385" s="398">
        <v>0</v>
      </c>
      <c r="P385" s="398">
        <v>0</v>
      </c>
      <c r="Q385" s="398">
        <v>0</v>
      </c>
      <c r="R385" s="368">
        <v>5</v>
      </c>
      <c r="S385" s="368">
        <v>5</v>
      </c>
      <c r="T385" s="368">
        <v>10</v>
      </c>
      <c r="U385" s="13"/>
      <c r="V385" s="13"/>
      <c r="W385" s="13"/>
      <c r="X385" s="13"/>
      <c r="Y385" s="13"/>
      <c r="Z385" s="13"/>
      <c r="AA385" s="13"/>
    </row>
    <row r="386" spans="2:27" x14ac:dyDescent="0.3">
      <c r="B386" s="390" t="s">
        <v>304</v>
      </c>
      <c r="C386" s="361">
        <v>12</v>
      </c>
      <c r="D386" s="361">
        <v>10</v>
      </c>
      <c r="E386" s="361">
        <v>22</v>
      </c>
      <c r="F386" s="361">
        <v>3</v>
      </c>
      <c r="G386" s="361">
        <v>5</v>
      </c>
      <c r="H386" s="398">
        <v>8</v>
      </c>
      <c r="I386" s="361">
        <v>0</v>
      </c>
      <c r="J386" s="398">
        <v>0</v>
      </c>
      <c r="K386" s="361">
        <v>0</v>
      </c>
      <c r="L386" s="398">
        <v>0</v>
      </c>
      <c r="M386" s="361">
        <v>1</v>
      </c>
      <c r="N386" s="398">
        <v>1</v>
      </c>
      <c r="O386" s="398">
        <v>0</v>
      </c>
      <c r="P386" s="398">
        <v>0</v>
      </c>
      <c r="Q386" s="398">
        <v>0</v>
      </c>
      <c r="R386" s="368">
        <v>15</v>
      </c>
      <c r="S386" s="368">
        <v>16</v>
      </c>
      <c r="T386" s="368">
        <v>31</v>
      </c>
      <c r="U386" s="13"/>
      <c r="V386" s="13"/>
      <c r="W386" s="13"/>
      <c r="X386" s="13"/>
      <c r="Y386" s="13"/>
      <c r="Z386" s="13"/>
      <c r="AA386" s="13"/>
    </row>
    <row r="387" spans="2:27" x14ac:dyDescent="0.3">
      <c r="B387" s="390" t="s">
        <v>305</v>
      </c>
      <c r="C387" s="361">
        <v>8</v>
      </c>
      <c r="D387" s="361">
        <v>5</v>
      </c>
      <c r="E387" s="361">
        <v>13</v>
      </c>
      <c r="F387" s="361">
        <v>6</v>
      </c>
      <c r="G387" s="361">
        <v>4</v>
      </c>
      <c r="H387" s="398">
        <v>10</v>
      </c>
      <c r="I387" s="361">
        <v>0</v>
      </c>
      <c r="J387" s="398">
        <v>0</v>
      </c>
      <c r="K387" s="361">
        <v>0</v>
      </c>
      <c r="L387" s="398">
        <v>0</v>
      </c>
      <c r="M387" s="361">
        <v>1</v>
      </c>
      <c r="N387" s="398">
        <v>1</v>
      </c>
      <c r="O387" s="398">
        <v>0</v>
      </c>
      <c r="P387" s="398">
        <v>0</v>
      </c>
      <c r="Q387" s="398">
        <v>0</v>
      </c>
      <c r="R387" s="368">
        <v>14</v>
      </c>
      <c r="S387" s="368">
        <v>10</v>
      </c>
      <c r="T387" s="368">
        <v>24</v>
      </c>
      <c r="U387" s="13"/>
      <c r="V387" s="13"/>
      <c r="W387" s="13"/>
      <c r="X387" s="13"/>
      <c r="Y387" s="13"/>
      <c r="Z387" s="13"/>
      <c r="AA387" s="13"/>
    </row>
    <row r="388" spans="2:27" x14ac:dyDescent="0.3">
      <c r="B388" s="390" t="s">
        <v>306</v>
      </c>
      <c r="C388" s="361">
        <v>8</v>
      </c>
      <c r="D388" s="361">
        <v>5</v>
      </c>
      <c r="E388" s="361">
        <v>13</v>
      </c>
      <c r="F388" s="361">
        <v>2</v>
      </c>
      <c r="G388" s="361">
        <v>8</v>
      </c>
      <c r="H388" s="398">
        <v>10</v>
      </c>
      <c r="I388" s="361">
        <v>0</v>
      </c>
      <c r="J388" s="398">
        <v>0</v>
      </c>
      <c r="K388" s="361">
        <v>0</v>
      </c>
      <c r="L388" s="398">
        <v>1</v>
      </c>
      <c r="M388" s="361">
        <v>2</v>
      </c>
      <c r="N388" s="398">
        <v>3</v>
      </c>
      <c r="O388" s="398">
        <v>0</v>
      </c>
      <c r="P388" s="398">
        <v>0</v>
      </c>
      <c r="Q388" s="398">
        <v>0</v>
      </c>
      <c r="R388" s="368">
        <v>11</v>
      </c>
      <c r="S388" s="368">
        <v>15</v>
      </c>
      <c r="T388" s="368">
        <v>26</v>
      </c>
      <c r="U388" s="13"/>
      <c r="V388" s="13"/>
      <c r="W388" s="13"/>
      <c r="X388" s="13"/>
      <c r="Y388" s="13"/>
      <c r="Z388" s="13"/>
      <c r="AA388" s="13"/>
    </row>
    <row r="389" spans="2:27" x14ac:dyDescent="0.3">
      <c r="B389" s="390" t="s">
        <v>307</v>
      </c>
      <c r="C389" s="361">
        <v>6</v>
      </c>
      <c r="D389" s="361">
        <v>3</v>
      </c>
      <c r="E389" s="361">
        <v>9</v>
      </c>
      <c r="F389" s="361">
        <v>2</v>
      </c>
      <c r="G389" s="361">
        <v>0</v>
      </c>
      <c r="H389" s="398">
        <v>2</v>
      </c>
      <c r="I389" s="361">
        <v>0</v>
      </c>
      <c r="J389" s="398">
        <v>0</v>
      </c>
      <c r="K389" s="361">
        <v>0</v>
      </c>
      <c r="L389" s="398">
        <v>0</v>
      </c>
      <c r="M389" s="361">
        <v>0</v>
      </c>
      <c r="N389" s="398">
        <v>0</v>
      </c>
      <c r="O389" s="398">
        <v>0</v>
      </c>
      <c r="P389" s="398">
        <v>0</v>
      </c>
      <c r="Q389" s="398">
        <v>0</v>
      </c>
      <c r="R389" s="368">
        <v>8</v>
      </c>
      <c r="S389" s="368">
        <v>3</v>
      </c>
      <c r="T389" s="368">
        <v>11</v>
      </c>
      <c r="U389" s="13"/>
      <c r="V389" s="13"/>
      <c r="W389" s="13"/>
      <c r="X389" s="13"/>
      <c r="Y389" s="13"/>
      <c r="Z389" s="13"/>
      <c r="AA389" s="13"/>
    </row>
    <row r="390" spans="2:27" x14ac:dyDescent="0.3">
      <c r="B390" s="390" t="s">
        <v>309</v>
      </c>
      <c r="C390" s="361">
        <v>12</v>
      </c>
      <c r="D390" s="361">
        <v>9</v>
      </c>
      <c r="E390" s="361">
        <v>21</v>
      </c>
      <c r="F390" s="361">
        <v>2</v>
      </c>
      <c r="G390" s="361">
        <v>5</v>
      </c>
      <c r="H390" s="398">
        <v>7</v>
      </c>
      <c r="I390" s="361">
        <v>0</v>
      </c>
      <c r="J390" s="398">
        <v>1</v>
      </c>
      <c r="K390" s="361">
        <v>1</v>
      </c>
      <c r="L390" s="398">
        <v>0</v>
      </c>
      <c r="M390" s="361">
        <v>2</v>
      </c>
      <c r="N390" s="398">
        <v>2</v>
      </c>
      <c r="O390" s="398">
        <v>0</v>
      </c>
      <c r="P390" s="398">
        <v>0</v>
      </c>
      <c r="Q390" s="398">
        <v>0</v>
      </c>
      <c r="R390" s="368">
        <v>15</v>
      </c>
      <c r="S390" s="368">
        <v>16</v>
      </c>
      <c r="T390" s="368">
        <v>31</v>
      </c>
      <c r="U390" s="13"/>
      <c r="V390" s="13"/>
      <c r="W390" s="13"/>
      <c r="X390" s="13"/>
      <c r="Y390" s="13"/>
      <c r="Z390" s="13"/>
      <c r="AA390" s="13"/>
    </row>
    <row r="391" spans="2:27" x14ac:dyDescent="0.3">
      <c r="B391" s="390" t="s">
        <v>310</v>
      </c>
      <c r="C391" s="361">
        <v>7</v>
      </c>
      <c r="D391" s="361">
        <v>9</v>
      </c>
      <c r="E391" s="361">
        <v>16</v>
      </c>
      <c r="F391" s="361">
        <v>1</v>
      </c>
      <c r="G391" s="361">
        <v>3</v>
      </c>
      <c r="H391" s="398">
        <v>4</v>
      </c>
      <c r="I391" s="361">
        <v>0</v>
      </c>
      <c r="J391" s="398">
        <v>0</v>
      </c>
      <c r="K391" s="361">
        <v>0</v>
      </c>
      <c r="L391" s="398">
        <v>0</v>
      </c>
      <c r="M391" s="361">
        <v>0</v>
      </c>
      <c r="N391" s="398">
        <v>0</v>
      </c>
      <c r="O391" s="398">
        <v>0</v>
      </c>
      <c r="P391" s="398">
        <v>0</v>
      </c>
      <c r="Q391" s="398">
        <v>0</v>
      </c>
      <c r="R391" s="368">
        <v>8</v>
      </c>
      <c r="S391" s="368">
        <v>12</v>
      </c>
      <c r="T391" s="368">
        <v>20</v>
      </c>
      <c r="U391" s="13"/>
      <c r="V391" s="13"/>
      <c r="W391" s="13"/>
      <c r="X391" s="13"/>
      <c r="Y391" s="13"/>
      <c r="Z391" s="13"/>
      <c r="AA391" s="13"/>
    </row>
    <row r="392" spans="2:27" x14ac:dyDescent="0.3">
      <c r="B392" s="390" t="s">
        <v>311</v>
      </c>
      <c r="C392" s="361">
        <v>3</v>
      </c>
      <c r="D392" s="361">
        <v>9</v>
      </c>
      <c r="E392" s="361">
        <v>12</v>
      </c>
      <c r="F392" s="361">
        <v>1</v>
      </c>
      <c r="G392" s="361">
        <v>2</v>
      </c>
      <c r="H392" s="398">
        <v>3</v>
      </c>
      <c r="I392" s="361">
        <v>0</v>
      </c>
      <c r="J392" s="398">
        <v>0</v>
      </c>
      <c r="K392" s="361">
        <v>0</v>
      </c>
      <c r="L392" s="398">
        <v>0</v>
      </c>
      <c r="M392" s="361">
        <v>1</v>
      </c>
      <c r="N392" s="398">
        <v>1</v>
      </c>
      <c r="O392" s="398">
        <v>0</v>
      </c>
      <c r="P392" s="398">
        <v>0</v>
      </c>
      <c r="Q392" s="398">
        <v>0</v>
      </c>
      <c r="R392" s="368">
        <v>4</v>
      </c>
      <c r="S392" s="368">
        <v>12</v>
      </c>
      <c r="T392" s="368">
        <v>16</v>
      </c>
      <c r="U392" s="13"/>
      <c r="V392" s="13"/>
      <c r="W392" s="13"/>
      <c r="X392" s="13"/>
      <c r="Y392" s="13"/>
      <c r="Z392" s="13"/>
      <c r="AA392" s="13"/>
    </row>
    <row r="393" spans="2:27" x14ac:dyDescent="0.3">
      <c r="B393" s="390" t="s">
        <v>312</v>
      </c>
      <c r="C393" s="361">
        <v>17</v>
      </c>
      <c r="D393" s="361">
        <v>13</v>
      </c>
      <c r="E393" s="361">
        <v>30</v>
      </c>
      <c r="F393" s="361">
        <v>12</v>
      </c>
      <c r="G393" s="361">
        <v>5</v>
      </c>
      <c r="H393" s="398">
        <v>17</v>
      </c>
      <c r="I393" s="361">
        <v>0</v>
      </c>
      <c r="J393" s="398">
        <v>0</v>
      </c>
      <c r="K393" s="361">
        <v>0</v>
      </c>
      <c r="L393" s="398">
        <v>1</v>
      </c>
      <c r="M393" s="361">
        <v>0</v>
      </c>
      <c r="N393" s="398">
        <v>1</v>
      </c>
      <c r="O393" s="398">
        <v>0</v>
      </c>
      <c r="P393" s="398">
        <v>0</v>
      </c>
      <c r="Q393" s="398">
        <v>0</v>
      </c>
      <c r="R393" s="368">
        <v>30</v>
      </c>
      <c r="S393" s="368">
        <v>18</v>
      </c>
      <c r="T393" s="368">
        <v>48</v>
      </c>
      <c r="U393" s="13"/>
      <c r="V393" s="13"/>
      <c r="W393" s="13"/>
      <c r="X393" s="13"/>
      <c r="Y393" s="13"/>
      <c r="Z393" s="13"/>
      <c r="AA393" s="13"/>
    </row>
    <row r="394" spans="2:27" x14ac:dyDescent="0.3">
      <c r="B394" s="390" t="s">
        <v>313</v>
      </c>
      <c r="C394" s="361">
        <v>8</v>
      </c>
      <c r="D394" s="361">
        <v>7</v>
      </c>
      <c r="E394" s="361">
        <v>15</v>
      </c>
      <c r="F394" s="361">
        <v>6</v>
      </c>
      <c r="G394" s="361">
        <v>6</v>
      </c>
      <c r="H394" s="398">
        <v>12</v>
      </c>
      <c r="I394" s="361">
        <v>0</v>
      </c>
      <c r="J394" s="398">
        <v>0</v>
      </c>
      <c r="K394" s="361">
        <v>0</v>
      </c>
      <c r="L394" s="398">
        <v>0</v>
      </c>
      <c r="M394" s="361">
        <v>2</v>
      </c>
      <c r="N394" s="398">
        <v>2</v>
      </c>
      <c r="O394" s="398">
        <v>0</v>
      </c>
      <c r="P394" s="398">
        <v>0</v>
      </c>
      <c r="Q394" s="398">
        <v>0</v>
      </c>
      <c r="R394" s="368">
        <v>14</v>
      </c>
      <c r="S394" s="368">
        <v>15</v>
      </c>
      <c r="T394" s="368">
        <v>29</v>
      </c>
      <c r="U394" s="13"/>
      <c r="V394" s="13"/>
      <c r="W394" s="13"/>
      <c r="X394" s="13"/>
      <c r="Y394" s="13"/>
      <c r="Z394" s="13"/>
      <c r="AA394" s="13"/>
    </row>
    <row r="395" spans="2:27" x14ac:dyDescent="0.3">
      <c r="B395" s="390" t="s">
        <v>314</v>
      </c>
      <c r="C395" s="361">
        <v>6</v>
      </c>
      <c r="D395" s="361">
        <v>6</v>
      </c>
      <c r="E395" s="361">
        <v>12</v>
      </c>
      <c r="F395" s="361">
        <v>3</v>
      </c>
      <c r="G395" s="361">
        <v>1</v>
      </c>
      <c r="H395" s="398">
        <v>4</v>
      </c>
      <c r="I395" s="361">
        <v>0</v>
      </c>
      <c r="J395" s="398">
        <v>1</v>
      </c>
      <c r="K395" s="361">
        <v>1</v>
      </c>
      <c r="L395" s="398">
        <v>0</v>
      </c>
      <c r="M395" s="361">
        <v>0</v>
      </c>
      <c r="N395" s="398">
        <v>0</v>
      </c>
      <c r="O395" s="398">
        <v>0</v>
      </c>
      <c r="P395" s="398">
        <v>0</v>
      </c>
      <c r="Q395" s="398">
        <v>0</v>
      </c>
      <c r="R395" s="368">
        <v>10</v>
      </c>
      <c r="S395" s="368">
        <v>7</v>
      </c>
      <c r="T395" s="368">
        <v>17</v>
      </c>
      <c r="U395" s="13"/>
      <c r="V395" s="13"/>
      <c r="W395" s="13"/>
      <c r="X395" s="13"/>
      <c r="Y395" s="13"/>
      <c r="Z395" s="13"/>
      <c r="AA395" s="13"/>
    </row>
    <row r="396" spans="2:27" x14ac:dyDescent="0.3">
      <c r="B396" s="390" t="s">
        <v>315</v>
      </c>
      <c r="C396" s="361">
        <v>4</v>
      </c>
      <c r="D396" s="361">
        <v>3</v>
      </c>
      <c r="E396" s="361">
        <v>7</v>
      </c>
      <c r="F396" s="361">
        <v>0</v>
      </c>
      <c r="G396" s="361">
        <v>2</v>
      </c>
      <c r="H396" s="398">
        <v>2</v>
      </c>
      <c r="I396" s="361">
        <v>0</v>
      </c>
      <c r="J396" s="398">
        <v>0</v>
      </c>
      <c r="K396" s="361">
        <v>0</v>
      </c>
      <c r="L396" s="398">
        <v>0</v>
      </c>
      <c r="M396" s="361">
        <v>2</v>
      </c>
      <c r="N396" s="398">
        <v>2</v>
      </c>
      <c r="O396" s="398">
        <v>0</v>
      </c>
      <c r="P396" s="398">
        <v>0</v>
      </c>
      <c r="Q396" s="398">
        <v>0</v>
      </c>
      <c r="R396" s="368">
        <v>4</v>
      </c>
      <c r="S396" s="368">
        <v>7</v>
      </c>
      <c r="T396" s="368">
        <v>11</v>
      </c>
      <c r="U396" s="13"/>
      <c r="V396" s="13"/>
      <c r="W396" s="13"/>
      <c r="X396" s="13"/>
      <c r="Y396" s="13"/>
      <c r="Z396" s="13"/>
      <c r="AA396" s="13"/>
    </row>
    <row r="397" spans="2:27" x14ac:dyDescent="0.3">
      <c r="B397" s="390" t="s">
        <v>316</v>
      </c>
      <c r="C397" s="361">
        <v>3</v>
      </c>
      <c r="D397" s="361">
        <v>2</v>
      </c>
      <c r="E397" s="361">
        <v>5</v>
      </c>
      <c r="F397" s="361">
        <v>2</v>
      </c>
      <c r="G397" s="361">
        <v>1</v>
      </c>
      <c r="H397" s="398">
        <v>3</v>
      </c>
      <c r="I397" s="361">
        <v>0</v>
      </c>
      <c r="J397" s="398">
        <v>0</v>
      </c>
      <c r="K397" s="361">
        <v>0</v>
      </c>
      <c r="L397" s="398">
        <v>0</v>
      </c>
      <c r="M397" s="361">
        <v>0</v>
      </c>
      <c r="N397" s="398">
        <v>0</v>
      </c>
      <c r="O397" s="398">
        <v>0</v>
      </c>
      <c r="P397" s="398">
        <v>0</v>
      </c>
      <c r="Q397" s="398">
        <v>0</v>
      </c>
      <c r="R397" s="368">
        <v>5</v>
      </c>
      <c r="S397" s="368">
        <v>3</v>
      </c>
      <c r="T397" s="368">
        <v>8</v>
      </c>
      <c r="U397" s="13"/>
      <c r="V397" s="13"/>
      <c r="W397" s="13"/>
      <c r="X397" s="13"/>
      <c r="Y397" s="13"/>
      <c r="Z397" s="13"/>
      <c r="AA397" s="13"/>
    </row>
    <row r="398" spans="2:27" x14ac:dyDescent="0.3">
      <c r="B398" s="390" t="s">
        <v>317</v>
      </c>
      <c r="C398" s="361">
        <v>8</v>
      </c>
      <c r="D398" s="361">
        <v>2</v>
      </c>
      <c r="E398" s="361">
        <v>10</v>
      </c>
      <c r="F398" s="361">
        <v>1</v>
      </c>
      <c r="G398" s="361">
        <v>0</v>
      </c>
      <c r="H398" s="398">
        <v>1</v>
      </c>
      <c r="I398" s="361">
        <v>0</v>
      </c>
      <c r="J398" s="398">
        <v>0</v>
      </c>
      <c r="K398" s="361">
        <v>0</v>
      </c>
      <c r="L398" s="398">
        <v>0</v>
      </c>
      <c r="M398" s="361">
        <v>1</v>
      </c>
      <c r="N398" s="398">
        <v>1</v>
      </c>
      <c r="O398" s="398">
        <v>0</v>
      </c>
      <c r="P398" s="398">
        <v>0</v>
      </c>
      <c r="Q398" s="398">
        <v>0</v>
      </c>
      <c r="R398" s="368">
        <v>9</v>
      </c>
      <c r="S398" s="368">
        <v>3</v>
      </c>
      <c r="T398" s="368">
        <v>12</v>
      </c>
      <c r="U398" s="13"/>
      <c r="V398" s="13"/>
      <c r="W398" s="13"/>
      <c r="X398" s="13"/>
      <c r="Y398" s="13"/>
      <c r="Z398" s="13"/>
      <c r="AA398" s="13"/>
    </row>
    <row r="399" spans="2:27" x14ac:dyDescent="0.3">
      <c r="B399" s="390" t="s">
        <v>318</v>
      </c>
      <c r="C399" s="361">
        <v>12</v>
      </c>
      <c r="D399" s="361">
        <v>11</v>
      </c>
      <c r="E399" s="361">
        <v>23</v>
      </c>
      <c r="F399" s="361">
        <v>6</v>
      </c>
      <c r="G399" s="361">
        <v>2</v>
      </c>
      <c r="H399" s="398">
        <v>8</v>
      </c>
      <c r="I399" s="361">
        <v>0</v>
      </c>
      <c r="J399" s="398">
        <v>0</v>
      </c>
      <c r="K399" s="361">
        <v>0</v>
      </c>
      <c r="L399" s="398">
        <v>1</v>
      </c>
      <c r="M399" s="361">
        <v>2</v>
      </c>
      <c r="N399" s="398">
        <v>3</v>
      </c>
      <c r="O399" s="398">
        <v>0</v>
      </c>
      <c r="P399" s="398">
        <v>0</v>
      </c>
      <c r="Q399" s="398">
        <v>0</v>
      </c>
      <c r="R399" s="368">
        <v>19</v>
      </c>
      <c r="S399" s="368">
        <v>15</v>
      </c>
      <c r="T399" s="368">
        <v>34</v>
      </c>
      <c r="U399" s="13"/>
      <c r="V399" s="13"/>
      <c r="W399" s="13"/>
      <c r="X399" s="13"/>
      <c r="Y399" s="13"/>
      <c r="Z399" s="13"/>
      <c r="AA399" s="13"/>
    </row>
    <row r="400" spans="2:27" x14ac:dyDescent="0.3">
      <c r="B400" s="390" t="s">
        <v>319</v>
      </c>
      <c r="C400" s="361">
        <v>24</v>
      </c>
      <c r="D400" s="361">
        <v>24</v>
      </c>
      <c r="E400" s="361">
        <v>48</v>
      </c>
      <c r="F400" s="361">
        <v>11</v>
      </c>
      <c r="G400" s="361">
        <v>11</v>
      </c>
      <c r="H400" s="398">
        <v>22</v>
      </c>
      <c r="I400" s="361">
        <v>0</v>
      </c>
      <c r="J400" s="398">
        <v>1</v>
      </c>
      <c r="K400" s="361">
        <v>1</v>
      </c>
      <c r="L400" s="398">
        <v>3</v>
      </c>
      <c r="M400" s="361">
        <v>2</v>
      </c>
      <c r="N400" s="398">
        <v>5</v>
      </c>
      <c r="O400" s="398">
        <v>0</v>
      </c>
      <c r="P400" s="398">
        <v>0</v>
      </c>
      <c r="Q400" s="398">
        <v>0</v>
      </c>
      <c r="R400" s="368">
        <v>39</v>
      </c>
      <c r="S400" s="368">
        <v>37</v>
      </c>
      <c r="T400" s="368">
        <v>76</v>
      </c>
      <c r="U400" s="13"/>
      <c r="V400" s="13"/>
      <c r="W400" s="13"/>
      <c r="X400" s="13"/>
      <c r="Y400" s="13"/>
      <c r="Z400" s="13"/>
      <c r="AA400" s="13"/>
    </row>
    <row r="401" spans="2:27" x14ac:dyDescent="0.3">
      <c r="B401" s="390" t="s">
        <v>320</v>
      </c>
      <c r="C401" s="361">
        <v>2</v>
      </c>
      <c r="D401" s="361">
        <v>2</v>
      </c>
      <c r="E401" s="361">
        <v>4</v>
      </c>
      <c r="F401" s="361">
        <v>1</v>
      </c>
      <c r="G401" s="361">
        <v>0</v>
      </c>
      <c r="H401" s="398">
        <v>1</v>
      </c>
      <c r="I401" s="361">
        <v>0</v>
      </c>
      <c r="J401" s="398">
        <v>0</v>
      </c>
      <c r="K401" s="361">
        <v>0</v>
      </c>
      <c r="L401" s="398">
        <v>0</v>
      </c>
      <c r="M401" s="361">
        <v>1</v>
      </c>
      <c r="N401" s="398">
        <v>1</v>
      </c>
      <c r="O401" s="398">
        <v>0</v>
      </c>
      <c r="P401" s="398">
        <v>0</v>
      </c>
      <c r="Q401" s="398">
        <v>0</v>
      </c>
      <c r="R401" s="368">
        <v>3</v>
      </c>
      <c r="S401" s="368">
        <v>3</v>
      </c>
      <c r="T401" s="368">
        <v>6</v>
      </c>
      <c r="U401" s="13"/>
      <c r="V401" s="13"/>
      <c r="W401" s="13"/>
      <c r="X401" s="13"/>
      <c r="Y401" s="13"/>
      <c r="Z401" s="13"/>
      <c r="AA401" s="13"/>
    </row>
    <row r="402" spans="2:27" x14ac:dyDescent="0.3">
      <c r="B402" s="390" t="s">
        <v>321</v>
      </c>
      <c r="C402" s="361">
        <v>11</v>
      </c>
      <c r="D402" s="361">
        <v>8</v>
      </c>
      <c r="E402" s="361">
        <v>19</v>
      </c>
      <c r="F402" s="361">
        <v>6</v>
      </c>
      <c r="G402" s="361">
        <v>4</v>
      </c>
      <c r="H402" s="398">
        <v>10</v>
      </c>
      <c r="I402" s="361">
        <v>0</v>
      </c>
      <c r="J402" s="398">
        <v>0</v>
      </c>
      <c r="K402" s="361">
        <v>0</v>
      </c>
      <c r="L402" s="398">
        <v>0</v>
      </c>
      <c r="M402" s="361">
        <v>3</v>
      </c>
      <c r="N402" s="398">
        <v>3</v>
      </c>
      <c r="O402" s="398">
        <v>0</v>
      </c>
      <c r="P402" s="398">
        <v>0</v>
      </c>
      <c r="Q402" s="398">
        <v>0</v>
      </c>
      <c r="R402" s="368">
        <v>17</v>
      </c>
      <c r="S402" s="368">
        <v>15</v>
      </c>
      <c r="T402" s="368">
        <v>32</v>
      </c>
      <c r="U402" s="13"/>
      <c r="V402" s="13"/>
      <c r="W402" s="13"/>
      <c r="X402" s="13"/>
      <c r="Y402" s="13"/>
      <c r="Z402" s="13"/>
      <c r="AA402" s="13"/>
    </row>
    <row r="403" spans="2:27" x14ac:dyDescent="0.3">
      <c r="B403" s="390" t="s">
        <v>322</v>
      </c>
      <c r="C403" s="361">
        <v>10</v>
      </c>
      <c r="D403" s="361">
        <v>7</v>
      </c>
      <c r="E403" s="361">
        <v>17</v>
      </c>
      <c r="F403" s="361">
        <v>7</v>
      </c>
      <c r="G403" s="361">
        <v>3</v>
      </c>
      <c r="H403" s="398">
        <v>10</v>
      </c>
      <c r="I403" s="361">
        <v>0</v>
      </c>
      <c r="J403" s="398">
        <v>1</v>
      </c>
      <c r="K403" s="361">
        <v>1</v>
      </c>
      <c r="L403" s="398">
        <v>2</v>
      </c>
      <c r="M403" s="361">
        <v>1</v>
      </c>
      <c r="N403" s="398">
        <v>3</v>
      </c>
      <c r="O403" s="398">
        <v>0</v>
      </c>
      <c r="P403" s="398">
        <v>0</v>
      </c>
      <c r="Q403" s="398">
        <v>0</v>
      </c>
      <c r="R403" s="368">
        <v>20</v>
      </c>
      <c r="S403" s="368">
        <v>11</v>
      </c>
      <c r="T403" s="368">
        <v>31</v>
      </c>
      <c r="U403" s="13"/>
      <c r="V403" s="13"/>
      <c r="W403" s="13"/>
      <c r="X403" s="13"/>
      <c r="Y403" s="13"/>
      <c r="Z403" s="13"/>
      <c r="AA403" s="13"/>
    </row>
    <row r="404" spans="2:27" x14ac:dyDescent="0.3">
      <c r="B404" s="390" t="s">
        <v>323</v>
      </c>
      <c r="C404" s="361">
        <v>5</v>
      </c>
      <c r="D404" s="361">
        <v>6</v>
      </c>
      <c r="E404" s="361">
        <v>11</v>
      </c>
      <c r="F404" s="361">
        <v>1</v>
      </c>
      <c r="G404" s="361">
        <v>0</v>
      </c>
      <c r="H404" s="398">
        <v>1</v>
      </c>
      <c r="I404" s="361">
        <v>0</v>
      </c>
      <c r="J404" s="398">
        <v>0</v>
      </c>
      <c r="K404" s="361">
        <v>0</v>
      </c>
      <c r="L404" s="398">
        <v>0</v>
      </c>
      <c r="M404" s="361">
        <v>0</v>
      </c>
      <c r="N404" s="398">
        <v>0</v>
      </c>
      <c r="O404" s="398">
        <v>0</v>
      </c>
      <c r="P404" s="398">
        <v>0</v>
      </c>
      <c r="Q404" s="398">
        <v>0</v>
      </c>
      <c r="R404" s="368">
        <v>6</v>
      </c>
      <c r="S404" s="368">
        <v>6</v>
      </c>
      <c r="T404" s="368">
        <v>12</v>
      </c>
      <c r="U404" s="13"/>
      <c r="V404" s="13"/>
      <c r="W404" s="13"/>
      <c r="X404" s="13"/>
      <c r="Y404" s="13"/>
      <c r="Z404" s="13"/>
      <c r="AA404" s="13"/>
    </row>
    <row r="405" spans="2:27" x14ac:dyDescent="0.3">
      <c r="B405" s="390" t="s">
        <v>324</v>
      </c>
      <c r="C405" s="361">
        <v>6</v>
      </c>
      <c r="D405" s="361">
        <v>4</v>
      </c>
      <c r="E405" s="361">
        <v>10</v>
      </c>
      <c r="F405" s="361">
        <v>5</v>
      </c>
      <c r="G405" s="361">
        <v>3</v>
      </c>
      <c r="H405" s="398">
        <v>8</v>
      </c>
      <c r="I405" s="361">
        <v>0</v>
      </c>
      <c r="J405" s="398">
        <v>0</v>
      </c>
      <c r="K405" s="361">
        <v>0</v>
      </c>
      <c r="L405" s="398">
        <v>0</v>
      </c>
      <c r="M405" s="361">
        <v>0</v>
      </c>
      <c r="N405" s="398">
        <v>0</v>
      </c>
      <c r="O405" s="398">
        <v>0</v>
      </c>
      <c r="P405" s="398">
        <v>0</v>
      </c>
      <c r="Q405" s="398">
        <v>0</v>
      </c>
      <c r="R405" s="368">
        <v>11</v>
      </c>
      <c r="S405" s="368">
        <v>7</v>
      </c>
      <c r="T405" s="368">
        <v>18</v>
      </c>
      <c r="U405" s="13"/>
      <c r="V405" s="13"/>
      <c r="W405" s="13"/>
      <c r="X405" s="13"/>
      <c r="Y405" s="13"/>
      <c r="Z405" s="13"/>
      <c r="AA405" s="13"/>
    </row>
    <row r="406" spans="2:27" x14ac:dyDescent="0.3">
      <c r="B406" s="390" t="s">
        <v>325</v>
      </c>
      <c r="C406" s="361">
        <v>5</v>
      </c>
      <c r="D406" s="361">
        <v>7</v>
      </c>
      <c r="E406" s="361">
        <v>12</v>
      </c>
      <c r="F406" s="361">
        <v>1</v>
      </c>
      <c r="G406" s="361">
        <v>2</v>
      </c>
      <c r="H406" s="398">
        <v>3</v>
      </c>
      <c r="I406" s="361">
        <v>0</v>
      </c>
      <c r="J406" s="398">
        <v>1</v>
      </c>
      <c r="K406" s="361">
        <v>1</v>
      </c>
      <c r="L406" s="398">
        <v>0</v>
      </c>
      <c r="M406" s="361">
        <v>0</v>
      </c>
      <c r="N406" s="398">
        <v>0</v>
      </c>
      <c r="O406" s="398">
        <v>0</v>
      </c>
      <c r="P406" s="398">
        <v>0</v>
      </c>
      <c r="Q406" s="398">
        <v>0</v>
      </c>
      <c r="R406" s="368">
        <v>7</v>
      </c>
      <c r="S406" s="368">
        <v>9</v>
      </c>
      <c r="T406" s="368">
        <v>16</v>
      </c>
      <c r="U406" s="13"/>
      <c r="V406" s="13"/>
      <c r="W406" s="13"/>
      <c r="X406" s="13"/>
      <c r="Y406" s="13"/>
      <c r="Z406" s="13"/>
      <c r="AA406" s="13"/>
    </row>
    <row r="407" spans="2:27" x14ac:dyDescent="0.3">
      <c r="B407" s="390" t="s">
        <v>326</v>
      </c>
      <c r="C407" s="361">
        <v>89</v>
      </c>
      <c r="D407" s="361">
        <v>71</v>
      </c>
      <c r="E407" s="361">
        <v>160</v>
      </c>
      <c r="F407" s="361">
        <v>87</v>
      </c>
      <c r="G407" s="361">
        <v>36</v>
      </c>
      <c r="H407" s="398">
        <v>123</v>
      </c>
      <c r="I407" s="361">
        <v>1</v>
      </c>
      <c r="J407" s="398">
        <v>0</v>
      </c>
      <c r="K407" s="361">
        <v>1</v>
      </c>
      <c r="L407" s="398">
        <v>8</v>
      </c>
      <c r="M407" s="361">
        <v>3</v>
      </c>
      <c r="N407" s="398">
        <v>11</v>
      </c>
      <c r="O407" s="398">
        <v>0</v>
      </c>
      <c r="P407" s="398">
        <v>0</v>
      </c>
      <c r="Q407" s="398">
        <v>0</v>
      </c>
      <c r="R407" s="368">
        <v>184</v>
      </c>
      <c r="S407" s="368">
        <v>111</v>
      </c>
      <c r="T407" s="368">
        <v>295</v>
      </c>
      <c r="U407" s="13"/>
      <c r="V407" s="13"/>
      <c r="W407" s="13"/>
      <c r="X407" s="13"/>
      <c r="Y407" s="13"/>
      <c r="Z407" s="13"/>
      <c r="AA407" s="13"/>
    </row>
    <row r="408" spans="2:27" x14ac:dyDescent="0.3">
      <c r="B408" s="390" t="s">
        <v>327</v>
      </c>
      <c r="C408" s="361">
        <v>4</v>
      </c>
      <c r="D408" s="361">
        <v>8</v>
      </c>
      <c r="E408" s="361">
        <v>12</v>
      </c>
      <c r="F408" s="361">
        <v>4</v>
      </c>
      <c r="G408" s="361">
        <v>0</v>
      </c>
      <c r="H408" s="398">
        <v>4</v>
      </c>
      <c r="I408" s="361">
        <v>0</v>
      </c>
      <c r="J408" s="398">
        <v>0</v>
      </c>
      <c r="K408" s="361">
        <v>0</v>
      </c>
      <c r="L408" s="398">
        <v>0</v>
      </c>
      <c r="M408" s="361">
        <v>1</v>
      </c>
      <c r="N408" s="398">
        <v>1</v>
      </c>
      <c r="O408" s="398">
        <v>0</v>
      </c>
      <c r="P408" s="398">
        <v>0</v>
      </c>
      <c r="Q408" s="398">
        <v>0</v>
      </c>
      <c r="R408" s="368">
        <v>8</v>
      </c>
      <c r="S408" s="368">
        <v>9</v>
      </c>
      <c r="T408" s="368">
        <v>17</v>
      </c>
      <c r="U408" s="13"/>
      <c r="V408" s="13"/>
      <c r="W408" s="13"/>
      <c r="X408" s="13"/>
      <c r="Y408" s="13"/>
      <c r="Z408" s="13"/>
      <c r="AA408" s="13"/>
    </row>
    <row r="409" spans="2:27" x14ac:dyDescent="0.3">
      <c r="B409" s="390" t="s">
        <v>328</v>
      </c>
      <c r="C409" s="361">
        <v>7</v>
      </c>
      <c r="D409" s="361">
        <v>3</v>
      </c>
      <c r="E409" s="361">
        <v>10</v>
      </c>
      <c r="F409" s="361">
        <v>1</v>
      </c>
      <c r="G409" s="361">
        <v>4</v>
      </c>
      <c r="H409" s="398">
        <v>5</v>
      </c>
      <c r="I409" s="361">
        <v>0</v>
      </c>
      <c r="J409" s="398">
        <v>0</v>
      </c>
      <c r="K409" s="361">
        <v>0</v>
      </c>
      <c r="L409" s="398">
        <v>0</v>
      </c>
      <c r="M409" s="361">
        <v>0</v>
      </c>
      <c r="N409" s="398">
        <v>0</v>
      </c>
      <c r="O409" s="398">
        <v>0</v>
      </c>
      <c r="P409" s="398">
        <v>0</v>
      </c>
      <c r="Q409" s="398">
        <v>0</v>
      </c>
      <c r="R409" s="368">
        <v>8</v>
      </c>
      <c r="S409" s="368">
        <v>7</v>
      </c>
      <c r="T409" s="368">
        <v>15</v>
      </c>
      <c r="U409" s="13"/>
      <c r="V409" s="13"/>
      <c r="W409" s="13"/>
      <c r="X409" s="13"/>
      <c r="Y409" s="13"/>
      <c r="Z409" s="13"/>
      <c r="AA409" s="13"/>
    </row>
    <row r="410" spans="2:27" x14ac:dyDescent="0.3">
      <c r="B410" s="390" t="s">
        <v>329</v>
      </c>
      <c r="C410" s="361">
        <v>7</v>
      </c>
      <c r="D410" s="361">
        <v>7</v>
      </c>
      <c r="E410" s="361">
        <v>14</v>
      </c>
      <c r="F410" s="361">
        <v>1</v>
      </c>
      <c r="G410" s="361">
        <v>4</v>
      </c>
      <c r="H410" s="398">
        <v>5</v>
      </c>
      <c r="I410" s="361">
        <v>1</v>
      </c>
      <c r="J410" s="398">
        <v>0</v>
      </c>
      <c r="K410" s="361">
        <v>1</v>
      </c>
      <c r="L410" s="398">
        <v>0</v>
      </c>
      <c r="M410" s="361">
        <v>1</v>
      </c>
      <c r="N410" s="398">
        <v>1</v>
      </c>
      <c r="O410" s="398">
        <v>0</v>
      </c>
      <c r="P410" s="398">
        <v>0</v>
      </c>
      <c r="Q410" s="398">
        <v>0</v>
      </c>
      <c r="R410" s="368">
        <v>8</v>
      </c>
      <c r="S410" s="368">
        <v>13</v>
      </c>
      <c r="T410" s="368">
        <v>21</v>
      </c>
      <c r="U410" s="13"/>
      <c r="V410" s="13"/>
      <c r="W410" s="13"/>
      <c r="X410" s="13"/>
      <c r="Y410" s="13"/>
      <c r="Z410" s="13"/>
      <c r="AA410" s="13"/>
    </row>
    <row r="411" spans="2:27" x14ac:dyDescent="0.3">
      <c r="B411" s="390" t="s">
        <v>330</v>
      </c>
      <c r="C411" s="361">
        <v>8</v>
      </c>
      <c r="D411" s="361">
        <v>14</v>
      </c>
      <c r="E411" s="361">
        <v>22</v>
      </c>
      <c r="F411" s="361">
        <v>8</v>
      </c>
      <c r="G411" s="361">
        <v>6</v>
      </c>
      <c r="H411" s="398">
        <v>14</v>
      </c>
      <c r="I411" s="361">
        <v>0</v>
      </c>
      <c r="J411" s="398">
        <v>0</v>
      </c>
      <c r="K411" s="361">
        <v>0</v>
      </c>
      <c r="L411" s="398">
        <v>0</v>
      </c>
      <c r="M411" s="361">
        <v>1</v>
      </c>
      <c r="N411" s="398">
        <v>1</v>
      </c>
      <c r="O411" s="398">
        <v>0</v>
      </c>
      <c r="P411" s="398">
        <v>0</v>
      </c>
      <c r="Q411" s="398">
        <v>0</v>
      </c>
      <c r="R411" s="368">
        <v>16</v>
      </c>
      <c r="S411" s="368">
        <v>21</v>
      </c>
      <c r="T411" s="368">
        <v>37</v>
      </c>
      <c r="U411" s="13"/>
      <c r="V411" s="13"/>
      <c r="W411" s="13"/>
      <c r="X411" s="13"/>
      <c r="Y411" s="13"/>
      <c r="Z411" s="13"/>
      <c r="AA411" s="13"/>
    </row>
    <row r="412" spans="2:27" x14ac:dyDescent="0.3">
      <c r="B412" s="390" t="s">
        <v>331</v>
      </c>
      <c r="C412" s="361">
        <v>10</v>
      </c>
      <c r="D412" s="361">
        <v>9</v>
      </c>
      <c r="E412" s="361">
        <v>19</v>
      </c>
      <c r="F412" s="361">
        <v>3</v>
      </c>
      <c r="G412" s="361">
        <v>2</v>
      </c>
      <c r="H412" s="398">
        <v>5</v>
      </c>
      <c r="I412" s="361">
        <v>0</v>
      </c>
      <c r="J412" s="398">
        <v>0</v>
      </c>
      <c r="K412" s="361">
        <v>0</v>
      </c>
      <c r="L412" s="398">
        <v>0</v>
      </c>
      <c r="M412" s="361">
        <v>0</v>
      </c>
      <c r="N412" s="398">
        <v>0</v>
      </c>
      <c r="O412" s="398">
        <v>0</v>
      </c>
      <c r="P412" s="398">
        <v>0</v>
      </c>
      <c r="Q412" s="398">
        <v>0</v>
      </c>
      <c r="R412" s="368">
        <v>13</v>
      </c>
      <c r="S412" s="368">
        <v>11</v>
      </c>
      <c r="T412" s="368">
        <v>24</v>
      </c>
      <c r="U412" s="13"/>
      <c r="V412" s="13"/>
      <c r="W412" s="13"/>
      <c r="X412" s="13"/>
      <c r="Y412" s="13"/>
      <c r="Z412" s="13"/>
      <c r="AA412" s="13"/>
    </row>
    <row r="413" spans="2:27" x14ac:dyDescent="0.3">
      <c r="B413" s="390" t="s">
        <v>332</v>
      </c>
      <c r="C413" s="361">
        <v>21</v>
      </c>
      <c r="D413" s="361">
        <v>23</v>
      </c>
      <c r="E413" s="361">
        <v>44</v>
      </c>
      <c r="F413" s="361">
        <v>19</v>
      </c>
      <c r="G413" s="361">
        <v>12</v>
      </c>
      <c r="H413" s="398">
        <v>31</v>
      </c>
      <c r="I413" s="361">
        <v>0</v>
      </c>
      <c r="J413" s="398">
        <v>0</v>
      </c>
      <c r="K413" s="361">
        <v>0</v>
      </c>
      <c r="L413" s="398">
        <v>0</v>
      </c>
      <c r="M413" s="361">
        <v>1</v>
      </c>
      <c r="N413" s="398">
        <v>1</v>
      </c>
      <c r="O413" s="398">
        <v>0</v>
      </c>
      <c r="P413" s="398">
        <v>0</v>
      </c>
      <c r="Q413" s="398">
        <v>0</v>
      </c>
      <c r="R413" s="368">
        <v>40</v>
      </c>
      <c r="S413" s="368">
        <v>36</v>
      </c>
      <c r="T413" s="368">
        <v>76</v>
      </c>
      <c r="U413" s="13"/>
      <c r="V413" s="13"/>
      <c r="W413" s="13"/>
      <c r="X413" s="13"/>
      <c r="Y413" s="13"/>
      <c r="Z413" s="13"/>
      <c r="AA413" s="13"/>
    </row>
    <row r="414" spans="2:27" x14ac:dyDescent="0.3">
      <c r="B414" s="390" t="s">
        <v>25</v>
      </c>
      <c r="C414" s="361">
        <v>351</v>
      </c>
      <c r="D414" s="361">
        <v>310</v>
      </c>
      <c r="E414" s="361">
        <v>661</v>
      </c>
      <c r="F414" s="361">
        <v>219</v>
      </c>
      <c r="G414" s="361">
        <v>149</v>
      </c>
      <c r="H414" s="398">
        <v>368</v>
      </c>
      <c r="I414" s="361">
        <v>2</v>
      </c>
      <c r="J414" s="398">
        <v>5</v>
      </c>
      <c r="K414" s="361">
        <v>7</v>
      </c>
      <c r="L414" s="398">
        <v>20</v>
      </c>
      <c r="M414" s="361">
        <v>32</v>
      </c>
      <c r="N414" s="398">
        <v>52</v>
      </c>
      <c r="O414" s="398">
        <v>0</v>
      </c>
      <c r="P414" s="398">
        <v>0</v>
      </c>
      <c r="Q414" s="398">
        <v>0</v>
      </c>
      <c r="R414" s="368">
        <v>595</v>
      </c>
      <c r="S414" s="368">
        <v>493</v>
      </c>
      <c r="T414" s="368">
        <v>1088</v>
      </c>
      <c r="U414" s="13"/>
      <c r="V414" s="13"/>
      <c r="W414" s="13"/>
      <c r="X414" s="13"/>
      <c r="Y414" s="13"/>
      <c r="Z414" s="13"/>
      <c r="AA414" s="13"/>
    </row>
    <row r="415" spans="2:27" x14ac:dyDescent="0.3">
      <c r="B415" s="387" t="s">
        <v>25</v>
      </c>
      <c r="C415" s="360">
        <v>226</v>
      </c>
      <c r="D415" s="360">
        <v>256</v>
      </c>
      <c r="E415" s="360">
        <v>482</v>
      </c>
      <c r="F415" s="360">
        <v>186</v>
      </c>
      <c r="G415" s="360">
        <v>160</v>
      </c>
      <c r="H415" s="368">
        <v>346</v>
      </c>
      <c r="I415" s="360">
        <v>3</v>
      </c>
      <c r="J415" s="368">
        <v>1</v>
      </c>
      <c r="K415" s="360">
        <v>4</v>
      </c>
      <c r="L415" s="368">
        <v>12</v>
      </c>
      <c r="M415" s="360">
        <v>31</v>
      </c>
      <c r="N415" s="368">
        <v>43</v>
      </c>
      <c r="O415" s="368">
        <v>0</v>
      </c>
      <c r="P415" s="368">
        <v>0</v>
      </c>
      <c r="Q415" s="368">
        <v>0</v>
      </c>
      <c r="R415" s="368">
        <v>427</v>
      </c>
      <c r="S415" s="368">
        <v>448</v>
      </c>
      <c r="T415" s="368">
        <v>875</v>
      </c>
      <c r="U415" s="13"/>
      <c r="V415" s="13"/>
      <c r="W415" s="13"/>
      <c r="X415" s="13"/>
      <c r="Y415" s="13"/>
      <c r="Z415" s="13"/>
      <c r="AA415" s="13"/>
    </row>
    <row r="416" spans="2:27" ht="75.599999999999994" customHeight="1" x14ac:dyDescent="0.3">
      <c r="B416" s="513" t="s">
        <v>836</v>
      </c>
      <c r="C416" s="513"/>
      <c r="D416" s="513"/>
      <c r="E416" s="513"/>
      <c r="F416" s="513"/>
      <c r="G416" s="513"/>
      <c r="H416" s="513"/>
      <c r="I416" s="513"/>
      <c r="J416" s="513"/>
      <c r="K416" s="513"/>
      <c r="L416" s="513"/>
      <c r="M416" s="513"/>
      <c r="N416" s="513"/>
      <c r="O416" s="513"/>
      <c r="P416" s="513"/>
      <c r="Q416" s="513"/>
      <c r="R416" s="13"/>
      <c r="S416" s="13"/>
      <c r="T416" s="13"/>
      <c r="U416" s="13"/>
      <c r="V416" s="13"/>
      <c r="W416" s="13"/>
    </row>
    <row r="417" spans="2:24" ht="13.95" customHeight="1" x14ac:dyDescent="0.3">
      <c r="B417" s="482" t="s">
        <v>925</v>
      </c>
      <c r="C417" s="482"/>
      <c r="D417" s="482"/>
      <c r="E417" s="482"/>
      <c r="F417" s="482"/>
      <c r="G417" s="482"/>
      <c r="H417" s="482"/>
      <c r="I417" s="482"/>
      <c r="J417" s="482"/>
      <c r="K417" s="482"/>
      <c r="L417" s="482"/>
      <c r="M417" s="13"/>
      <c r="N417" s="13"/>
      <c r="O417" s="13"/>
      <c r="P417" s="13"/>
      <c r="Q417" s="13"/>
      <c r="R417" s="13"/>
      <c r="S417" s="13"/>
      <c r="T417" s="13"/>
      <c r="U417" s="13"/>
      <c r="V417" s="13"/>
      <c r="W417" s="13"/>
    </row>
    <row r="418" spans="2:24" x14ac:dyDescent="0.3">
      <c r="B418" s="244"/>
      <c r="C418" s="244"/>
      <c r="D418" s="244"/>
      <c r="E418" s="244"/>
      <c r="F418" s="244"/>
      <c r="G418" s="244"/>
      <c r="H418" s="244"/>
      <c r="I418" s="244"/>
      <c r="J418" s="244"/>
      <c r="K418" s="244"/>
      <c r="L418" s="244"/>
      <c r="M418" s="244"/>
      <c r="N418" s="244"/>
      <c r="O418" s="244"/>
      <c r="P418" s="244"/>
      <c r="Q418" s="244"/>
      <c r="R418" s="13"/>
      <c r="S418" s="13"/>
      <c r="T418" s="13"/>
      <c r="U418" s="13"/>
      <c r="V418" s="13"/>
      <c r="W418" s="13"/>
    </row>
    <row r="419" spans="2:24" x14ac:dyDescent="0.3">
      <c r="B419" s="186" t="s">
        <v>518</v>
      </c>
      <c r="C419"/>
      <c r="D419"/>
      <c r="E419"/>
      <c r="F419"/>
      <c r="G419"/>
      <c r="H419" s="13"/>
      <c r="I419" s="13"/>
      <c r="J419" s="13"/>
      <c r="K419" s="13"/>
      <c r="L419" s="13"/>
      <c r="M419" s="13"/>
      <c r="N419" s="13"/>
      <c r="O419" s="13"/>
      <c r="P419" s="13"/>
      <c r="Q419" s="13"/>
      <c r="R419" s="13"/>
      <c r="S419" s="13"/>
      <c r="T419" s="13"/>
      <c r="U419" s="13"/>
      <c r="V419" s="13"/>
      <c r="W419" s="13"/>
    </row>
    <row r="420" spans="2:24" x14ac:dyDescent="0.3">
      <c r="B420" s="186"/>
      <c r="C420"/>
      <c r="D420"/>
      <c r="E420"/>
      <c r="F420"/>
      <c r="G420"/>
      <c r="H420" s="13"/>
      <c r="I420" s="13"/>
      <c r="J420" s="13"/>
      <c r="K420" s="13"/>
      <c r="L420" s="13"/>
      <c r="M420" s="13"/>
      <c r="N420" s="13"/>
      <c r="O420" s="13"/>
      <c r="P420" s="13"/>
      <c r="Q420" s="13"/>
      <c r="R420" s="13"/>
      <c r="S420" s="13"/>
      <c r="T420" s="13"/>
      <c r="U420" s="13"/>
      <c r="V420" s="13"/>
      <c r="W420" s="13"/>
    </row>
    <row r="421" spans="2:24" ht="15" customHeight="1" x14ac:dyDescent="0.3">
      <c r="B421" s="449" t="s">
        <v>521</v>
      </c>
      <c r="C421" s="488" t="s">
        <v>477</v>
      </c>
      <c r="D421" s="489"/>
      <c r="E421" s="489"/>
      <c r="F421" s="489"/>
      <c r="G421" s="489"/>
      <c r="H421" s="489"/>
      <c r="I421" s="489"/>
      <c r="J421" s="489"/>
      <c r="K421" s="489"/>
      <c r="L421" s="489"/>
      <c r="M421" s="489"/>
      <c r="N421" s="489"/>
      <c r="O421" s="489"/>
      <c r="P421" s="489"/>
      <c r="Q421" s="490"/>
      <c r="R421" s="514" t="s">
        <v>864</v>
      </c>
      <c r="S421" s="515"/>
      <c r="T421" s="516"/>
      <c r="U421" s="13"/>
      <c r="V421" s="13"/>
      <c r="W421" s="13"/>
    </row>
    <row r="422" spans="2:24" ht="15" customHeight="1" x14ac:dyDescent="0.3">
      <c r="B422" s="449"/>
      <c r="C422" s="475" t="s">
        <v>651</v>
      </c>
      <c r="D422" s="475"/>
      <c r="E422" s="475"/>
      <c r="F422" s="475" t="s">
        <v>485</v>
      </c>
      <c r="G422" s="475"/>
      <c r="H422" s="475"/>
      <c r="I422" s="475" t="s">
        <v>3</v>
      </c>
      <c r="J422" s="475"/>
      <c r="K422" s="475"/>
      <c r="L422" s="475" t="s">
        <v>5</v>
      </c>
      <c r="M422" s="475"/>
      <c r="N422" s="475"/>
      <c r="O422" s="475" t="s">
        <v>831</v>
      </c>
      <c r="P422" s="475"/>
      <c r="Q422" s="475"/>
      <c r="R422" s="517"/>
      <c r="S422" s="453"/>
      <c r="T422" s="478"/>
      <c r="U422" s="13"/>
      <c r="V422" s="13"/>
      <c r="W422" s="13"/>
    </row>
    <row r="423" spans="2:24" x14ac:dyDescent="0.3">
      <c r="B423" s="449"/>
      <c r="C423" s="278" t="s">
        <v>73</v>
      </c>
      <c r="D423" s="278" t="s">
        <v>74</v>
      </c>
      <c r="E423" s="278" t="s">
        <v>25</v>
      </c>
      <c r="F423" s="278" t="s">
        <v>73</v>
      </c>
      <c r="G423" s="278" t="s">
        <v>74</v>
      </c>
      <c r="H423" s="278" t="s">
        <v>25</v>
      </c>
      <c r="I423" s="278" t="s">
        <v>73</v>
      </c>
      <c r="J423" s="278" t="s">
        <v>74</v>
      </c>
      <c r="K423" s="278" t="s">
        <v>25</v>
      </c>
      <c r="L423" s="278" t="s">
        <v>73</v>
      </c>
      <c r="M423" s="278" t="s">
        <v>74</v>
      </c>
      <c r="N423" s="278" t="s">
        <v>25</v>
      </c>
      <c r="O423" s="278" t="s">
        <v>73</v>
      </c>
      <c r="P423" s="278" t="s">
        <v>74</v>
      </c>
      <c r="Q423" s="278" t="s">
        <v>25</v>
      </c>
      <c r="R423" s="278" t="s">
        <v>73</v>
      </c>
      <c r="S423" s="278" t="s">
        <v>74</v>
      </c>
      <c r="T423" s="278" t="s">
        <v>25</v>
      </c>
      <c r="U423" s="13"/>
      <c r="V423" s="13"/>
      <c r="W423" s="13"/>
    </row>
    <row r="424" spans="2:24" x14ac:dyDescent="0.3">
      <c r="B424" s="389" t="s">
        <v>435</v>
      </c>
      <c r="C424" s="361">
        <v>2</v>
      </c>
      <c r="D424" s="361">
        <v>1</v>
      </c>
      <c r="E424" s="361">
        <v>3</v>
      </c>
      <c r="F424" s="361">
        <v>0</v>
      </c>
      <c r="G424" s="361">
        <v>2</v>
      </c>
      <c r="H424" s="398">
        <v>2</v>
      </c>
      <c r="I424" s="361">
        <v>0</v>
      </c>
      <c r="J424" s="398">
        <v>0</v>
      </c>
      <c r="K424" s="361">
        <v>0</v>
      </c>
      <c r="L424" s="398">
        <v>0</v>
      </c>
      <c r="M424" s="361">
        <v>0</v>
      </c>
      <c r="N424" s="398">
        <v>0</v>
      </c>
      <c r="O424" s="398">
        <v>0</v>
      </c>
      <c r="P424" s="398">
        <v>0</v>
      </c>
      <c r="Q424" s="398">
        <v>0</v>
      </c>
      <c r="R424" s="368">
        <v>2</v>
      </c>
      <c r="S424" s="368">
        <v>3</v>
      </c>
      <c r="T424" s="368">
        <v>5</v>
      </c>
      <c r="U424" s="13"/>
      <c r="V424" s="13"/>
      <c r="W424" s="13"/>
      <c r="X424" s="13"/>
    </row>
    <row r="425" spans="2:24" x14ac:dyDescent="0.3">
      <c r="B425" s="390" t="s">
        <v>436</v>
      </c>
      <c r="C425" s="361">
        <v>9</v>
      </c>
      <c r="D425" s="361">
        <v>6</v>
      </c>
      <c r="E425" s="361">
        <v>15</v>
      </c>
      <c r="F425" s="361">
        <v>2</v>
      </c>
      <c r="G425" s="361">
        <v>5</v>
      </c>
      <c r="H425" s="398">
        <v>7</v>
      </c>
      <c r="I425" s="361">
        <v>0</v>
      </c>
      <c r="J425" s="398">
        <v>0</v>
      </c>
      <c r="K425" s="361">
        <v>0</v>
      </c>
      <c r="L425" s="398">
        <v>0</v>
      </c>
      <c r="M425" s="361">
        <v>2</v>
      </c>
      <c r="N425" s="398">
        <v>2</v>
      </c>
      <c r="O425" s="398">
        <v>0</v>
      </c>
      <c r="P425" s="398">
        <v>0</v>
      </c>
      <c r="Q425" s="398">
        <v>0</v>
      </c>
      <c r="R425" s="368">
        <v>11</v>
      </c>
      <c r="S425" s="368">
        <v>13</v>
      </c>
      <c r="T425" s="368">
        <v>24</v>
      </c>
      <c r="U425" s="13"/>
      <c r="V425" s="13"/>
      <c r="W425" s="13"/>
      <c r="X425" s="13"/>
    </row>
    <row r="426" spans="2:24" x14ac:dyDescent="0.3">
      <c r="B426" s="390" t="s">
        <v>437</v>
      </c>
      <c r="C426" s="361">
        <v>17</v>
      </c>
      <c r="D426" s="361">
        <v>18</v>
      </c>
      <c r="E426" s="361">
        <v>35</v>
      </c>
      <c r="F426" s="361">
        <v>10</v>
      </c>
      <c r="G426" s="361">
        <v>7</v>
      </c>
      <c r="H426" s="398">
        <v>17</v>
      </c>
      <c r="I426" s="361">
        <v>0</v>
      </c>
      <c r="J426" s="398">
        <v>1</v>
      </c>
      <c r="K426" s="361">
        <v>1</v>
      </c>
      <c r="L426" s="398">
        <v>1</v>
      </c>
      <c r="M426" s="361">
        <v>3</v>
      </c>
      <c r="N426" s="398">
        <v>4</v>
      </c>
      <c r="O426" s="398">
        <v>0</v>
      </c>
      <c r="P426" s="398">
        <v>0</v>
      </c>
      <c r="Q426" s="398">
        <v>0</v>
      </c>
      <c r="R426" s="368">
        <v>29</v>
      </c>
      <c r="S426" s="368">
        <v>28</v>
      </c>
      <c r="T426" s="368">
        <v>57</v>
      </c>
      <c r="U426" s="13"/>
      <c r="V426" s="13"/>
      <c r="W426" s="13"/>
      <c r="X426" s="13"/>
    </row>
    <row r="427" spans="2:24" x14ac:dyDescent="0.3">
      <c r="B427" s="390" t="s">
        <v>438</v>
      </c>
      <c r="C427" s="361">
        <v>2</v>
      </c>
      <c r="D427" s="361">
        <v>3</v>
      </c>
      <c r="E427" s="361">
        <v>5</v>
      </c>
      <c r="F427" s="361">
        <v>2</v>
      </c>
      <c r="G427" s="361">
        <v>1</v>
      </c>
      <c r="H427" s="398">
        <v>3</v>
      </c>
      <c r="I427" s="361">
        <v>1</v>
      </c>
      <c r="J427" s="398">
        <v>0</v>
      </c>
      <c r="K427" s="361">
        <v>1</v>
      </c>
      <c r="L427" s="398">
        <v>0</v>
      </c>
      <c r="M427" s="361">
        <v>1</v>
      </c>
      <c r="N427" s="398">
        <v>1</v>
      </c>
      <c r="O427" s="398">
        <v>0</v>
      </c>
      <c r="P427" s="398">
        <v>0</v>
      </c>
      <c r="Q427" s="398">
        <v>0</v>
      </c>
      <c r="R427" s="368">
        <v>4</v>
      </c>
      <c r="S427" s="368">
        <v>6</v>
      </c>
      <c r="T427" s="368">
        <v>10</v>
      </c>
      <c r="U427" s="13"/>
      <c r="V427" s="13"/>
      <c r="W427" s="13"/>
      <c r="X427" s="13"/>
    </row>
    <row r="428" spans="2:24" x14ac:dyDescent="0.3">
      <c r="B428" s="390" t="s">
        <v>439</v>
      </c>
      <c r="C428" s="361">
        <v>4</v>
      </c>
      <c r="D428" s="361">
        <v>3</v>
      </c>
      <c r="E428" s="361">
        <v>7</v>
      </c>
      <c r="F428" s="361">
        <v>3</v>
      </c>
      <c r="G428" s="361">
        <v>3</v>
      </c>
      <c r="H428" s="398">
        <v>6</v>
      </c>
      <c r="I428" s="361">
        <v>1</v>
      </c>
      <c r="J428" s="398">
        <v>0</v>
      </c>
      <c r="K428" s="361">
        <v>1</v>
      </c>
      <c r="L428" s="398">
        <v>0</v>
      </c>
      <c r="M428" s="361">
        <v>2</v>
      </c>
      <c r="N428" s="398">
        <v>2</v>
      </c>
      <c r="O428" s="398">
        <v>0</v>
      </c>
      <c r="P428" s="398">
        <v>0</v>
      </c>
      <c r="Q428" s="398">
        <v>0</v>
      </c>
      <c r="R428" s="368">
        <v>7</v>
      </c>
      <c r="S428" s="368">
        <v>9</v>
      </c>
      <c r="T428" s="368">
        <v>16</v>
      </c>
      <c r="U428" s="13"/>
      <c r="V428" s="13"/>
      <c r="W428" s="13"/>
      <c r="X428" s="13"/>
    </row>
    <row r="429" spans="2:24" x14ac:dyDescent="0.3">
      <c r="B429" s="390" t="s">
        <v>440</v>
      </c>
      <c r="C429" s="361">
        <v>5</v>
      </c>
      <c r="D429" s="361">
        <v>10</v>
      </c>
      <c r="E429" s="361">
        <v>15</v>
      </c>
      <c r="F429" s="361">
        <v>6</v>
      </c>
      <c r="G429" s="361">
        <v>1</v>
      </c>
      <c r="H429" s="398">
        <v>7</v>
      </c>
      <c r="I429" s="361">
        <v>0</v>
      </c>
      <c r="J429" s="398">
        <v>0</v>
      </c>
      <c r="K429" s="361">
        <v>0</v>
      </c>
      <c r="L429" s="398">
        <v>2</v>
      </c>
      <c r="M429" s="361">
        <v>1</v>
      </c>
      <c r="N429" s="398">
        <v>3</v>
      </c>
      <c r="O429" s="398">
        <v>0</v>
      </c>
      <c r="P429" s="398">
        <v>0</v>
      </c>
      <c r="Q429" s="398">
        <v>0</v>
      </c>
      <c r="R429" s="368">
        <v>13</v>
      </c>
      <c r="S429" s="368">
        <v>12</v>
      </c>
      <c r="T429" s="368">
        <v>25</v>
      </c>
      <c r="U429" s="13"/>
      <c r="V429" s="13"/>
      <c r="W429" s="13"/>
      <c r="X429" s="13"/>
    </row>
    <row r="430" spans="2:24" x14ac:dyDescent="0.3">
      <c r="B430" s="390" t="s">
        <v>441</v>
      </c>
      <c r="C430" s="361">
        <v>2</v>
      </c>
      <c r="D430" s="361">
        <v>3</v>
      </c>
      <c r="E430" s="361">
        <v>5</v>
      </c>
      <c r="F430" s="361">
        <v>3</v>
      </c>
      <c r="G430" s="361">
        <v>2</v>
      </c>
      <c r="H430" s="398">
        <v>5</v>
      </c>
      <c r="I430" s="361">
        <v>0</v>
      </c>
      <c r="J430" s="398">
        <v>0</v>
      </c>
      <c r="K430" s="361">
        <v>0</v>
      </c>
      <c r="L430" s="398">
        <v>0</v>
      </c>
      <c r="M430" s="361">
        <v>0</v>
      </c>
      <c r="N430" s="398">
        <v>0</v>
      </c>
      <c r="O430" s="398">
        <v>0</v>
      </c>
      <c r="P430" s="398">
        <v>0</v>
      </c>
      <c r="Q430" s="398">
        <v>0</v>
      </c>
      <c r="R430" s="368">
        <v>5</v>
      </c>
      <c r="S430" s="368">
        <v>5</v>
      </c>
      <c r="T430" s="368">
        <v>10</v>
      </c>
      <c r="U430" s="13"/>
      <c r="V430" s="13"/>
      <c r="W430" s="13"/>
      <c r="X430" s="13"/>
    </row>
    <row r="431" spans="2:24" x14ac:dyDescent="0.3">
      <c r="B431" s="390" t="s">
        <v>442</v>
      </c>
      <c r="C431" s="361">
        <v>7</v>
      </c>
      <c r="D431" s="361">
        <v>8</v>
      </c>
      <c r="E431" s="361">
        <v>15</v>
      </c>
      <c r="F431" s="361">
        <v>4</v>
      </c>
      <c r="G431" s="361">
        <v>6</v>
      </c>
      <c r="H431" s="398">
        <v>10</v>
      </c>
      <c r="I431" s="361">
        <v>1</v>
      </c>
      <c r="J431" s="398">
        <v>0</v>
      </c>
      <c r="K431" s="361">
        <v>1</v>
      </c>
      <c r="L431" s="398">
        <v>0</v>
      </c>
      <c r="M431" s="361">
        <v>1</v>
      </c>
      <c r="N431" s="398">
        <v>1</v>
      </c>
      <c r="O431" s="398">
        <v>0</v>
      </c>
      <c r="P431" s="398">
        <v>0</v>
      </c>
      <c r="Q431" s="398">
        <v>0</v>
      </c>
      <c r="R431" s="368">
        <v>11</v>
      </c>
      <c r="S431" s="368">
        <v>16</v>
      </c>
      <c r="T431" s="368">
        <v>27</v>
      </c>
      <c r="U431" s="13"/>
      <c r="V431" s="13"/>
      <c r="W431" s="13"/>
      <c r="X431" s="13"/>
    </row>
    <row r="432" spans="2:24" x14ac:dyDescent="0.3">
      <c r="B432" s="390" t="s">
        <v>443</v>
      </c>
      <c r="C432" s="361">
        <v>13</v>
      </c>
      <c r="D432" s="361">
        <v>14</v>
      </c>
      <c r="E432" s="361">
        <v>27</v>
      </c>
      <c r="F432" s="361">
        <v>4</v>
      </c>
      <c r="G432" s="361">
        <v>3</v>
      </c>
      <c r="H432" s="398">
        <v>7</v>
      </c>
      <c r="I432" s="361">
        <v>0</v>
      </c>
      <c r="J432" s="398">
        <v>1</v>
      </c>
      <c r="K432" s="361">
        <v>1</v>
      </c>
      <c r="L432" s="398">
        <v>1</v>
      </c>
      <c r="M432" s="361">
        <v>2</v>
      </c>
      <c r="N432" s="398">
        <v>3</v>
      </c>
      <c r="O432" s="398">
        <v>0</v>
      </c>
      <c r="P432" s="398">
        <v>0</v>
      </c>
      <c r="Q432" s="398">
        <v>0</v>
      </c>
      <c r="R432" s="368">
        <v>19</v>
      </c>
      <c r="S432" s="368">
        <v>19</v>
      </c>
      <c r="T432" s="368">
        <v>38</v>
      </c>
      <c r="U432" s="13"/>
      <c r="V432" s="13"/>
      <c r="W432" s="13"/>
      <c r="X432" s="13"/>
    </row>
    <row r="433" spans="2:27" x14ac:dyDescent="0.3">
      <c r="B433" s="390" t="s">
        <v>444</v>
      </c>
      <c r="C433" s="361">
        <v>11</v>
      </c>
      <c r="D433" s="361">
        <v>10</v>
      </c>
      <c r="E433" s="361">
        <v>21</v>
      </c>
      <c r="F433" s="361">
        <v>8</v>
      </c>
      <c r="G433" s="361">
        <v>8</v>
      </c>
      <c r="H433" s="398">
        <v>16</v>
      </c>
      <c r="I433" s="361">
        <v>1</v>
      </c>
      <c r="J433" s="398">
        <v>0</v>
      </c>
      <c r="K433" s="361">
        <v>1</v>
      </c>
      <c r="L433" s="398">
        <v>0</v>
      </c>
      <c r="M433" s="361">
        <v>1</v>
      </c>
      <c r="N433" s="398">
        <v>1</v>
      </c>
      <c r="O433" s="398">
        <v>0</v>
      </c>
      <c r="P433" s="398">
        <v>0</v>
      </c>
      <c r="Q433" s="398">
        <v>0</v>
      </c>
      <c r="R433" s="368">
        <v>19</v>
      </c>
      <c r="S433" s="368">
        <v>20</v>
      </c>
      <c r="T433" s="368">
        <v>39</v>
      </c>
      <c r="U433" s="13"/>
      <c r="V433" s="13"/>
      <c r="W433" s="13"/>
      <c r="X433" s="13"/>
    </row>
    <row r="434" spans="2:27" x14ac:dyDescent="0.3">
      <c r="B434" s="390" t="s">
        <v>503</v>
      </c>
      <c r="C434" s="361">
        <v>3</v>
      </c>
      <c r="D434" s="361">
        <v>4</v>
      </c>
      <c r="E434" s="361">
        <v>7</v>
      </c>
      <c r="F434" s="361">
        <v>0</v>
      </c>
      <c r="G434" s="361">
        <v>2</v>
      </c>
      <c r="H434" s="398">
        <v>2</v>
      </c>
      <c r="I434" s="361">
        <v>0</v>
      </c>
      <c r="J434" s="398">
        <v>0</v>
      </c>
      <c r="K434" s="361">
        <v>0</v>
      </c>
      <c r="L434" s="398">
        <v>0</v>
      </c>
      <c r="M434" s="361">
        <v>2</v>
      </c>
      <c r="N434" s="398">
        <v>2</v>
      </c>
      <c r="O434" s="398">
        <v>0</v>
      </c>
      <c r="P434" s="398">
        <v>0</v>
      </c>
      <c r="Q434" s="398">
        <v>0</v>
      </c>
      <c r="R434" s="368">
        <v>3</v>
      </c>
      <c r="S434" s="368">
        <v>8</v>
      </c>
      <c r="T434" s="368">
        <v>11</v>
      </c>
      <c r="U434" s="13"/>
      <c r="V434" s="13"/>
      <c r="W434" s="13"/>
      <c r="X434" s="13"/>
    </row>
    <row r="435" spans="2:27" x14ac:dyDescent="0.3">
      <c r="B435" s="390" t="s">
        <v>446</v>
      </c>
      <c r="C435" s="361">
        <v>43</v>
      </c>
      <c r="D435" s="361">
        <v>48</v>
      </c>
      <c r="E435" s="361">
        <v>91</v>
      </c>
      <c r="F435" s="361">
        <v>47</v>
      </c>
      <c r="G435" s="361">
        <v>34</v>
      </c>
      <c r="H435" s="398">
        <v>81</v>
      </c>
      <c r="I435" s="361">
        <v>0</v>
      </c>
      <c r="J435" s="398">
        <v>0</v>
      </c>
      <c r="K435" s="361">
        <v>0</v>
      </c>
      <c r="L435" s="398">
        <v>6</v>
      </c>
      <c r="M435" s="361">
        <v>13</v>
      </c>
      <c r="N435" s="398">
        <v>19</v>
      </c>
      <c r="O435" s="398">
        <v>0</v>
      </c>
      <c r="P435" s="398">
        <v>0</v>
      </c>
      <c r="Q435" s="398">
        <v>0</v>
      </c>
      <c r="R435" s="368">
        <v>96</v>
      </c>
      <c r="S435" s="368">
        <v>95</v>
      </c>
      <c r="T435" s="368">
        <v>191</v>
      </c>
      <c r="U435" s="13"/>
      <c r="V435" s="13"/>
      <c r="W435" s="13"/>
      <c r="X435" s="13"/>
    </row>
    <row r="436" spans="2:27" x14ac:dyDescent="0.3">
      <c r="B436" s="387" t="s">
        <v>25</v>
      </c>
      <c r="C436" s="360">
        <v>118</v>
      </c>
      <c r="D436" s="360">
        <v>128</v>
      </c>
      <c r="E436" s="360">
        <v>246</v>
      </c>
      <c r="F436" s="360">
        <v>89</v>
      </c>
      <c r="G436" s="360">
        <v>74</v>
      </c>
      <c r="H436" s="368">
        <v>163</v>
      </c>
      <c r="I436" s="360">
        <v>4</v>
      </c>
      <c r="J436" s="368">
        <v>2</v>
      </c>
      <c r="K436" s="360">
        <v>6</v>
      </c>
      <c r="L436" s="368">
        <v>10</v>
      </c>
      <c r="M436" s="360">
        <v>28</v>
      </c>
      <c r="N436" s="368">
        <v>38</v>
      </c>
      <c r="O436" s="368">
        <v>0</v>
      </c>
      <c r="P436" s="368">
        <v>0</v>
      </c>
      <c r="Q436" s="368">
        <v>0</v>
      </c>
      <c r="R436" s="368">
        <v>219</v>
      </c>
      <c r="S436" s="368">
        <v>234</v>
      </c>
      <c r="T436" s="368">
        <v>453</v>
      </c>
      <c r="U436" s="13"/>
      <c r="V436" s="13"/>
      <c r="W436" s="13"/>
      <c r="X436" s="13"/>
    </row>
    <row r="437" spans="2:27" ht="75" customHeight="1" x14ac:dyDescent="0.3">
      <c r="B437" s="513" t="s">
        <v>836</v>
      </c>
      <c r="C437" s="513"/>
      <c r="D437" s="513"/>
      <c r="E437" s="513"/>
      <c r="F437" s="513"/>
      <c r="G437" s="513"/>
      <c r="H437" s="513"/>
      <c r="I437" s="513"/>
      <c r="J437" s="513"/>
      <c r="K437" s="513"/>
      <c r="L437" s="513"/>
      <c r="M437" s="513"/>
      <c r="N437" s="513"/>
      <c r="O437" s="513"/>
      <c r="P437" s="513"/>
      <c r="Q437" s="513"/>
      <c r="R437" s="13"/>
      <c r="S437" s="13"/>
      <c r="T437" s="13"/>
      <c r="U437" s="13"/>
      <c r="V437" s="13"/>
      <c r="W437" s="13"/>
    </row>
    <row r="438" spans="2:27" ht="13.95" customHeight="1" x14ac:dyDescent="0.3">
      <c r="B438" s="482" t="s">
        <v>925</v>
      </c>
      <c r="C438" s="482"/>
      <c r="D438" s="482"/>
      <c r="E438" s="482"/>
      <c r="F438" s="482"/>
      <c r="G438" s="482"/>
      <c r="H438" s="482"/>
      <c r="I438" s="482"/>
      <c r="J438" s="482"/>
      <c r="K438" s="482"/>
      <c r="L438" s="482"/>
      <c r="M438" s="13"/>
      <c r="N438" s="13"/>
      <c r="O438" s="13"/>
      <c r="P438" s="13"/>
      <c r="Q438" s="13"/>
      <c r="R438" s="13"/>
      <c r="S438" s="13"/>
      <c r="T438" s="13"/>
      <c r="U438" s="13"/>
      <c r="V438" s="13"/>
      <c r="W438" s="13"/>
    </row>
    <row r="439" spans="2:27" x14ac:dyDescent="0.3">
      <c r="B439" s="157"/>
      <c r="C439" s="157"/>
      <c r="D439" s="157"/>
      <c r="E439"/>
      <c r="F439"/>
      <c r="G439"/>
      <c r="H439" s="13"/>
      <c r="I439" s="13"/>
      <c r="J439" s="13"/>
      <c r="K439" s="13"/>
      <c r="L439" s="13"/>
      <c r="M439" s="13"/>
      <c r="N439" s="13"/>
      <c r="O439" s="13"/>
      <c r="P439" s="13"/>
      <c r="Q439" s="13"/>
      <c r="R439" s="13"/>
      <c r="S439" s="13"/>
      <c r="T439" s="13"/>
      <c r="U439" s="13"/>
      <c r="V439" s="13"/>
      <c r="W439" s="13"/>
    </row>
    <row r="440" spans="2:27" x14ac:dyDescent="0.3">
      <c r="B440" s="186" t="s">
        <v>514</v>
      </c>
      <c r="C440"/>
      <c r="D440"/>
      <c r="E440"/>
      <c r="F440"/>
      <c r="G440"/>
      <c r="H440" s="13"/>
      <c r="I440" s="13"/>
      <c r="J440" s="13"/>
      <c r="K440" s="13"/>
      <c r="L440" s="13"/>
      <c r="M440" s="13"/>
      <c r="N440" s="13"/>
      <c r="O440" s="13"/>
      <c r="P440" s="13"/>
      <c r="Q440" s="13"/>
      <c r="R440" s="13"/>
      <c r="S440" s="13"/>
      <c r="T440" s="13"/>
      <c r="U440" s="13"/>
      <c r="V440" s="13"/>
      <c r="W440" s="13"/>
    </row>
    <row r="441" spans="2:27" x14ac:dyDescent="0.3">
      <c r="B441" s="186"/>
      <c r="C441"/>
      <c r="D441"/>
      <c r="E441"/>
      <c r="F441"/>
      <c r="G441"/>
      <c r="H441" s="13"/>
      <c r="I441" s="13"/>
      <c r="J441" s="13"/>
      <c r="K441" s="13"/>
      <c r="L441" s="13"/>
      <c r="M441" s="13"/>
      <c r="N441" s="13"/>
      <c r="O441" s="13"/>
      <c r="P441" s="13"/>
      <c r="Q441" s="13"/>
      <c r="R441" s="13"/>
      <c r="S441" s="13"/>
      <c r="T441" s="13"/>
      <c r="U441" s="13"/>
      <c r="V441" s="13"/>
      <c r="W441" s="13"/>
    </row>
    <row r="442" spans="2:27" ht="15" customHeight="1" x14ac:dyDescent="0.3">
      <c r="B442" s="449" t="s">
        <v>521</v>
      </c>
      <c r="C442" s="488" t="s">
        <v>477</v>
      </c>
      <c r="D442" s="489"/>
      <c r="E442" s="489"/>
      <c r="F442" s="489"/>
      <c r="G442" s="489"/>
      <c r="H442" s="489"/>
      <c r="I442" s="489"/>
      <c r="J442" s="489"/>
      <c r="K442" s="489"/>
      <c r="L442" s="489"/>
      <c r="M442" s="489"/>
      <c r="N442" s="489"/>
      <c r="O442" s="489"/>
      <c r="P442" s="489"/>
      <c r="Q442" s="490"/>
      <c r="R442" s="514" t="s">
        <v>864</v>
      </c>
      <c r="S442" s="515"/>
      <c r="T442" s="516"/>
      <c r="U442" s="13"/>
      <c r="V442" s="13"/>
      <c r="W442" s="13"/>
      <c r="X442" s="13"/>
      <c r="Y442" s="13"/>
      <c r="Z442" s="13"/>
    </row>
    <row r="443" spans="2:27" ht="15" customHeight="1" x14ac:dyDescent="0.3">
      <c r="B443" s="449"/>
      <c r="C443" s="475" t="s">
        <v>651</v>
      </c>
      <c r="D443" s="475"/>
      <c r="E443" s="475"/>
      <c r="F443" s="475" t="s">
        <v>485</v>
      </c>
      <c r="G443" s="475"/>
      <c r="H443" s="475"/>
      <c r="I443" s="475" t="s">
        <v>3</v>
      </c>
      <c r="J443" s="475"/>
      <c r="K443" s="475"/>
      <c r="L443" s="475" t="s">
        <v>5</v>
      </c>
      <c r="M443" s="475"/>
      <c r="N443" s="475"/>
      <c r="O443" s="475" t="s">
        <v>831</v>
      </c>
      <c r="P443" s="475"/>
      <c r="Q443" s="475"/>
      <c r="R443" s="517"/>
      <c r="S443" s="453"/>
      <c r="T443" s="478"/>
      <c r="U443" s="13"/>
      <c r="V443" s="13"/>
      <c r="W443" s="13"/>
      <c r="X443" s="13"/>
      <c r="Y443" s="13"/>
      <c r="Z443" s="13"/>
    </row>
    <row r="444" spans="2:27" x14ac:dyDescent="0.3">
      <c r="B444" s="449"/>
      <c r="C444" s="278" t="s">
        <v>73</v>
      </c>
      <c r="D444" s="278" t="s">
        <v>74</v>
      </c>
      <c r="E444" s="278" t="s">
        <v>25</v>
      </c>
      <c r="F444" s="278" t="s">
        <v>73</v>
      </c>
      <c r="G444" s="278" t="s">
        <v>74</v>
      </c>
      <c r="H444" s="278" t="s">
        <v>25</v>
      </c>
      <c r="I444" s="278" t="s">
        <v>73</v>
      </c>
      <c r="J444" s="278" t="s">
        <v>74</v>
      </c>
      <c r="K444" s="278" t="s">
        <v>25</v>
      </c>
      <c r="L444" s="278" t="s">
        <v>73</v>
      </c>
      <c r="M444" s="278" t="s">
        <v>74</v>
      </c>
      <c r="N444" s="278" t="s">
        <v>25</v>
      </c>
      <c r="O444" s="278" t="s">
        <v>73</v>
      </c>
      <c r="P444" s="278" t="s">
        <v>74</v>
      </c>
      <c r="Q444" s="278" t="s">
        <v>25</v>
      </c>
      <c r="R444" s="278" t="s">
        <v>73</v>
      </c>
      <c r="S444" s="278" t="s">
        <v>74</v>
      </c>
      <c r="T444" s="278" t="s">
        <v>25</v>
      </c>
      <c r="U444" s="13"/>
      <c r="V444" s="13"/>
      <c r="W444" s="13"/>
      <c r="X444" s="13"/>
      <c r="Y444" s="13"/>
      <c r="Z444" s="13"/>
    </row>
    <row r="445" spans="2:27" x14ac:dyDescent="0.3">
      <c r="B445" s="389" t="s">
        <v>334</v>
      </c>
      <c r="C445" s="361">
        <v>14</v>
      </c>
      <c r="D445" s="361">
        <v>17</v>
      </c>
      <c r="E445" s="361">
        <v>31</v>
      </c>
      <c r="F445" s="361">
        <v>15</v>
      </c>
      <c r="G445" s="361">
        <v>5</v>
      </c>
      <c r="H445" s="398">
        <v>20</v>
      </c>
      <c r="I445" s="361">
        <v>0</v>
      </c>
      <c r="J445" s="398">
        <v>0</v>
      </c>
      <c r="K445" s="361">
        <v>0</v>
      </c>
      <c r="L445" s="398">
        <v>1</v>
      </c>
      <c r="M445" s="361">
        <v>3</v>
      </c>
      <c r="N445" s="398">
        <v>4</v>
      </c>
      <c r="O445" s="398">
        <v>0</v>
      </c>
      <c r="P445" s="398">
        <v>0</v>
      </c>
      <c r="Q445" s="398">
        <v>0</v>
      </c>
      <c r="R445" s="368">
        <v>30</v>
      </c>
      <c r="S445" s="368">
        <v>25</v>
      </c>
      <c r="T445" s="368">
        <v>55</v>
      </c>
      <c r="U445" s="13"/>
      <c r="V445" s="13"/>
      <c r="W445" s="13"/>
      <c r="X445" s="13"/>
      <c r="Y445" s="13"/>
      <c r="Z445" s="13"/>
      <c r="AA445" s="13"/>
    </row>
    <row r="446" spans="2:27" x14ac:dyDescent="0.3">
      <c r="B446" s="390" t="s">
        <v>335</v>
      </c>
      <c r="C446" s="361">
        <v>16</v>
      </c>
      <c r="D446" s="361">
        <v>9</v>
      </c>
      <c r="E446" s="361">
        <v>25</v>
      </c>
      <c r="F446" s="361">
        <v>10</v>
      </c>
      <c r="G446" s="361">
        <v>5</v>
      </c>
      <c r="H446" s="398">
        <v>15</v>
      </c>
      <c r="I446" s="361">
        <v>0</v>
      </c>
      <c r="J446" s="398">
        <v>1</v>
      </c>
      <c r="K446" s="361">
        <v>1</v>
      </c>
      <c r="L446" s="398">
        <v>0</v>
      </c>
      <c r="M446" s="361">
        <v>3</v>
      </c>
      <c r="N446" s="398">
        <v>3</v>
      </c>
      <c r="O446" s="398">
        <v>0</v>
      </c>
      <c r="P446" s="398">
        <v>0</v>
      </c>
      <c r="Q446" s="398">
        <v>0</v>
      </c>
      <c r="R446" s="368">
        <v>27</v>
      </c>
      <c r="S446" s="368">
        <v>17</v>
      </c>
      <c r="T446" s="368">
        <v>44</v>
      </c>
      <c r="U446" s="13"/>
      <c r="V446" s="13"/>
      <c r="W446" s="13"/>
      <c r="X446" s="13"/>
      <c r="Y446" s="13"/>
      <c r="Z446" s="13"/>
      <c r="AA446" s="13"/>
    </row>
    <row r="447" spans="2:27" x14ac:dyDescent="0.3">
      <c r="B447" s="390" t="s">
        <v>336</v>
      </c>
      <c r="C447" s="361">
        <v>11</v>
      </c>
      <c r="D447" s="361">
        <v>11</v>
      </c>
      <c r="E447" s="361">
        <v>22</v>
      </c>
      <c r="F447" s="361">
        <v>11</v>
      </c>
      <c r="G447" s="361">
        <v>13</v>
      </c>
      <c r="H447" s="398">
        <v>24</v>
      </c>
      <c r="I447" s="361">
        <v>1</v>
      </c>
      <c r="J447" s="398">
        <v>1</v>
      </c>
      <c r="K447" s="361">
        <v>2</v>
      </c>
      <c r="L447" s="398">
        <v>3</v>
      </c>
      <c r="M447" s="361">
        <v>0</v>
      </c>
      <c r="N447" s="398">
        <v>3</v>
      </c>
      <c r="O447" s="398">
        <v>0</v>
      </c>
      <c r="P447" s="398">
        <v>0</v>
      </c>
      <c r="Q447" s="398">
        <v>0</v>
      </c>
      <c r="R447" s="368">
        <v>26</v>
      </c>
      <c r="S447" s="368">
        <v>25</v>
      </c>
      <c r="T447" s="368">
        <v>51</v>
      </c>
      <c r="U447" s="13"/>
      <c r="V447" s="13"/>
      <c r="W447" s="13"/>
      <c r="X447" s="13"/>
      <c r="Y447" s="13"/>
      <c r="Z447" s="13"/>
      <c r="AA447" s="13"/>
    </row>
    <row r="448" spans="2:27" x14ac:dyDescent="0.3">
      <c r="B448" s="390" t="s">
        <v>337</v>
      </c>
      <c r="C448" s="361">
        <v>0</v>
      </c>
      <c r="D448" s="361">
        <v>3</v>
      </c>
      <c r="E448" s="361">
        <v>3</v>
      </c>
      <c r="F448" s="361">
        <v>0</v>
      </c>
      <c r="G448" s="361">
        <v>2</v>
      </c>
      <c r="H448" s="398">
        <v>2</v>
      </c>
      <c r="I448" s="361">
        <v>0</v>
      </c>
      <c r="J448" s="398">
        <v>0</v>
      </c>
      <c r="K448" s="361">
        <v>0</v>
      </c>
      <c r="L448" s="398">
        <v>0</v>
      </c>
      <c r="M448" s="361">
        <v>0</v>
      </c>
      <c r="N448" s="398">
        <v>0</v>
      </c>
      <c r="O448" s="398">
        <v>0</v>
      </c>
      <c r="P448" s="398">
        <v>0</v>
      </c>
      <c r="Q448" s="398">
        <v>0</v>
      </c>
      <c r="R448" s="368">
        <v>0</v>
      </c>
      <c r="S448" s="368">
        <v>5</v>
      </c>
      <c r="T448" s="368">
        <v>5</v>
      </c>
      <c r="U448" s="13"/>
      <c r="V448" s="13"/>
      <c r="W448" s="13"/>
      <c r="X448" s="13"/>
      <c r="Y448" s="13"/>
      <c r="Z448" s="13"/>
      <c r="AA448" s="13"/>
    </row>
    <row r="449" spans="2:27" x14ac:dyDescent="0.3">
      <c r="B449" s="390" t="s">
        <v>338</v>
      </c>
      <c r="C449" s="361">
        <v>8</v>
      </c>
      <c r="D449" s="361">
        <v>2</v>
      </c>
      <c r="E449" s="361">
        <v>10</v>
      </c>
      <c r="F449" s="361">
        <v>2</v>
      </c>
      <c r="G449" s="361">
        <v>1</v>
      </c>
      <c r="H449" s="398">
        <v>3</v>
      </c>
      <c r="I449" s="361">
        <v>0</v>
      </c>
      <c r="J449" s="398">
        <v>0</v>
      </c>
      <c r="K449" s="361">
        <v>0</v>
      </c>
      <c r="L449" s="398">
        <v>1</v>
      </c>
      <c r="M449" s="361">
        <v>2</v>
      </c>
      <c r="N449" s="398">
        <v>3</v>
      </c>
      <c r="O449" s="398">
        <v>0</v>
      </c>
      <c r="P449" s="398">
        <v>0</v>
      </c>
      <c r="Q449" s="398">
        <v>0</v>
      </c>
      <c r="R449" s="368">
        <v>11</v>
      </c>
      <c r="S449" s="368">
        <v>5</v>
      </c>
      <c r="T449" s="368">
        <v>16</v>
      </c>
      <c r="U449" s="13"/>
      <c r="V449" s="13"/>
      <c r="W449" s="13"/>
      <c r="X449" s="13"/>
      <c r="Y449" s="13"/>
      <c r="Z449" s="13"/>
      <c r="AA449" s="13"/>
    </row>
    <row r="450" spans="2:27" x14ac:dyDescent="0.3">
      <c r="B450" s="390" t="s">
        <v>339</v>
      </c>
      <c r="C450" s="361">
        <v>2</v>
      </c>
      <c r="D450" s="361">
        <v>3</v>
      </c>
      <c r="E450" s="361">
        <v>5</v>
      </c>
      <c r="F450" s="361">
        <v>0</v>
      </c>
      <c r="G450" s="361">
        <v>1</v>
      </c>
      <c r="H450" s="398">
        <v>1</v>
      </c>
      <c r="I450" s="361">
        <v>0</v>
      </c>
      <c r="J450" s="398">
        <v>0</v>
      </c>
      <c r="K450" s="361">
        <v>0</v>
      </c>
      <c r="L450" s="398">
        <v>0</v>
      </c>
      <c r="M450" s="361">
        <v>0</v>
      </c>
      <c r="N450" s="398">
        <v>0</v>
      </c>
      <c r="O450" s="398">
        <v>0</v>
      </c>
      <c r="P450" s="398">
        <v>0</v>
      </c>
      <c r="Q450" s="398">
        <v>0</v>
      </c>
      <c r="R450" s="368">
        <v>2</v>
      </c>
      <c r="S450" s="368">
        <v>4</v>
      </c>
      <c r="T450" s="368">
        <v>6</v>
      </c>
      <c r="U450" s="13"/>
      <c r="V450" s="13"/>
      <c r="W450" s="13"/>
      <c r="X450" s="13"/>
      <c r="Y450" s="13"/>
      <c r="Z450" s="13"/>
      <c r="AA450" s="13"/>
    </row>
    <row r="451" spans="2:27" x14ac:dyDescent="0.3">
      <c r="B451" s="390" t="s">
        <v>340</v>
      </c>
      <c r="C451" s="361">
        <v>2</v>
      </c>
      <c r="D451" s="361">
        <v>1</v>
      </c>
      <c r="E451" s="361">
        <v>3</v>
      </c>
      <c r="F451" s="361">
        <v>2</v>
      </c>
      <c r="G451" s="361">
        <v>5</v>
      </c>
      <c r="H451" s="398">
        <v>7</v>
      </c>
      <c r="I451" s="361">
        <v>0</v>
      </c>
      <c r="J451" s="398">
        <v>0</v>
      </c>
      <c r="K451" s="361">
        <v>0</v>
      </c>
      <c r="L451" s="398">
        <v>0</v>
      </c>
      <c r="M451" s="361">
        <v>0</v>
      </c>
      <c r="N451" s="398">
        <v>0</v>
      </c>
      <c r="O451" s="398">
        <v>0</v>
      </c>
      <c r="P451" s="398">
        <v>0</v>
      </c>
      <c r="Q451" s="398">
        <v>0</v>
      </c>
      <c r="R451" s="368">
        <v>4</v>
      </c>
      <c r="S451" s="368">
        <v>6</v>
      </c>
      <c r="T451" s="368">
        <v>10</v>
      </c>
      <c r="U451" s="13"/>
      <c r="V451" s="13"/>
      <c r="W451" s="13"/>
      <c r="X451" s="13"/>
      <c r="Y451" s="13"/>
      <c r="Z451" s="13"/>
      <c r="AA451" s="13"/>
    </row>
    <row r="452" spans="2:27" x14ac:dyDescent="0.3">
      <c r="B452" s="390" t="s">
        <v>341</v>
      </c>
      <c r="C452" s="361">
        <v>9</v>
      </c>
      <c r="D452" s="361">
        <v>5</v>
      </c>
      <c r="E452" s="361">
        <v>14</v>
      </c>
      <c r="F452" s="361">
        <v>3</v>
      </c>
      <c r="G452" s="361">
        <v>1</v>
      </c>
      <c r="H452" s="398">
        <v>4</v>
      </c>
      <c r="I452" s="361">
        <v>1</v>
      </c>
      <c r="J452" s="398">
        <v>0</v>
      </c>
      <c r="K452" s="361">
        <v>1</v>
      </c>
      <c r="L452" s="398">
        <v>1</v>
      </c>
      <c r="M452" s="361">
        <v>0</v>
      </c>
      <c r="N452" s="398">
        <v>1</v>
      </c>
      <c r="O452" s="398">
        <v>0</v>
      </c>
      <c r="P452" s="398">
        <v>0</v>
      </c>
      <c r="Q452" s="398">
        <v>0</v>
      </c>
      <c r="R452" s="368">
        <v>13</v>
      </c>
      <c r="S452" s="368">
        <v>7</v>
      </c>
      <c r="T452" s="368">
        <v>20</v>
      </c>
      <c r="U452" s="13"/>
      <c r="V452" s="13"/>
      <c r="W452" s="13"/>
      <c r="X452" s="13"/>
      <c r="Y452" s="13"/>
      <c r="Z452" s="13"/>
      <c r="AA452" s="13"/>
    </row>
    <row r="453" spans="2:27" x14ac:dyDescent="0.3">
      <c r="B453" s="390" t="s">
        <v>342</v>
      </c>
      <c r="C453" s="361">
        <v>6</v>
      </c>
      <c r="D453" s="361">
        <v>4</v>
      </c>
      <c r="E453" s="361">
        <v>10</v>
      </c>
      <c r="F453" s="361">
        <v>1</v>
      </c>
      <c r="G453" s="361">
        <v>6</v>
      </c>
      <c r="H453" s="398">
        <v>7</v>
      </c>
      <c r="I453" s="361">
        <v>0</v>
      </c>
      <c r="J453" s="398">
        <v>0</v>
      </c>
      <c r="K453" s="361">
        <v>0</v>
      </c>
      <c r="L453" s="398">
        <v>1</v>
      </c>
      <c r="M453" s="361">
        <v>1</v>
      </c>
      <c r="N453" s="398">
        <v>2</v>
      </c>
      <c r="O453" s="398">
        <v>0</v>
      </c>
      <c r="P453" s="398">
        <v>0</v>
      </c>
      <c r="Q453" s="398">
        <v>0</v>
      </c>
      <c r="R453" s="368">
        <v>8</v>
      </c>
      <c r="S453" s="368">
        <v>11</v>
      </c>
      <c r="T453" s="368">
        <v>19</v>
      </c>
      <c r="U453" s="13"/>
      <c r="V453" s="13"/>
      <c r="W453" s="13"/>
      <c r="X453" s="13"/>
      <c r="Y453" s="13"/>
      <c r="Z453" s="13"/>
      <c r="AA453" s="13"/>
    </row>
    <row r="454" spans="2:27" x14ac:dyDescent="0.3">
      <c r="B454" s="390" t="s">
        <v>343</v>
      </c>
      <c r="C454" s="361">
        <v>7</v>
      </c>
      <c r="D454" s="361">
        <v>3</v>
      </c>
      <c r="E454" s="361">
        <v>10</v>
      </c>
      <c r="F454" s="361">
        <v>3</v>
      </c>
      <c r="G454" s="361">
        <v>4</v>
      </c>
      <c r="H454" s="398">
        <v>7</v>
      </c>
      <c r="I454" s="361">
        <v>0</v>
      </c>
      <c r="J454" s="398">
        <v>0</v>
      </c>
      <c r="K454" s="361">
        <v>0</v>
      </c>
      <c r="L454" s="398">
        <v>0</v>
      </c>
      <c r="M454" s="361">
        <v>0</v>
      </c>
      <c r="N454" s="398">
        <v>0</v>
      </c>
      <c r="O454" s="398">
        <v>0</v>
      </c>
      <c r="P454" s="398">
        <v>0</v>
      </c>
      <c r="Q454" s="398">
        <v>0</v>
      </c>
      <c r="R454" s="368">
        <v>10</v>
      </c>
      <c r="S454" s="368">
        <v>7</v>
      </c>
      <c r="T454" s="368">
        <v>17</v>
      </c>
      <c r="U454" s="13"/>
      <c r="V454" s="13"/>
      <c r="W454" s="13"/>
      <c r="X454" s="13"/>
      <c r="Y454" s="13"/>
      <c r="Z454" s="13"/>
      <c r="AA454" s="13"/>
    </row>
    <row r="455" spans="2:27" x14ac:dyDescent="0.3">
      <c r="B455" s="390" t="s">
        <v>344</v>
      </c>
      <c r="C455" s="361">
        <v>0</v>
      </c>
      <c r="D455" s="361">
        <v>2</v>
      </c>
      <c r="E455" s="361">
        <v>2</v>
      </c>
      <c r="F455" s="361">
        <v>0</v>
      </c>
      <c r="G455" s="361">
        <v>0</v>
      </c>
      <c r="H455" s="398">
        <v>0</v>
      </c>
      <c r="I455" s="361">
        <v>0</v>
      </c>
      <c r="J455" s="398">
        <v>0</v>
      </c>
      <c r="K455" s="361">
        <v>0</v>
      </c>
      <c r="L455" s="398">
        <v>0</v>
      </c>
      <c r="M455" s="361">
        <v>0</v>
      </c>
      <c r="N455" s="398">
        <v>0</v>
      </c>
      <c r="O455" s="398">
        <v>0</v>
      </c>
      <c r="P455" s="398">
        <v>0</v>
      </c>
      <c r="Q455" s="398">
        <v>0</v>
      </c>
      <c r="R455" s="368">
        <v>0</v>
      </c>
      <c r="S455" s="368">
        <v>2</v>
      </c>
      <c r="T455" s="368">
        <v>2</v>
      </c>
      <c r="U455" s="13"/>
      <c r="V455" s="13"/>
      <c r="W455" s="13"/>
      <c r="X455" s="13"/>
      <c r="Y455" s="13"/>
      <c r="Z455" s="13"/>
      <c r="AA455" s="13"/>
    </row>
    <row r="456" spans="2:27" x14ac:dyDescent="0.3">
      <c r="B456" s="390" t="s">
        <v>345</v>
      </c>
      <c r="C456" s="361">
        <v>5</v>
      </c>
      <c r="D456" s="361">
        <v>5</v>
      </c>
      <c r="E456" s="361">
        <v>10</v>
      </c>
      <c r="F456" s="361">
        <v>0</v>
      </c>
      <c r="G456" s="361">
        <v>1</v>
      </c>
      <c r="H456" s="398">
        <v>1</v>
      </c>
      <c r="I456" s="361">
        <v>0</v>
      </c>
      <c r="J456" s="398">
        <v>0</v>
      </c>
      <c r="K456" s="361">
        <v>0</v>
      </c>
      <c r="L456" s="398">
        <v>0</v>
      </c>
      <c r="M456" s="361">
        <v>0</v>
      </c>
      <c r="N456" s="398">
        <v>0</v>
      </c>
      <c r="O456" s="398">
        <v>0</v>
      </c>
      <c r="P456" s="398">
        <v>0</v>
      </c>
      <c r="Q456" s="398">
        <v>0</v>
      </c>
      <c r="R456" s="368">
        <v>5</v>
      </c>
      <c r="S456" s="368">
        <v>6</v>
      </c>
      <c r="T456" s="368">
        <v>11</v>
      </c>
      <c r="U456" s="13"/>
      <c r="V456" s="13"/>
      <c r="W456" s="13"/>
      <c r="X456" s="13"/>
      <c r="Y456" s="13"/>
      <c r="Z456" s="13"/>
      <c r="AA456" s="13"/>
    </row>
    <row r="457" spans="2:27" x14ac:dyDescent="0.3">
      <c r="B457" s="390" t="s">
        <v>346</v>
      </c>
      <c r="C457" s="361">
        <v>8</v>
      </c>
      <c r="D457" s="361">
        <v>5</v>
      </c>
      <c r="E457" s="361">
        <v>13</v>
      </c>
      <c r="F457" s="361">
        <v>5</v>
      </c>
      <c r="G457" s="361">
        <v>1</v>
      </c>
      <c r="H457" s="398">
        <v>6</v>
      </c>
      <c r="I457" s="361">
        <v>1</v>
      </c>
      <c r="J457" s="398">
        <v>0</v>
      </c>
      <c r="K457" s="361">
        <v>1</v>
      </c>
      <c r="L457" s="398">
        <v>0</v>
      </c>
      <c r="M457" s="361">
        <v>2</v>
      </c>
      <c r="N457" s="398">
        <v>2</v>
      </c>
      <c r="O457" s="398">
        <v>0</v>
      </c>
      <c r="P457" s="398">
        <v>0</v>
      </c>
      <c r="Q457" s="398">
        <v>0</v>
      </c>
      <c r="R457" s="368">
        <v>13</v>
      </c>
      <c r="S457" s="368">
        <v>9</v>
      </c>
      <c r="T457" s="368">
        <v>22</v>
      </c>
      <c r="U457" s="13"/>
      <c r="V457" s="13"/>
      <c r="W457" s="13"/>
      <c r="X457" s="13"/>
      <c r="Y457" s="13"/>
      <c r="Z457" s="13"/>
      <c r="AA457" s="13"/>
    </row>
    <row r="458" spans="2:27" x14ac:dyDescent="0.3">
      <c r="B458" s="390" t="s">
        <v>347</v>
      </c>
      <c r="C458" s="361">
        <v>9</v>
      </c>
      <c r="D458" s="361">
        <v>10</v>
      </c>
      <c r="E458" s="361">
        <v>19</v>
      </c>
      <c r="F458" s="361">
        <v>4</v>
      </c>
      <c r="G458" s="361">
        <v>1</v>
      </c>
      <c r="H458" s="398">
        <v>5</v>
      </c>
      <c r="I458" s="361">
        <v>0</v>
      </c>
      <c r="J458" s="398">
        <v>2</v>
      </c>
      <c r="K458" s="361">
        <v>2</v>
      </c>
      <c r="L458" s="398">
        <v>0</v>
      </c>
      <c r="M458" s="361">
        <v>0</v>
      </c>
      <c r="N458" s="398">
        <v>0</v>
      </c>
      <c r="O458" s="398">
        <v>0</v>
      </c>
      <c r="P458" s="398">
        <v>0</v>
      </c>
      <c r="Q458" s="398">
        <v>0</v>
      </c>
      <c r="R458" s="368">
        <v>15</v>
      </c>
      <c r="S458" s="368">
        <v>11</v>
      </c>
      <c r="T458" s="368">
        <v>26</v>
      </c>
      <c r="U458" s="13"/>
      <c r="V458" s="13"/>
      <c r="W458" s="13"/>
      <c r="X458" s="13"/>
      <c r="Y458" s="13"/>
      <c r="Z458" s="13"/>
      <c r="AA458" s="13"/>
    </row>
    <row r="459" spans="2:27" x14ac:dyDescent="0.3">
      <c r="B459" s="390" t="s">
        <v>348</v>
      </c>
      <c r="C459" s="361">
        <v>6</v>
      </c>
      <c r="D459" s="361">
        <v>10</v>
      </c>
      <c r="E459" s="361">
        <v>16</v>
      </c>
      <c r="F459" s="361">
        <v>1</v>
      </c>
      <c r="G459" s="361">
        <v>2</v>
      </c>
      <c r="H459" s="398">
        <v>3</v>
      </c>
      <c r="I459" s="361">
        <v>0</v>
      </c>
      <c r="J459" s="398">
        <v>0</v>
      </c>
      <c r="K459" s="361">
        <v>0</v>
      </c>
      <c r="L459" s="398">
        <v>0</v>
      </c>
      <c r="M459" s="361">
        <v>0</v>
      </c>
      <c r="N459" s="398">
        <v>0</v>
      </c>
      <c r="O459" s="398">
        <v>0</v>
      </c>
      <c r="P459" s="398">
        <v>0</v>
      </c>
      <c r="Q459" s="398">
        <v>0</v>
      </c>
      <c r="R459" s="368">
        <v>7</v>
      </c>
      <c r="S459" s="368">
        <v>12</v>
      </c>
      <c r="T459" s="368">
        <v>19</v>
      </c>
      <c r="U459" s="13"/>
      <c r="V459" s="13"/>
      <c r="W459" s="13"/>
      <c r="X459" s="13"/>
      <c r="Y459" s="13"/>
      <c r="Z459" s="13"/>
      <c r="AA459" s="13"/>
    </row>
    <row r="460" spans="2:27" x14ac:dyDescent="0.3">
      <c r="B460" s="390" t="s">
        <v>349</v>
      </c>
      <c r="C460" s="361">
        <v>53</v>
      </c>
      <c r="D460" s="361">
        <v>51</v>
      </c>
      <c r="E460" s="361">
        <v>104</v>
      </c>
      <c r="F460" s="361">
        <v>37</v>
      </c>
      <c r="G460" s="361">
        <v>34</v>
      </c>
      <c r="H460" s="398">
        <v>71</v>
      </c>
      <c r="I460" s="361">
        <v>3</v>
      </c>
      <c r="J460" s="398">
        <v>2</v>
      </c>
      <c r="K460" s="361">
        <v>5</v>
      </c>
      <c r="L460" s="398">
        <v>7</v>
      </c>
      <c r="M460" s="361">
        <v>15</v>
      </c>
      <c r="N460" s="398">
        <v>22</v>
      </c>
      <c r="O460" s="398">
        <v>0</v>
      </c>
      <c r="P460" s="398">
        <v>0</v>
      </c>
      <c r="Q460" s="398">
        <v>0</v>
      </c>
      <c r="R460" s="368">
        <v>99</v>
      </c>
      <c r="S460" s="368">
        <v>103</v>
      </c>
      <c r="T460" s="368">
        <v>202</v>
      </c>
      <c r="U460" s="13"/>
      <c r="V460" s="13"/>
      <c r="W460" s="13"/>
      <c r="X460" s="13"/>
      <c r="Y460" s="13"/>
      <c r="Z460" s="13"/>
      <c r="AA460" s="13"/>
    </row>
    <row r="461" spans="2:27" x14ac:dyDescent="0.3">
      <c r="B461" s="390" t="s">
        <v>350</v>
      </c>
      <c r="C461" s="361">
        <v>0</v>
      </c>
      <c r="D461" s="361">
        <v>0</v>
      </c>
      <c r="E461" s="361">
        <v>0</v>
      </c>
      <c r="F461" s="361">
        <v>0</v>
      </c>
      <c r="G461" s="361">
        <v>2</v>
      </c>
      <c r="H461" s="398">
        <v>2</v>
      </c>
      <c r="I461" s="361">
        <v>0</v>
      </c>
      <c r="J461" s="398">
        <v>0</v>
      </c>
      <c r="K461" s="361">
        <v>0</v>
      </c>
      <c r="L461" s="398">
        <v>0</v>
      </c>
      <c r="M461" s="361">
        <v>0</v>
      </c>
      <c r="N461" s="398">
        <v>0</v>
      </c>
      <c r="O461" s="398">
        <v>0</v>
      </c>
      <c r="P461" s="398">
        <v>0</v>
      </c>
      <c r="Q461" s="398">
        <v>0</v>
      </c>
      <c r="R461" s="368">
        <v>0</v>
      </c>
      <c r="S461" s="368">
        <v>2</v>
      </c>
      <c r="T461" s="368">
        <v>2</v>
      </c>
      <c r="U461" s="13"/>
      <c r="V461" s="13"/>
      <c r="W461" s="13"/>
      <c r="X461" s="13"/>
      <c r="Y461" s="13"/>
      <c r="Z461" s="13"/>
      <c r="AA461" s="13"/>
    </row>
    <row r="462" spans="2:27" x14ac:dyDescent="0.3">
      <c r="B462" s="390" t="s">
        <v>351</v>
      </c>
      <c r="C462" s="361">
        <v>57</v>
      </c>
      <c r="D462" s="361">
        <v>69</v>
      </c>
      <c r="E462" s="361">
        <v>126</v>
      </c>
      <c r="F462" s="361">
        <v>56</v>
      </c>
      <c r="G462" s="361">
        <v>34</v>
      </c>
      <c r="H462" s="398">
        <v>90</v>
      </c>
      <c r="I462" s="361">
        <v>0</v>
      </c>
      <c r="J462" s="398">
        <v>2</v>
      </c>
      <c r="K462" s="361">
        <v>2</v>
      </c>
      <c r="L462" s="398">
        <v>4</v>
      </c>
      <c r="M462" s="361">
        <v>11</v>
      </c>
      <c r="N462" s="398">
        <v>15</v>
      </c>
      <c r="O462" s="398">
        <v>0</v>
      </c>
      <c r="P462" s="398">
        <v>0</v>
      </c>
      <c r="Q462" s="398">
        <v>0</v>
      </c>
      <c r="R462" s="368">
        <v>119</v>
      </c>
      <c r="S462" s="368">
        <v>114</v>
      </c>
      <c r="T462" s="368">
        <v>233</v>
      </c>
      <c r="U462" s="13"/>
      <c r="V462" s="13"/>
      <c r="W462" s="13"/>
      <c r="X462" s="13"/>
      <c r="Y462" s="13"/>
      <c r="Z462" s="13"/>
      <c r="AA462" s="13"/>
    </row>
    <row r="463" spans="2:27" x14ac:dyDescent="0.3">
      <c r="B463" s="390" t="s">
        <v>352</v>
      </c>
      <c r="C463" s="361">
        <v>2</v>
      </c>
      <c r="D463" s="361">
        <v>4</v>
      </c>
      <c r="E463" s="361">
        <v>6</v>
      </c>
      <c r="F463" s="361">
        <v>1</v>
      </c>
      <c r="G463" s="361">
        <v>1</v>
      </c>
      <c r="H463" s="398">
        <v>2</v>
      </c>
      <c r="I463" s="361">
        <v>0</v>
      </c>
      <c r="J463" s="398">
        <v>0</v>
      </c>
      <c r="K463" s="361">
        <v>0</v>
      </c>
      <c r="L463" s="398">
        <v>1</v>
      </c>
      <c r="M463" s="361">
        <v>1</v>
      </c>
      <c r="N463" s="398">
        <v>2</v>
      </c>
      <c r="O463" s="398">
        <v>0</v>
      </c>
      <c r="P463" s="398">
        <v>0</v>
      </c>
      <c r="Q463" s="398">
        <v>0</v>
      </c>
      <c r="R463" s="368">
        <v>4</v>
      </c>
      <c r="S463" s="368">
        <v>6</v>
      </c>
      <c r="T463" s="368">
        <v>10</v>
      </c>
      <c r="U463" s="13"/>
      <c r="V463" s="13"/>
      <c r="W463" s="13"/>
      <c r="X463" s="13"/>
      <c r="Y463" s="13"/>
      <c r="Z463" s="13"/>
      <c r="AA463" s="13"/>
    </row>
    <row r="464" spans="2:27" x14ac:dyDescent="0.3">
      <c r="B464" s="390" t="s">
        <v>353</v>
      </c>
      <c r="C464" s="361">
        <v>9</v>
      </c>
      <c r="D464" s="361">
        <v>13</v>
      </c>
      <c r="E464" s="361">
        <v>22</v>
      </c>
      <c r="F464" s="361">
        <v>9</v>
      </c>
      <c r="G464" s="361">
        <v>1</v>
      </c>
      <c r="H464" s="398">
        <v>10</v>
      </c>
      <c r="I464" s="361">
        <v>0</v>
      </c>
      <c r="J464" s="398">
        <v>0</v>
      </c>
      <c r="K464" s="361">
        <v>0</v>
      </c>
      <c r="L464" s="398">
        <v>1</v>
      </c>
      <c r="M464" s="361">
        <v>0</v>
      </c>
      <c r="N464" s="398">
        <v>1</v>
      </c>
      <c r="O464" s="398">
        <v>0</v>
      </c>
      <c r="P464" s="398">
        <v>0</v>
      </c>
      <c r="Q464" s="398">
        <v>0</v>
      </c>
      <c r="R464" s="368">
        <v>19</v>
      </c>
      <c r="S464" s="368">
        <v>14</v>
      </c>
      <c r="T464" s="368">
        <v>33</v>
      </c>
      <c r="U464" s="13"/>
      <c r="V464" s="13"/>
      <c r="W464" s="13"/>
      <c r="X464" s="13"/>
      <c r="Y464" s="13"/>
      <c r="Z464" s="13"/>
      <c r="AA464" s="13"/>
    </row>
    <row r="465" spans="2:27" x14ac:dyDescent="0.3">
      <c r="B465" s="390" t="s">
        <v>354</v>
      </c>
      <c r="C465" s="361">
        <v>0</v>
      </c>
      <c r="D465" s="361">
        <v>2</v>
      </c>
      <c r="E465" s="361">
        <v>2</v>
      </c>
      <c r="F465" s="361">
        <v>0</v>
      </c>
      <c r="G465" s="361">
        <v>0</v>
      </c>
      <c r="H465" s="398">
        <v>0</v>
      </c>
      <c r="I465" s="361">
        <v>0</v>
      </c>
      <c r="J465" s="398">
        <v>0</v>
      </c>
      <c r="K465" s="361">
        <v>0</v>
      </c>
      <c r="L465" s="398">
        <v>1</v>
      </c>
      <c r="M465" s="361">
        <v>1</v>
      </c>
      <c r="N465" s="398">
        <v>2</v>
      </c>
      <c r="O465" s="398">
        <v>0</v>
      </c>
      <c r="P465" s="398">
        <v>0</v>
      </c>
      <c r="Q465" s="398">
        <v>0</v>
      </c>
      <c r="R465" s="368">
        <v>1</v>
      </c>
      <c r="S465" s="368">
        <v>3</v>
      </c>
      <c r="T465" s="368">
        <v>4</v>
      </c>
      <c r="U465" s="13"/>
      <c r="V465" s="13"/>
      <c r="W465" s="13"/>
      <c r="X465" s="13"/>
      <c r="Y465" s="13"/>
      <c r="Z465" s="13"/>
      <c r="AA465" s="13"/>
    </row>
    <row r="466" spans="2:27" x14ac:dyDescent="0.3">
      <c r="B466" s="390" t="s">
        <v>355</v>
      </c>
      <c r="C466" s="361">
        <v>7</v>
      </c>
      <c r="D466" s="361">
        <v>7</v>
      </c>
      <c r="E466" s="361">
        <v>14</v>
      </c>
      <c r="F466" s="361">
        <v>5</v>
      </c>
      <c r="G466" s="361">
        <v>4</v>
      </c>
      <c r="H466" s="398">
        <v>9</v>
      </c>
      <c r="I466" s="361">
        <v>0</v>
      </c>
      <c r="J466" s="398">
        <v>0</v>
      </c>
      <c r="K466" s="361">
        <v>0</v>
      </c>
      <c r="L466" s="398">
        <v>1</v>
      </c>
      <c r="M466" s="361">
        <v>3</v>
      </c>
      <c r="N466" s="398">
        <v>4</v>
      </c>
      <c r="O466" s="398">
        <v>0</v>
      </c>
      <c r="P466" s="398">
        <v>0</v>
      </c>
      <c r="Q466" s="398">
        <v>0</v>
      </c>
      <c r="R466" s="368">
        <v>13</v>
      </c>
      <c r="S466" s="368">
        <v>14</v>
      </c>
      <c r="T466" s="368">
        <v>27</v>
      </c>
      <c r="U466" s="13"/>
      <c r="V466" s="13"/>
      <c r="W466" s="13"/>
      <c r="X466" s="13"/>
      <c r="Y466" s="13"/>
      <c r="Z466" s="13"/>
      <c r="AA466" s="13"/>
    </row>
    <row r="467" spans="2:27" x14ac:dyDescent="0.3">
      <c r="B467" s="390" t="s">
        <v>356</v>
      </c>
      <c r="C467" s="361">
        <v>4</v>
      </c>
      <c r="D467" s="361">
        <v>4</v>
      </c>
      <c r="E467" s="361">
        <v>8</v>
      </c>
      <c r="F467" s="361">
        <v>2</v>
      </c>
      <c r="G467" s="361">
        <v>1</v>
      </c>
      <c r="H467" s="398">
        <v>3</v>
      </c>
      <c r="I467" s="361">
        <v>0</v>
      </c>
      <c r="J467" s="398">
        <v>0</v>
      </c>
      <c r="K467" s="361">
        <v>0</v>
      </c>
      <c r="L467" s="398">
        <v>0</v>
      </c>
      <c r="M467" s="361">
        <v>0</v>
      </c>
      <c r="N467" s="398">
        <v>0</v>
      </c>
      <c r="O467" s="398">
        <v>0</v>
      </c>
      <c r="P467" s="398">
        <v>0</v>
      </c>
      <c r="Q467" s="398">
        <v>0</v>
      </c>
      <c r="R467" s="368">
        <v>6</v>
      </c>
      <c r="S467" s="368">
        <v>5</v>
      </c>
      <c r="T467" s="368">
        <v>11</v>
      </c>
      <c r="U467" s="13"/>
      <c r="V467" s="13"/>
      <c r="W467" s="13"/>
      <c r="X467" s="13"/>
      <c r="Y467" s="13"/>
      <c r="Z467" s="13"/>
      <c r="AA467" s="13"/>
    </row>
    <row r="468" spans="2:27" x14ac:dyDescent="0.3">
      <c r="B468" s="390" t="s">
        <v>357</v>
      </c>
      <c r="C468" s="361">
        <v>3</v>
      </c>
      <c r="D468" s="361">
        <v>2</v>
      </c>
      <c r="E468" s="361">
        <v>5</v>
      </c>
      <c r="F468" s="361">
        <v>0</v>
      </c>
      <c r="G468" s="361">
        <v>1</v>
      </c>
      <c r="H468" s="398">
        <v>1</v>
      </c>
      <c r="I468" s="361">
        <v>0</v>
      </c>
      <c r="J468" s="398">
        <v>0</v>
      </c>
      <c r="K468" s="361">
        <v>0</v>
      </c>
      <c r="L468" s="398">
        <v>1</v>
      </c>
      <c r="M468" s="361">
        <v>0</v>
      </c>
      <c r="N468" s="398">
        <v>1</v>
      </c>
      <c r="O468" s="398">
        <v>0</v>
      </c>
      <c r="P468" s="398">
        <v>0</v>
      </c>
      <c r="Q468" s="398">
        <v>0</v>
      </c>
      <c r="R468" s="368">
        <v>4</v>
      </c>
      <c r="S468" s="368">
        <v>3</v>
      </c>
      <c r="T468" s="368">
        <v>7</v>
      </c>
      <c r="U468" s="13"/>
      <c r="V468" s="13"/>
      <c r="W468" s="13"/>
      <c r="X468" s="13"/>
      <c r="Y468" s="13"/>
      <c r="Z468" s="13"/>
      <c r="AA468" s="13"/>
    </row>
    <row r="469" spans="2:27" x14ac:dyDescent="0.3">
      <c r="B469" s="390" t="s">
        <v>358</v>
      </c>
      <c r="C469" s="361">
        <v>9</v>
      </c>
      <c r="D469" s="361">
        <v>7</v>
      </c>
      <c r="E469" s="361">
        <v>16</v>
      </c>
      <c r="F469" s="361">
        <v>4</v>
      </c>
      <c r="G469" s="361">
        <v>1</v>
      </c>
      <c r="H469" s="398">
        <v>5</v>
      </c>
      <c r="I469" s="361">
        <v>0</v>
      </c>
      <c r="J469" s="398">
        <v>1</v>
      </c>
      <c r="K469" s="361">
        <v>1</v>
      </c>
      <c r="L469" s="398">
        <v>0</v>
      </c>
      <c r="M469" s="361">
        <v>1</v>
      </c>
      <c r="N469" s="398">
        <v>1</v>
      </c>
      <c r="O469" s="398">
        <v>0</v>
      </c>
      <c r="P469" s="398">
        <v>0</v>
      </c>
      <c r="Q469" s="398">
        <v>0</v>
      </c>
      <c r="R469" s="368">
        <v>14</v>
      </c>
      <c r="S469" s="368">
        <v>9</v>
      </c>
      <c r="T469" s="368">
        <v>23</v>
      </c>
      <c r="U469" s="13"/>
      <c r="V469" s="13"/>
      <c r="W469" s="13"/>
      <c r="X469" s="13"/>
      <c r="Y469" s="13"/>
      <c r="Z469" s="13"/>
      <c r="AA469" s="13"/>
    </row>
    <row r="470" spans="2:27" x14ac:dyDescent="0.3">
      <c r="B470" s="390" t="s">
        <v>359</v>
      </c>
      <c r="C470" s="361">
        <v>3</v>
      </c>
      <c r="D470" s="361">
        <v>7</v>
      </c>
      <c r="E470" s="361">
        <v>10</v>
      </c>
      <c r="F470" s="361">
        <v>1</v>
      </c>
      <c r="G470" s="361">
        <v>5</v>
      </c>
      <c r="H470" s="398">
        <v>6</v>
      </c>
      <c r="I470" s="361">
        <v>0</v>
      </c>
      <c r="J470" s="398">
        <v>0</v>
      </c>
      <c r="K470" s="361">
        <v>0</v>
      </c>
      <c r="L470" s="398">
        <v>0</v>
      </c>
      <c r="M470" s="361">
        <v>0</v>
      </c>
      <c r="N470" s="398">
        <v>0</v>
      </c>
      <c r="O470" s="398">
        <v>0</v>
      </c>
      <c r="P470" s="398">
        <v>0</v>
      </c>
      <c r="Q470" s="398">
        <v>0</v>
      </c>
      <c r="R470" s="368">
        <v>4</v>
      </c>
      <c r="S470" s="368">
        <v>12</v>
      </c>
      <c r="T470" s="368">
        <v>16</v>
      </c>
      <c r="U470" s="13"/>
      <c r="V470" s="13"/>
      <c r="W470" s="13"/>
      <c r="X470" s="13"/>
      <c r="Y470" s="13"/>
      <c r="Z470" s="13"/>
      <c r="AA470" s="13"/>
    </row>
    <row r="471" spans="2:27" x14ac:dyDescent="0.3">
      <c r="B471" s="390" t="s">
        <v>360</v>
      </c>
      <c r="C471" s="361">
        <v>1</v>
      </c>
      <c r="D471" s="361">
        <v>5</v>
      </c>
      <c r="E471" s="361">
        <v>6</v>
      </c>
      <c r="F471" s="361">
        <v>4</v>
      </c>
      <c r="G471" s="361">
        <v>0</v>
      </c>
      <c r="H471" s="398">
        <v>4</v>
      </c>
      <c r="I471" s="361">
        <v>0</v>
      </c>
      <c r="J471" s="398">
        <v>0</v>
      </c>
      <c r="K471" s="361">
        <v>0</v>
      </c>
      <c r="L471" s="398">
        <v>0</v>
      </c>
      <c r="M471" s="361">
        <v>0</v>
      </c>
      <c r="N471" s="398">
        <v>0</v>
      </c>
      <c r="O471" s="398">
        <v>0</v>
      </c>
      <c r="P471" s="398">
        <v>0</v>
      </c>
      <c r="Q471" s="398">
        <v>0</v>
      </c>
      <c r="R471" s="368">
        <v>5</v>
      </c>
      <c r="S471" s="368">
        <v>5</v>
      </c>
      <c r="T471" s="368">
        <v>10</v>
      </c>
      <c r="U471" s="13"/>
      <c r="V471" s="13"/>
      <c r="W471" s="13"/>
      <c r="X471" s="13"/>
      <c r="Y471" s="13"/>
      <c r="Z471" s="13"/>
      <c r="AA471" s="13"/>
    </row>
    <row r="472" spans="2:27" x14ac:dyDescent="0.3">
      <c r="B472" s="390" t="s">
        <v>361</v>
      </c>
      <c r="C472" s="361">
        <v>6</v>
      </c>
      <c r="D472" s="361">
        <v>3</v>
      </c>
      <c r="E472" s="361">
        <v>9</v>
      </c>
      <c r="F472" s="361">
        <v>3</v>
      </c>
      <c r="G472" s="361">
        <v>9</v>
      </c>
      <c r="H472" s="398">
        <v>12</v>
      </c>
      <c r="I472" s="361">
        <v>0</v>
      </c>
      <c r="J472" s="398">
        <v>0</v>
      </c>
      <c r="K472" s="361">
        <v>0</v>
      </c>
      <c r="L472" s="398">
        <v>0</v>
      </c>
      <c r="M472" s="361">
        <v>3</v>
      </c>
      <c r="N472" s="398">
        <v>3</v>
      </c>
      <c r="O472" s="398">
        <v>0</v>
      </c>
      <c r="P472" s="398">
        <v>0</v>
      </c>
      <c r="Q472" s="398">
        <v>0</v>
      </c>
      <c r="R472" s="368">
        <v>9</v>
      </c>
      <c r="S472" s="368">
        <v>15</v>
      </c>
      <c r="T472" s="368">
        <v>24</v>
      </c>
      <c r="U472" s="13"/>
      <c r="V472" s="13"/>
      <c r="W472" s="13"/>
      <c r="X472" s="13"/>
      <c r="Y472" s="13"/>
      <c r="Z472" s="13"/>
      <c r="AA472" s="13"/>
    </row>
    <row r="473" spans="2:27" x14ac:dyDescent="0.3">
      <c r="B473" s="390" t="s">
        <v>362</v>
      </c>
      <c r="C473" s="361">
        <v>4</v>
      </c>
      <c r="D473" s="361">
        <v>4</v>
      </c>
      <c r="E473" s="361">
        <v>8</v>
      </c>
      <c r="F473" s="361">
        <v>1</v>
      </c>
      <c r="G473" s="361">
        <v>5</v>
      </c>
      <c r="H473" s="398">
        <v>6</v>
      </c>
      <c r="I473" s="361">
        <v>1</v>
      </c>
      <c r="J473" s="398">
        <v>0</v>
      </c>
      <c r="K473" s="361">
        <v>1</v>
      </c>
      <c r="L473" s="398">
        <v>0</v>
      </c>
      <c r="M473" s="361">
        <v>1</v>
      </c>
      <c r="N473" s="398">
        <v>1</v>
      </c>
      <c r="O473" s="398">
        <v>0</v>
      </c>
      <c r="P473" s="398">
        <v>0</v>
      </c>
      <c r="Q473" s="398">
        <v>0</v>
      </c>
      <c r="R473" s="368">
        <v>5</v>
      </c>
      <c r="S473" s="368">
        <v>11</v>
      </c>
      <c r="T473" s="368">
        <v>16</v>
      </c>
      <c r="U473" s="13"/>
      <c r="V473" s="13"/>
      <c r="W473" s="13"/>
      <c r="X473" s="13"/>
      <c r="Y473" s="13"/>
      <c r="Z473" s="13"/>
      <c r="AA473" s="13"/>
    </row>
    <row r="474" spans="2:27" x14ac:dyDescent="0.3">
      <c r="B474" s="390" t="s">
        <v>363</v>
      </c>
      <c r="C474" s="361">
        <v>5</v>
      </c>
      <c r="D474" s="361">
        <v>3</v>
      </c>
      <c r="E474" s="361">
        <v>8</v>
      </c>
      <c r="F474" s="361">
        <v>2</v>
      </c>
      <c r="G474" s="361">
        <v>1</v>
      </c>
      <c r="H474" s="398">
        <v>3</v>
      </c>
      <c r="I474" s="361">
        <v>0</v>
      </c>
      <c r="J474" s="398">
        <v>0</v>
      </c>
      <c r="K474" s="361">
        <v>0</v>
      </c>
      <c r="L474" s="398">
        <v>0</v>
      </c>
      <c r="M474" s="361">
        <v>1</v>
      </c>
      <c r="N474" s="398">
        <v>1</v>
      </c>
      <c r="O474" s="398">
        <v>0</v>
      </c>
      <c r="P474" s="398">
        <v>0</v>
      </c>
      <c r="Q474" s="398">
        <v>0</v>
      </c>
      <c r="R474" s="368">
        <v>7</v>
      </c>
      <c r="S474" s="368">
        <v>5</v>
      </c>
      <c r="T474" s="368">
        <v>12</v>
      </c>
      <c r="U474" s="13"/>
      <c r="V474" s="13"/>
      <c r="W474" s="13"/>
      <c r="X474" s="13"/>
      <c r="Y474" s="13"/>
      <c r="Z474" s="13"/>
      <c r="AA474" s="13"/>
    </row>
    <row r="475" spans="2:27" x14ac:dyDescent="0.3">
      <c r="B475" s="387" t="s">
        <v>25</v>
      </c>
      <c r="C475" s="360">
        <v>266</v>
      </c>
      <c r="D475" s="360">
        <v>271</v>
      </c>
      <c r="E475" s="360">
        <v>537</v>
      </c>
      <c r="F475" s="360">
        <v>182</v>
      </c>
      <c r="G475" s="360">
        <v>147</v>
      </c>
      <c r="H475" s="368">
        <v>329</v>
      </c>
      <c r="I475" s="360">
        <v>7</v>
      </c>
      <c r="J475" s="368">
        <v>9</v>
      </c>
      <c r="K475" s="360">
        <v>16</v>
      </c>
      <c r="L475" s="368">
        <v>23</v>
      </c>
      <c r="M475" s="360">
        <v>48</v>
      </c>
      <c r="N475" s="368">
        <v>71</v>
      </c>
      <c r="O475" s="368">
        <v>0</v>
      </c>
      <c r="P475" s="368">
        <v>0</v>
      </c>
      <c r="Q475" s="368">
        <v>0</v>
      </c>
      <c r="R475" s="368">
        <v>480</v>
      </c>
      <c r="S475" s="368">
        <v>473</v>
      </c>
      <c r="T475" s="368">
        <v>953</v>
      </c>
      <c r="U475" s="13"/>
      <c r="V475" s="13"/>
      <c r="W475" s="13"/>
      <c r="X475" s="13"/>
      <c r="Y475" s="13"/>
      <c r="Z475" s="13"/>
      <c r="AA475" s="13"/>
    </row>
    <row r="476" spans="2:27" ht="75.599999999999994" customHeight="1" x14ac:dyDescent="0.3">
      <c r="B476" s="513" t="s">
        <v>836</v>
      </c>
      <c r="C476" s="513"/>
      <c r="D476" s="513"/>
      <c r="E476" s="513"/>
      <c r="F476" s="513"/>
      <c r="G476" s="513"/>
      <c r="H476" s="513"/>
      <c r="I476" s="513"/>
      <c r="J476" s="513"/>
      <c r="K476" s="513"/>
      <c r="L476" s="513"/>
      <c r="M476" s="513"/>
      <c r="N476" s="513"/>
      <c r="O476" s="513"/>
      <c r="P476" s="513"/>
      <c r="Q476" s="513"/>
      <c r="R476" s="13"/>
      <c r="S476" s="13"/>
      <c r="T476" s="13"/>
      <c r="U476" s="13"/>
      <c r="V476" s="13"/>
      <c r="W476" s="13"/>
    </row>
    <row r="477" spans="2:27" ht="13.95" customHeight="1" x14ac:dyDescent="0.3">
      <c r="B477" s="482" t="s">
        <v>925</v>
      </c>
      <c r="C477" s="482"/>
      <c r="D477" s="482"/>
      <c r="E477" s="482"/>
      <c r="F477" s="482"/>
      <c r="G477" s="482"/>
      <c r="H477" s="482"/>
      <c r="I477" s="482"/>
      <c r="J477" s="482"/>
      <c r="K477" s="482"/>
      <c r="L477" s="482"/>
      <c r="M477" s="13"/>
      <c r="N477" s="13"/>
      <c r="O477" s="13"/>
      <c r="P477" s="13"/>
      <c r="Q477" s="13"/>
      <c r="R477" s="13"/>
      <c r="S477" s="13"/>
      <c r="T477" s="13"/>
      <c r="U477" s="13"/>
      <c r="V477" s="13"/>
      <c r="W477" s="13"/>
    </row>
    <row r="478" spans="2:27" x14ac:dyDescent="0.3">
      <c r="B478" s="157"/>
      <c r="C478" s="157"/>
      <c r="D478" s="157"/>
      <c r="E478" s="157"/>
      <c r="F478" s="157"/>
      <c r="G478"/>
      <c r="H478" s="13"/>
      <c r="I478" s="13"/>
      <c r="J478" s="13"/>
      <c r="K478" s="13"/>
      <c r="L478" s="13"/>
      <c r="M478" s="13"/>
      <c r="N478" s="13"/>
      <c r="O478" s="13"/>
      <c r="P478" s="13"/>
      <c r="Q478" s="13"/>
      <c r="R478" s="13"/>
      <c r="S478" s="13"/>
      <c r="T478" s="13"/>
      <c r="U478" s="13"/>
      <c r="V478" s="13"/>
      <c r="W478" s="13"/>
    </row>
    <row r="479" spans="2:27" x14ac:dyDescent="0.3">
      <c r="B479" s="186" t="s">
        <v>515</v>
      </c>
      <c r="C479"/>
      <c r="D479"/>
      <c r="E479"/>
      <c r="F479"/>
      <c r="G479"/>
      <c r="H479" s="13"/>
      <c r="I479" s="13"/>
      <c r="J479" s="13"/>
      <c r="K479" s="13"/>
      <c r="L479" s="13"/>
      <c r="M479" s="13"/>
      <c r="N479" s="13"/>
      <c r="O479" s="13"/>
      <c r="P479" s="13"/>
      <c r="Q479" s="13"/>
      <c r="R479" s="13"/>
      <c r="S479" s="13"/>
      <c r="T479" s="13"/>
      <c r="U479" s="13"/>
      <c r="V479" s="13"/>
      <c r="W479" s="13"/>
    </row>
    <row r="480" spans="2:27" x14ac:dyDescent="0.3">
      <c r="B480" s="186"/>
      <c r="C480"/>
      <c r="D480"/>
      <c r="E480"/>
      <c r="F480"/>
      <c r="G480"/>
      <c r="H480" s="13"/>
      <c r="I480" s="13"/>
      <c r="J480" s="13"/>
      <c r="K480" s="13"/>
      <c r="L480" s="13"/>
      <c r="M480" s="13"/>
      <c r="N480" s="13"/>
      <c r="O480" s="13"/>
      <c r="P480" s="13"/>
      <c r="Q480" s="13"/>
      <c r="R480" s="13"/>
      <c r="S480" s="13"/>
      <c r="T480" s="13"/>
      <c r="U480" s="13"/>
      <c r="V480" s="13"/>
      <c r="W480" s="13"/>
    </row>
    <row r="481" spans="2:24" ht="15" customHeight="1" x14ac:dyDescent="0.3">
      <c r="B481" s="449" t="s">
        <v>521</v>
      </c>
      <c r="C481" s="488" t="s">
        <v>477</v>
      </c>
      <c r="D481" s="489"/>
      <c r="E481" s="489"/>
      <c r="F481" s="489"/>
      <c r="G481" s="489"/>
      <c r="H481" s="489"/>
      <c r="I481" s="489"/>
      <c r="J481" s="489"/>
      <c r="K481" s="489"/>
      <c r="L481" s="489"/>
      <c r="M481" s="489"/>
      <c r="N481" s="489"/>
      <c r="O481" s="489"/>
      <c r="P481" s="489"/>
      <c r="Q481" s="490"/>
      <c r="R481" s="514" t="s">
        <v>864</v>
      </c>
      <c r="S481" s="515"/>
      <c r="T481" s="516"/>
      <c r="U481" s="13"/>
      <c r="V481" s="13"/>
      <c r="W481" s="13"/>
    </row>
    <row r="482" spans="2:24" ht="15" customHeight="1" x14ac:dyDescent="0.3">
      <c r="B482" s="449"/>
      <c r="C482" s="475" t="s">
        <v>651</v>
      </c>
      <c r="D482" s="475"/>
      <c r="E482" s="475"/>
      <c r="F482" s="475" t="s">
        <v>485</v>
      </c>
      <c r="G482" s="475"/>
      <c r="H482" s="475"/>
      <c r="I482" s="475" t="s">
        <v>3</v>
      </c>
      <c r="J482" s="475"/>
      <c r="K482" s="475"/>
      <c r="L482" s="475" t="s">
        <v>5</v>
      </c>
      <c r="M482" s="475"/>
      <c r="N482" s="475"/>
      <c r="O482" s="475" t="s">
        <v>831</v>
      </c>
      <c r="P482" s="475"/>
      <c r="Q482" s="475"/>
      <c r="R482" s="517"/>
      <c r="S482" s="453"/>
      <c r="T482" s="478"/>
      <c r="U482" s="13"/>
      <c r="V482" s="13"/>
      <c r="W482" s="13"/>
    </row>
    <row r="483" spans="2:24" x14ac:dyDescent="0.3">
      <c r="B483" s="449"/>
      <c r="C483" s="278" t="s">
        <v>73</v>
      </c>
      <c r="D483" s="278" t="s">
        <v>74</v>
      </c>
      <c r="E483" s="278" t="s">
        <v>25</v>
      </c>
      <c r="F483" s="278" t="s">
        <v>73</v>
      </c>
      <c r="G483" s="278" t="s">
        <v>74</v>
      </c>
      <c r="H483" s="278" t="s">
        <v>25</v>
      </c>
      <c r="I483" s="278" t="s">
        <v>73</v>
      </c>
      <c r="J483" s="278" t="s">
        <v>74</v>
      </c>
      <c r="K483" s="278" t="s">
        <v>25</v>
      </c>
      <c r="L483" s="278" t="s">
        <v>73</v>
      </c>
      <c r="M483" s="278" t="s">
        <v>74</v>
      </c>
      <c r="N483" s="278" t="s">
        <v>25</v>
      </c>
      <c r="O483" s="278" t="s">
        <v>73</v>
      </c>
      <c r="P483" s="278" t="s">
        <v>74</v>
      </c>
      <c r="Q483" s="278" t="s">
        <v>25</v>
      </c>
      <c r="R483" s="278" t="s">
        <v>73</v>
      </c>
      <c r="S483" s="278" t="s">
        <v>74</v>
      </c>
      <c r="T483" s="278" t="s">
        <v>25</v>
      </c>
      <c r="U483" s="13"/>
      <c r="V483" s="13"/>
      <c r="W483" s="13"/>
    </row>
    <row r="484" spans="2:24" x14ac:dyDescent="0.3">
      <c r="B484" s="389" t="s">
        <v>364</v>
      </c>
      <c r="C484" s="361">
        <v>1</v>
      </c>
      <c r="D484" s="361">
        <v>4</v>
      </c>
      <c r="E484" s="361">
        <v>5</v>
      </c>
      <c r="F484" s="361">
        <v>1</v>
      </c>
      <c r="G484" s="361">
        <v>1</v>
      </c>
      <c r="H484" s="398">
        <v>2</v>
      </c>
      <c r="I484" s="361">
        <v>0</v>
      </c>
      <c r="J484" s="398">
        <v>0</v>
      </c>
      <c r="K484" s="361">
        <v>0</v>
      </c>
      <c r="L484" s="398">
        <v>0</v>
      </c>
      <c r="M484" s="361">
        <v>0</v>
      </c>
      <c r="N484" s="398">
        <v>0</v>
      </c>
      <c r="O484" s="398">
        <v>0</v>
      </c>
      <c r="P484" s="398">
        <v>0</v>
      </c>
      <c r="Q484" s="398">
        <v>0</v>
      </c>
      <c r="R484" s="368">
        <v>2</v>
      </c>
      <c r="S484" s="368">
        <v>5</v>
      </c>
      <c r="T484" s="368">
        <v>7</v>
      </c>
      <c r="U484" s="13"/>
      <c r="V484" s="13"/>
      <c r="W484" s="13"/>
      <c r="X484" s="13"/>
    </row>
    <row r="485" spans="2:24" x14ac:dyDescent="0.3">
      <c r="B485" s="389" t="s">
        <v>365</v>
      </c>
      <c r="C485" s="361">
        <v>2</v>
      </c>
      <c r="D485" s="361">
        <v>2</v>
      </c>
      <c r="E485" s="361">
        <v>4</v>
      </c>
      <c r="F485" s="361">
        <v>1</v>
      </c>
      <c r="G485" s="361">
        <v>2</v>
      </c>
      <c r="H485" s="398">
        <v>3</v>
      </c>
      <c r="I485" s="361">
        <v>0</v>
      </c>
      <c r="J485" s="398">
        <v>0</v>
      </c>
      <c r="K485" s="361">
        <v>0</v>
      </c>
      <c r="L485" s="398">
        <v>0</v>
      </c>
      <c r="M485" s="361">
        <v>0</v>
      </c>
      <c r="N485" s="398">
        <v>0</v>
      </c>
      <c r="O485" s="398">
        <v>0</v>
      </c>
      <c r="P485" s="398">
        <v>0</v>
      </c>
      <c r="Q485" s="398">
        <v>0</v>
      </c>
      <c r="R485" s="368">
        <v>3</v>
      </c>
      <c r="S485" s="368">
        <v>4</v>
      </c>
      <c r="T485" s="368">
        <v>7</v>
      </c>
      <c r="U485" s="13"/>
      <c r="V485" s="13"/>
      <c r="W485" s="13"/>
      <c r="X485" s="13"/>
    </row>
    <row r="486" spans="2:24" x14ac:dyDescent="0.3">
      <c r="B486" s="390" t="s">
        <v>366</v>
      </c>
      <c r="C486" s="361">
        <v>2</v>
      </c>
      <c r="D486" s="361">
        <v>2</v>
      </c>
      <c r="E486" s="361">
        <v>4</v>
      </c>
      <c r="F486" s="361">
        <v>1</v>
      </c>
      <c r="G486" s="361">
        <v>0</v>
      </c>
      <c r="H486" s="398">
        <v>1</v>
      </c>
      <c r="I486" s="361">
        <v>0</v>
      </c>
      <c r="J486" s="398">
        <v>0</v>
      </c>
      <c r="K486" s="361">
        <v>0</v>
      </c>
      <c r="L486" s="398">
        <v>0</v>
      </c>
      <c r="M486" s="361">
        <v>0</v>
      </c>
      <c r="N486" s="398">
        <v>0</v>
      </c>
      <c r="O486" s="398">
        <v>0</v>
      </c>
      <c r="P486" s="398">
        <v>0</v>
      </c>
      <c r="Q486" s="398">
        <v>0</v>
      </c>
      <c r="R486" s="368">
        <v>3</v>
      </c>
      <c r="S486" s="368">
        <v>2</v>
      </c>
      <c r="T486" s="368">
        <v>5</v>
      </c>
      <c r="U486" s="13"/>
      <c r="V486" s="13"/>
      <c r="W486" s="13"/>
      <c r="X486" s="13"/>
    </row>
    <row r="487" spans="2:24" x14ac:dyDescent="0.3">
      <c r="B487" s="390" t="s">
        <v>367</v>
      </c>
      <c r="C487" s="361">
        <v>19</v>
      </c>
      <c r="D487" s="361">
        <v>17</v>
      </c>
      <c r="E487" s="361">
        <v>36</v>
      </c>
      <c r="F487" s="361">
        <v>11</v>
      </c>
      <c r="G487" s="361">
        <v>11</v>
      </c>
      <c r="H487" s="398">
        <v>22</v>
      </c>
      <c r="I487" s="361">
        <v>0</v>
      </c>
      <c r="J487" s="398">
        <v>0</v>
      </c>
      <c r="K487" s="361">
        <v>0</v>
      </c>
      <c r="L487" s="398">
        <v>0</v>
      </c>
      <c r="M487" s="361">
        <v>2</v>
      </c>
      <c r="N487" s="398">
        <v>2</v>
      </c>
      <c r="O487" s="398">
        <v>0</v>
      </c>
      <c r="P487" s="398">
        <v>0</v>
      </c>
      <c r="Q487" s="398">
        <v>0</v>
      </c>
      <c r="R487" s="368">
        <v>30</v>
      </c>
      <c r="S487" s="368">
        <v>30</v>
      </c>
      <c r="T487" s="368">
        <v>60</v>
      </c>
      <c r="U487" s="13"/>
      <c r="V487" s="13"/>
      <c r="W487" s="13"/>
      <c r="X487" s="13"/>
    </row>
    <row r="488" spans="2:24" x14ac:dyDescent="0.3">
      <c r="B488" s="390" t="s">
        <v>368</v>
      </c>
      <c r="C488" s="361">
        <v>1</v>
      </c>
      <c r="D488" s="361">
        <v>0</v>
      </c>
      <c r="E488" s="361">
        <v>1</v>
      </c>
      <c r="F488" s="361">
        <v>1</v>
      </c>
      <c r="G488" s="361">
        <v>0</v>
      </c>
      <c r="H488" s="398">
        <v>1</v>
      </c>
      <c r="I488" s="361">
        <v>0</v>
      </c>
      <c r="J488" s="398">
        <v>0</v>
      </c>
      <c r="K488" s="361">
        <v>0</v>
      </c>
      <c r="L488" s="398">
        <v>0</v>
      </c>
      <c r="M488" s="361">
        <v>0</v>
      </c>
      <c r="N488" s="398">
        <v>0</v>
      </c>
      <c r="O488" s="398">
        <v>0</v>
      </c>
      <c r="P488" s="398">
        <v>0</v>
      </c>
      <c r="Q488" s="398">
        <v>0</v>
      </c>
      <c r="R488" s="368">
        <v>2</v>
      </c>
      <c r="S488" s="368">
        <v>0</v>
      </c>
      <c r="T488" s="368">
        <v>2</v>
      </c>
      <c r="U488" s="13"/>
      <c r="V488" s="13"/>
      <c r="W488" s="13"/>
      <c r="X488" s="13"/>
    </row>
    <row r="489" spans="2:24" x14ac:dyDescent="0.3">
      <c r="B489" s="390" t="s">
        <v>369</v>
      </c>
      <c r="C489" s="361">
        <v>0</v>
      </c>
      <c r="D489" s="361">
        <v>1</v>
      </c>
      <c r="E489" s="361">
        <v>1</v>
      </c>
      <c r="F489" s="361">
        <v>0</v>
      </c>
      <c r="G489" s="361">
        <v>0</v>
      </c>
      <c r="H489" s="398">
        <v>0</v>
      </c>
      <c r="I489" s="361">
        <v>0</v>
      </c>
      <c r="J489" s="398">
        <v>0</v>
      </c>
      <c r="K489" s="361">
        <v>0</v>
      </c>
      <c r="L489" s="398">
        <v>0</v>
      </c>
      <c r="M489" s="361">
        <v>0</v>
      </c>
      <c r="N489" s="398">
        <v>0</v>
      </c>
      <c r="O489" s="398">
        <v>0</v>
      </c>
      <c r="P489" s="398">
        <v>0</v>
      </c>
      <c r="Q489" s="398">
        <v>0</v>
      </c>
      <c r="R489" s="368">
        <v>0</v>
      </c>
      <c r="S489" s="368">
        <v>1</v>
      </c>
      <c r="T489" s="368">
        <v>1</v>
      </c>
      <c r="U489" s="13"/>
      <c r="V489" s="13"/>
      <c r="W489" s="13"/>
      <c r="X489" s="13"/>
    </row>
    <row r="490" spans="2:24" x14ac:dyDescent="0.3">
      <c r="B490" s="390" t="s">
        <v>371</v>
      </c>
      <c r="C490" s="361">
        <v>3</v>
      </c>
      <c r="D490" s="361">
        <v>10</v>
      </c>
      <c r="E490" s="361">
        <v>13</v>
      </c>
      <c r="F490" s="361">
        <v>4</v>
      </c>
      <c r="G490" s="361">
        <v>6</v>
      </c>
      <c r="H490" s="398">
        <v>10</v>
      </c>
      <c r="I490" s="361">
        <v>0</v>
      </c>
      <c r="J490" s="398">
        <v>0</v>
      </c>
      <c r="K490" s="361">
        <v>0</v>
      </c>
      <c r="L490" s="398">
        <v>1</v>
      </c>
      <c r="M490" s="361">
        <v>0</v>
      </c>
      <c r="N490" s="398">
        <v>1</v>
      </c>
      <c r="O490" s="398">
        <v>0</v>
      </c>
      <c r="P490" s="398">
        <v>0</v>
      </c>
      <c r="Q490" s="398">
        <v>0</v>
      </c>
      <c r="R490" s="368">
        <v>8</v>
      </c>
      <c r="S490" s="368">
        <v>16</v>
      </c>
      <c r="T490" s="368">
        <v>24</v>
      </c>
      <c r="U490" s="13"/>
      <c r="V490" s="13"/>
      <c r="W490" s="13"/>
      <c r="X490" s="13"/>
    </row>
    <row r="491" spans="2:24" x14ac:dyDescent="0.3">
      <c r="B491" s="390" t="s">
        <v>496</v>
      </c>
      <c r="C491" s="361">
        <v>2</v>
      </c>
      <c r="D491" s="361">
        <v>0</v>
      </c>
      <c r="E491" s="361">
        <v>2</v>
      </c>
      <c r="F491" s="361">
        <v>0</v>
      </c>
      <c r="G491" s="361">
        <v>1</v>
      </c>
      <c r="H491" s="398">
        <v>1</v>
      </c>
      <c r="I491" s="361">
        <v>0</v>
      </c>
      <c r="J491" s="398">
        <v>0</v>
      </c>
      <c r="K491" s="361">
        <v>0</v>
      </c>
      <c r="L491" s="398">
        <v>0</v>
      </c>
      <c r="M491" s="361">
        <v>0</v>
      </c>
      <c r="N491" s="398">
        <v>0</v>
      </c>
      <c r="O491" s="398">
        <v>0</v>
      </c>
      <c r="P491" s="398">
        <v>0</v>
      </c>
      <c r="Q491" s="398">
        <v>0</v>
      </c>
      <c r="R491" s="368">
        <v>2</v>
      </c>
      <c r="S491" s="368">
        <v>1</v>
      </c>
      <c r="T491" s="368">
        <v>3</v>
      </c>
      <c r="U491" s="13"/>
      <c r="V491" s="13"/>
      <c r="W491" s="13"/>
      <c r="X491" s="13"/>
    </row>
    <row r="492" spans="2:24" x14ac:dyDescent="0.3">
      <c r="B492" s="392" t="s">
        <v>372</v>
      </c>
      <c r="C492" s="361">
        <v>0</v>
      </c>
      <c r="D492" s="361">
        <v>3</v>
      </c>
      <c r="E492" s="361">
        <v>3</v>
      </c>
      <c r="F492" s="361">
        <v>0</v>
      </c>
      <c r="G492" s="361">
        <v>0</v>
      </c>
      <c r="H492" s="398">
        <v>0</v>
      </c>
      <c r="I492" s="361">
        <v>0</v>
      </c>
      <c r="J492" s="398">
        <v>0</v>
      </c>
      <c r="K492" s="361">
        <v>0</v>
      </c>
      <c r="L492" s="398">
        <v>0</v>
      </c>
      <c r="M492" s="361">
        <v>0</v>
      </c>
      <c r="N492" s="398">
        <v>0</v>
      </c>
      <c r="O492" s="398">
        <v>0</v>
      </c>
      <c r="P492" s="398">
        <v>0</v>
      </c>
      <c r="Q492" s="398">
        <v>0</v>
      </c>
      <c r="R492" s="368">
        <v>0</v>
      </c>
      <c r="S492" s="368">
        <v>3</v>
      </c>
      <c r="T492" s="368">
        <v>3</v>
      </c>
      <c r="U492" s="13"/>
      <c r="V492" s="13"/>
      <c r="W492" s="13"/>
      <c r="X492" s="13"/>
    </row>
    <row r="493" spans="2:24" x14ac:dyDescent="0.3">
      <c r="B493" s="388" t="s">
        <v>25</v>
      </c>
      <c r="C493" s="361">
        <v>30</v>
      </c>
      <c r="D493" s="361">
        <v>39</v>
      </c>
      <c r="E493" s="361">
        <v>69</v>
      </c>
      <c r="F493" s="361">
        <v>19</v>
      </c>
      <c r="G493" s="361">
        <v>21</v>
      </c>
      <c r="H493" s="398">
        <v>40</v>
      </c>
      <c r="I493" s="361">
        <v>0</v>
      </c>
      <c r="J493" s="398">
        <v>0</v>
      </c>
      <c r="K493" s="361">
        <v>0</v>
      </c>
      <c r="L493" s="398">
        <v>1</v>
      </c>
      <c r="M493" s="361">
        <v>2</v>
      </c>
      <c r="N493" s="398">
        <v>3</v>
      </c>
      <c r="O493" s="398">
        <v>0</v>
      </c>
      <c r="P493" s="398">
        <v>0</v>
      </c>
      <c r="Q493" s="398">
        <v>0</v>
      </c>
      <c r="R493" s="368">
        <v>50</v>
      </c>
      <c r="S493" s="368">
        <v>62</v>
      </c>
      <c r="T493" s="368">
        <v>112</v>
      </c>
      <c r="U493" s="13"/>
      <c r="V493" s="13"/>
      <c r="W493" s="13"/>
      <c r="X493" s="13"/>
    </row>
    <row r="494" spans="2:24" x14ac:dyDescent="0.3">
      <c r="B494" s="387" t="s">
        <v>25</v>
      </c>
      <c r="C494" s="360">
        <v>21</v>
      </c>
      <c r="D494" s="360">
        <v>35</v>
      </c>
      <c r="E494" s="360">
        <v>56</v>
      </c>
      <c r="F494" s="360">
        <v>21</v>
      </c>
      <c r="G494" s="360">
        <v>8</v>
      </c>
      <c r="H494" s="368">
        <v>29</v>
      </c>
      <c r="I494" s="360">
        <v>0</v>
      </c>
      <c r="J494" s="368">
        <v>0</v>
      </c>
      <c r="K494" s="360">
        <v>0</v>
      </c>
      <c r="L494" s="368">
        <v>0</v>
      </c>
      <c r="M494" s="360">
        <v>2</v>
      </c>
      <c r="N494" s="368">
        <v>2</v>
      </c>
      <c r="O494" s="368">
        <v>0</v>
      </c>
      <c r="P494" s="368">
        <v>0</v>
      </c>
      <c r="Q494" s="368">
        <v>0</v>
      </c>
      <c r="R494" s="368">
        <v>42</v>
      </c>
      <c r="S494" s="368">
        <v>45</v>
      </c>
      <c r="T494" s="368">
        <v>87</v>
      </c>
      <c r="U494" s="13"/>
      <c r="V494" s="13"/>
      <c r="W494" s="13"/>
      <c r="X494" s="13"/>
    </row>
    <row r="495" spans="2:24" ht="73.95" customHeight="1" x14ac:dyDescent="0.3">
      <c r="B495" s="513" t="s">
        <v>836</v>
      </c>
      <c r="C495" s="513"/>
      <c r="D495" s="513"/>
      <c r="E495" s="513"/>
      <c r="F495" s="513"/>
      <c r="G495" s="513"/>
      <c r="H495" s="513"/>
      <c r="I495" s="513"/>
      <c r="J495" s="513"/>
      <c r="K495" s="513"/>
      <c r="L495" s="513"/>
      <c r="M495" s="513"/>
      <c r="N495" s="513"/>
      <c r="O495" s="513"/>
      <c r="P495" s="513"/>
      <c r="Q495" s="513"/>
      <c r="R495" s="13"/>
      <c r="S495" s="13"/>
      <c r="T495" s="13"/>
      <c r="U495" s="13"/>
      <c r="V495" s="13"/>
      <c r="W495" s="13"/>
    </row>
    <row r="496" spans="2:24" ht="13.95" customHeight="1" x14ac:dyDescent="0.3">
      <c r="B496" s="482" t="s">
        <v>925</v>
      </c>
      <c r="C496" s="482"/>
      <c r="D496" s="482"/>
      <c r="E496" s="482"/>
      <c r="F496" s="482"/>
      <c r="G496" s="482"/>
      <c r="H496" s="482"/>
      <c r="I496" s="482"/>
      <c r="J496" s="482"/>
      <c r="K496" s="482"/>
      <c r="L496" s="482"/>
      <c r="M496" s="13"/>
      <c r="N496" s="13"/>
      <c r="O496" s="13"/>
      <c r="P496" s="13"/>
      <c r="Q496" s="13"/>
      <c r="R496" s="13"/>
      <c r="S496" s="13"/>
      <c r="T496" s="13"/>
      <c r="U496" s="13"/>
      <c r="V496" s="13"/>
      <c r="W496" s="13"/>
    </row>
    <row r="497" spans="2:24" x14ac:dyDescent="0.3">
      <c r="B497" s="157"/>
      <c r="C497" s="157"/>
      <c r="D497" s="157"/>
      <c r="E497"/>
      <c r="F497"/>
      <c r="G497"/>
      <c r="H497" s="13"/>
      <c r="I497" s="13"/>
      <c r="J497" s="13"/>
      <c r="K497" s="13"/>
      <c r="L497" s="13"/>
      <c r="M497" s="13"/>
      <c r="N497" s="13"/>
      <c r="O497" s="13"/>
      <c r="P497" s="13"/>
      <c r="Q497" s="13"/>
      <c r="R497" s="13"/>
      <c r="S497" s="13"/>
      <c r="T497" s="13"/>
      <c r="U497" s="13"/>
      <c r="V497" s="13"/>
      <c r="W497" s="13"/>
    </row>
    <row r="498" spans="2:24" x14ac:dyDescent="0.3">
      <c r="B498" s="186" t="s">
        <v>516</v>
      </c>
      <c r="C498"/>
      <c r="D498"/>
      <c r="E498"/>
      <c r="F498"/>
      <c r="G498"/>
      <c r="H498" s="13"/>
      <c r="I498" s="13"/>
      <c r="J498" s="13"/>
      <c r="K498" s="13"/>
      <c r="L498" s="13"/>
      <c r="M498" s="13"/>
      <c r="N498" s="13"/>
      <c r="O498" s="13"/>
      <c r="P498" s="13"/>
      <c r="Q498" s="13"/>
      <c r="R498" s="13"/>
      <c r="S498" s="13"/>
      <c r="T498" s="13"/>
      <c r="U498" s="13"/>
      <c r="V498" s="13"/>
      <c r="W498" s="13"/>
    </row>
    <row r="499" spans="2:24" x14ac:dyDescent="0.3">
      <c r="B499" s="186"/>
      <c r="C499"/>
      <c r="D499"/>
      <c r="E499"/>
      <c r="F499"/>
      <c r="G499"/>
      <c r="H499" s="13"/>
      <c r="I499" s="13"/>
      <c r="J499" s="13"/>
      <c r="K499" s="13"/>
      <c r="L499" s="13"/>
      <c r="M499" s="13"/>
      <c r="N499" s="13"/>
      <c r="O499" s="13"/>
      <c r="P499" s="13"/>
      <c r="Q499" s="13"/>
      <c r="R499" s="13"/>
      <c r="S499" s="13"/>
      <c r="T499" s="13"/>
      <c r="U499" s="13"/>
      <c r="V499" s="13"/>
      <c r="W499" s="13"/>
    </row>
    <row r="500" spans="2:24" ht="15" customHeight="1" x14ac:dyDescent="0.3">
      <c r="B500" s="449" t="s">
        <v>521</v>
      </c>
      <c r="C500" s="488" t="s">
        <v>477</v>
      </c>
      <c r="D500" s="489"/>
      <c r="E500" s="489"/>
      <c r="F500" s="489"/>
      <c r="G500" s="489"/>
      <c r="H500" s="489"/>
      <c r="I500" s="489"/>
      <c r="J500" s="489"/>
      <c r="K500" s="489"/>
      <c r="L500" s="489"/>
      <c r="M500" s="489"/>
      <c r="N500" s="489"/>
      <c r="O500" s="489"/>
      <c r="P500" s="489"/>
      <c r="Q500" s="490"/>
      <c r="R500" s="514" t="s">
        <v>864</v>
      </c>
      <c r="S500" s="515"/>
      <c r="T500" s="516"/>
      <c r="U500" s="13"/>
      <c r="V500" s="13"/>
      <c r="W500" s="13"/>
    </row>
    <row r="501" spans="2:24" ht="15" customHeight="1" x14ac:dyDescent="0.3">
      <c r="B501" s="449"/>
      <c r="C501" s="475" t="s">
        <v>651</v>
      </c>
      <c r="D501" s="475"/>
      <c r="E501" s="475"/>
      <c r="F501" s="475" t="s">
        <v>485</v>
      </c>
      <c r="G501" s="475"/>
      <c r="H501" s="475"/>
      <c r="I501" s="475" t="s">
        <v>3</v>
      </c>
      <c r="J501" s="475"/>
      <c r="K501" s="475"/>
      <c r="L501" s="475" t="s">
        <v>5</v>
      </c>
      <c r="M501" s="475"/>
      <c r="N501" s="475"/>
      <c r="O501" s="475" t="s">
        <v>831</v>
      </c>
      <c r="P501" s="475"/>
      <c r="Q501" s="475"/>
      <c r="R501" s="517"/>
      <c r="S501" s="453"/>
      <c r="T501" s="478"/>
      <c r="U501" s="13"/>
      <c r="V501" s="13"/>
      <c r="W501" s="13"/>
    </row>
    <row r="502" spans="2:24" x14ac:dyDescent="0.3">
      <c r="B502" s="449"/>
      <c r="C502" s="278" t="s">
        <v>73</v>
      </c>
      <c r="D502" s="278" t="s">
        <v>74</v>
      </c>
      <c r="E502" s="278" t="s">
        <v>25</v>
      </c>
      <c r="F502" s="278" t="s">
        <v>73</v>
      </c>
      <c r="G502" s="278" t="s">
        <v>74</v>
      </c>
      <c r="H502" s="278" t="s">
        <v>25</v>
      </c>
      <c r="I502" s="278" t="s">
        <v>73</v>
      </c>
      <c r="J502" s="278" t="s">
        <v>74</v>
      </c>
      <c r="K502" s="278" t="s">
        <v>25</v>
      </c>
      <c r="L502" s="278" t="s">
        <v>73</v>
      </c>
      <c r="M502" s="278" t="s">
        <v>74</v>
      </c>
      <c r="N502" s="278" t="s">
        <v>25</v>
      </c>
      <c r="O502" s="278" t="s">
        <v>73</v>
      </c>
      <c r="P502" s="278" t="s">
        <v>74</v>
      </c>
      <c r="Q502" s="278" t="s">
        <v>25</v>
      </c>
      <c r="R502" s="278" t="s">
        <v>73</v>
      </c>
      <c r="S502" s="278" t="s">
        <v>74</v>
      </c>
      <c r="T502" s="278" t="s">
        <v>25</v>
      </c>
      <c r="U502" s="13"/>
      <c r="V502" s="13"/>
      <c r="W502" s="13"/>
    </row>
    <row r="503" spans="2:24" x14ac:dyDescent="0.3">
      <c r="B503" s="389" t="s">
        <v>376</v>
      </c>
      <c r="C503" s="361">
        <v>7</v>
      </c>
      <c r="D503" s="361">
        <v>10</v>
      </c>
      <c r="E503" s="361">
        <v>17</v>
      </c>
      <c r="F503" s="361">
        <v>7</v>
      </c>
      <c r="G503" s="361">
        <v>5</v>
      </c>
      <c r="H503" s="398">
        <v>12</v>
      </c>
      <c r="I503" s="361">
        <v>0</v>
      </c>
      <c r="J503" s="398">
        <v>1</v>
      </c>
      <c r="K503" s="361">
        <v>1</v>
      </c>
      <c r="L503" s="398">
        <v>0</v>
      </c>
      <c r="M503" s="361">
        <v>2</v>
      </c>
      <c r="N503" s="398">
        <v>2</v>
      </c>
      <c r="O503" s="398">
        <v>0</v>
      </c>
      <c r="P503" s="398">
        <v>0</v>
      </c>
      <c r="Q503" s="398">
        <v>0</v>
      </c>
      <c r="R503" s="368">
        <v>15</v>
      </c>
      <c r="S503" s="368">
        <v>17</v>
      </c>
      <c r="T503" s="368">
        <v>32</v>
      </c>
      <c r="U503" s="13"/>
      <c r="V503" s="13"/>
      <c r="W503" s="13"/>
      <c r="X503" s="13"/>
    </row>
    <row r="504" spans="2:24" x14ac:dyDescent="0.3">
      <c r="B504" s="389" t="s">
        <v>377</v>
      </c>
      <c r="C504" s="361">
        <v>1</v>
      </c>
      <c r="D504" s="361">
        <v>5</v>
      </c>
      <c r="E504" s="361">
        <v>6</v>
      </c>
      <c r="F504" s="361">
        <v>2</v>
      </c>
      <c r="G504" s="361">
        <v>0</v>
      </c>
      <c r="H504" s="398">
        <v>2</v>
      </c>
      <c r="I504" s="361">
        <v>0</v>
      </c>
      <c r="J504" s="398">
        <v>0</v>
      </c>
      <c r="K504" s="361">
        <v>0</v>
      </c>
      <c r="L504" s="398">
        <v>0</v>
      </c>
      <c r="M504" s="361">
        <v>0</v>
      </c>
      <c r="N504" s="398">
        <v>0</v>
      </c>
      <c r="O504" s="398">
        <v>0</v>
      </c>
      <c r="P504" s="398">
        <v>0</v>
      </c>
      <c r="Q504" s="398">
        <v>0</v>
      </c>
      <c r="R504" s="368">
        <v>3</v>
      </c>
      <c r="S504" s="368">
        <v>5</v>
      </c>
      <c r="T504" s="368">
        <v>8</v>
      </c>
      <c r="U504" s="13"/>
      <c r="V504" s="13"/>
      <c r="W504" s="13"/>
      <c r="X504" s="13"/>
    </row>
    <row r="505" spans="2:24" x14ac:dyDescent="0.3">
      <c r="B505" s="390" t="s">
        <v>378</v>
      </c>
      <c r="C505" s="361">
        <v>0</v>
      </c>
      <c r="D505" s="361">
        <v>0</v>
      </c>
      <c r="E505" s="361">
        <v>0</v>
      </c>
      <c r="F505" s="361">
        <v>0</v>
      </c>
      <c r="G505" s="361">
        <v>1</v>
      </c>
      <c r="H505" s="398">
        <v>1</v>
      </c>
      <c r="I505" s="361">
        <v>0</v>
      </c>
      <c r="J505" s="398">
        <v>0</v>
      </c>
      <c r="K505" s="361">
        <v>0</v>
      </c>
      <c r="L505" s="398">
        <v>0</v>
      </c>
      <c r="M505" s="361">
        <v>0</v>
      </c>
      <c r="N505" s="398">
        <v>0</v>
      </c>
      <c r="O505" s="398">
        <v>0</v>
      </c>
      <c r="P505" s="398">
        <v>0</v>
      </c>
      <c r="Q505" s="398">
        <v>0</v>
      </c>
      <c r="R505" s="368">
        <v>0</v>
      </c>
      <c r="S505" s="368">
        <v>1</v>
      </c>
      <c r="T505" s="368">
        <v>1</v>
      </c>
      <c r="U505" s="13"/>
      <c r="V505" s="13"/>
      <c r="W505" s="13"/>
      <c r="X505" s="13"/>
    </row>
    <row r="506" spans="2:24" x14ac:dyDescent="0.3">
      <c r="B506" s="392" t="s">
        <v>379</v>
      </c>
      <c r="C506" s="361">
        <v>33</v>
      </c>
      <c r="D506" s="361">
        <v>32</v>
      </c>
      <c r="E506" s="361">
        <v>65</v>
      </c>
      <c r="F506" s="361">
        <v>44</v>
      </c>
      <c r="G506" s="361">
        <v>26</v>
      </c>
      <c r="H506" s="398">
        <v>70</v>
      </c>
      <c r="I506" s="361">
        <v>0</v>
      </c>
      <c r="J506" s="398">
        <v>0</v>
      </c>
      <c r="K506" s="361">
        <v>0</v>
      </c>
      <c r="L506" s="398">
        <v>4</v>
      </c>
      <c r="M506" s="361">
        <v>4</v>
      </c>
      <c r="N506" s="398">
        <v>8</v>
      </c>
      <c r="O506" s="398">
        <v>0</v>
      </c>
      <c r="P506" s="398">
        <v>0</v>
      </c>
      <c r="Q506" s="398">
        <v>0</v>
      </c>
      <c r="R506" s="368">
        <v>81</v>
      </c>
      <c r="S506" s="368">
        <v>62</v>
      </c>
      <c r="T506" s="368">
        <v>143</v>
      </c>
      <c r="U506" s="13"/>
      <c r="V506" s="13"/>
      <c r="W506" s="13"/>
      <c r="X506" s="13"/>
    </row>
    <row r="507" spans="2:24" x14ac:dyDescent="0.3">
      <c r="B507" s="387" t="s">
        <v>25</v>
      </c>
      <c r="C507" s="360">
        <v>41</v>
      </c>
      <c r="D507" s="360">
        <v>47</v>
      </c>
      <c r="E507" s="360">
        <v>88</v>
      </c>
      <c r="F507" s="360">
        <v>53</v>
      </c>
      <c r="G507" s="360">
        <v>32</v>
      </c>
      <c r="H507" s="368">
        <v>85</v>
      </c>
      <c r="I507" s="360">
        <v>0</v>
      </c>
      <c r="J507" s="368">
        <v>1</v>
      </c>
      <c r="K507" s="360">
        <v>1</v>
      </c>
      <c r="L507" s="368">
        <v>4</v>
      </c>
      <c r="M507" s="360">
        <v>6</v>
      </c>
      <c r="N507" s="368">
        <v>10</v>
      </c>
      <c r="O507" s="368">
        <v>0</v>
      </c>
      <c r="P507" s="368">
        <v>0</v>
      </c>
      <c r="Q507" s="368">
        <v>0</v>
      </c>
      <c r="R507" s="368">
        <v>99</v>
      </c>
      <c r="S507" s="368">
        <v>85</v>
      </c>
      <c r="T507" s="368">
        <v>184</v>
      </c>
      <c r="U507" s="13"/>
      <c r="V507" s="13"/>
      <c r="W507" s="13"/>
      <c r="X507" s="13"/>
    </row>
    <row r="508" spans="2:24" ht="74.400000000000006" customHeight="1" x14ac:dyDescent="0.3">
      <c r="B508" s="513" t="s">
        <v>836</v>
      </c>
      <c r="C508" s="513"/>
      <c r="D508" s="513"/>
      <c r="E508" s="513"/>
      <c r="F508" s="513"/>
      <c r="G508" s="513"/>
      <c r="H508" s="513"/>
      <c r="I508" s="513"/>
      <c r="J508" s="513"/>
      <c r="K508" s="513"/>
      <c r="L508" s="513"/>
      <c r="M508" s="513"/>
      <c r="N508" s="513"/>
      <c r="O508" s="513"/>
      <c r="P508" s="513"/>
      <c r="Q508" s="513"/>
      <c r="R508" s="13"/>
      <c r="S508" s="13"/>
      <c r="T508" s="13"/>
      <c r="U508" s="13"/>
      <c r="V508" s="13"/>
      <c r="W508" s="13"/>
    </row>
    <row r="509" spans="2:24" ht="13.95" customHeight="1" x14ac:dyDescent="0.3">
      <c r="B509" s="482" t="s">
        <v>925</v>
      </c>
      <c r="C509" s="482"/>
      <c r="D509" s="482"/>
      <c r="E509" s="482"/>
      <c r="F509" s="482"/>
      <c r="G509" s="482"/>
      <c r="H509" s="482"/>
      <c r="I509" s="482"/>
      <c r="J509" s="482"/>
      <c r="K509" s="482"/>
      <c r="L509" s="482"/>
      <c r="M509" s="13"/>
      <c r="N509" s="13"/>
      <c r="O509" s="13"/>
      <c r="P509" s="13"/>
      <c r="Q509" s="13"/>
      <c r="R509" s="13"/>
      <c r="S509" s="13"/>
      <c r="T509" s="13"/>
      <c r="U509" s="13"/>
      <c r="V509" s="13"/>
      <c r="W509" s="13"/>
    </row>
    <row r="515" spans="2:7" x14ac:dyDescent="0.3">
      <c r="B515" s="157"/>
      <c r="C515" s="157"/>
      <c r="D515" s="157"/>
      <c r="E515"/>
      <c r="F515"/>
      <c r="G515"/>
    </row>
    <row r="516" spans="2:7" x14ac:dyDescent="0.3">
      <c r="B516" s="157"/>
      <c r="C516" s="157"/>
      <c r="D516" s="157"/>
      <c r="E516"/>
      <c r="F516"/>
      <c r="G516"/>
    </row>
  </sheetData>
  <mergeCells count="170">
    <mergeCell ref="B7:B9"/>
    <mergeCell ref="L8:N8"/>
    <mergeCell ref="B160:Q160"/>
    <mergeCell ref="B161:L161"/>
    <mergeCell ref="B165:B167"/>
    <mergeCell ref="C165:Q165"/>
    <mergeCell ref="B263:Q263"/>
    <mergeCell ref="B264:L264"/>
    <mergeCell ref="R7:T8"/>
    <mergeCell ref="C8:E8"/>
    <mergeCell ref="F8:H8"/>
    <mergeCell ref="I8:K8"/>
    <mergeCell ref="O8:Q8"/>
    <mergeCell ref="C7:Q7"/>
    <mergeCell ref="R35:T36"/>
    <mergeCell ref="F36:H36"/>
    <mergeCell ref="I36:K36"/>
    <mergeCell ref="L36:N36"/>
    <mergeCell ref="C35:Q35"/>
    <mergeCell ref="C36:E36"/>
    <mergeCell ref="B27:T27"/>
    <mergeCell ref="B28:L28"/>
    <mergeCell ref="B40:Q40"/>
    <mergeCell ref="B41:L41"/>
    <mergeCell ref="B45:B47"/>
    <mergeCell ref="C45:Q45"/>
    <mergeCell ref="R45:T46"/>
    <mergeCell ref="C46:E46"/>
    <mergeCell ref="F46:H46"/>
    <mergeCell ref="I46:K46"/>
    <mergeCell ref="L46:N46"/>
    <mergeCell ref="O46:Q46"/>
    <mergeCell ref="O36:Q36"/>
    <mergeCell ref="B35:B37"/>
    <mergeCell ref="B54:Q54"/>
    <mergeCell ref="B55:L55"/>
    <mergeCell ref="B59:B61"/>
    <mergeCell ref="C59:Q59"/>
    <mergeCell ref="R59:T60"/>
    <mergeCell ref="C60:E60"/>
    <mergeCell ref="F60:H60"/>
    <mergeCell ref="I60:K60"/>
    <mergeCell ref="L60:N60"/>
    <mergeCell ref="O60:Q60"/>
    <mergeCell ref="B71:Q71"/>
    <mergeCell ref="B72:L72"/>
    <mergeCell ref="B76:B78"/>
    <mergeCell ref="C76:Q76"/>
    <mergeCell ref="R76:T77"/>
    <mergeCell ref="C77:E77"/>
    <mergeCell ref="F77:H77"/>
    <mergeCell ref="I77:K77"/>
    <mergeCell ref="L77:N77"/>
    <mergeCell ref="O77:Q77"/>
    <mergeCell ref="B89:Q89"/>
    <mergeCell ref="B90:L90"/>
    <mergeCell ref="B94:B96"/>
    <mergeCell ref="C94:Q94"/>
    <mergeCell ref="R94:T95"/>
    <mergeCell ref="C95:E95"/>
    <mergeCell ref="F95:H95"/>
    <mergeCell ref="I95:K95"/>
    <mergeCell ref="L95:N95"/>
    <mergeCell ref="O95:Q95"/>
    <mergeCell ref="B113:Q113"/>
    <mergeCell ref="B114:L114"/>
    <mergeCell ref="B118:B120"/>
    <mergeCell ref="C118:Q118"/>
    <mergeCell ref="R118:T119"/>
    <mergeCell ref="C119:E119"/>
    <mergeCell ref="F119:H119"/>
    <mergeCell ref="I119:K119"/>
    <mergeCell ref="L119:N119"/>
    <mergeCell ref="O119:Q119"/>
    <mergeCell ref="R165:T166"/>
    <mergeCell ref="C166:E166"/>
    <mergeCell ref="F166:H166"/>
    <mergeCell ref="I166:K166"/>
    <mergeCell ref="L166:N166"/>
    <mergeCell ref="O166:Q166"/>
    <mergeCell ref="B221:Q221"/>
    <mergeCell ref="B222:L222"/>
    <mergeCell ref="B226:B228"/>
    <mergeCell ref="C226:Q226"/>
    <mergeCell ref="R226:T227"/>
    <mergeCell ref="C227:E227"/>
    <mergeCell ref="F227:H227"/>
    <mergeCell ref="I227:K227"/>
    <mergeCell ref="L227:N227"/>
    <mergeCell ref="O227:Q227"/>
    <mergeCell ref="B268:B270"/>
    <mergeCell ref="C268:Q268"/>
    <mergeCell ref="R268:T269"/>
    <mergeCell ref="C269:E269"/>
    <mergeCell ref="F269:H269"/>
    <mergeCell ref="I269:K269"/>
    <mergeCell ref="L269:N269"/>
    <mergeCell ref="O269:Q269"/>
    <mergeCell ref="B302:Q302"/>
    <mergeCell ref="B303:L303"/>
    <mergeCell ref="B308:B310"/>
    <mergeCell ref="C308:Q308"/>
    <mergeCell ref="R308:T309"/>
    <mergeCell ref="C309:E309"/>
    <mergeCell ref="F309:H309"/>
    <mergeCell ref="I309:K309"/>
    <mergeCell ref="L309:N309"/>
    <mergeCell ref="O309:Q309"/>
    <mergeCell ref="B333:Q333"/>
    <mergeCell ref="B334:L334"/>
    <mergeCell ref="B338:B340"/>
    <mergeCell ref="C338:Q338"/>
    <mergeCell ref="R338:T339"/>
    <mergeCell ref="C339:E339"/>
    <mergeCell ref="F339:H339"/>
    <mergeCell ref="I339:K339"/>
    <mergeCell ref="L339:N339"/>
    <mergeCell ref="O339:Q339"/>
    <mergeCell ref="B375:Q375"/>
    <mergeCell ref="B376:L376"/>
    <mergeCell ref="B380:B382"/>
    <mergeCell ref="C380:Q380"/>
    <mergeCell ref="R380:T381"/>
    <mergeCell ref="C381:E381"/>
    <mergeCell ref="F381:H381"/>
    <mergeCell ref="I381:K381"/>
    <mergeCell ref="L381:N381"/>
    <mergeCell ref="O381:Q381"/>
    <mergeCell ref="B416:Q416"/>
    <mergeCell ref="B417:L417"/>
    <mergeCell ref="B421:B423"/>
    <mergeCell ref="C421:Q421"/>
    <mergeCell ref="R421:T422"/>
    <mergeCell ref="C422:E422"/>
    <mergeCell ref="F422:H422"/>
    <mergeCell ref="I422:K422"/>
    <mergeCell ref="L422:N422"/>
    <mergeCell ref="O422:Q422"/>
    <mergeCell ref="B437:Q437"/>
    <mergeCell ref="B438:L438"/>
    <mergeCell ref="B442:B444"/>
    <mergeCell ref="C442:Q442"/>
    <mergeCell ref="R442:T443"/>
    <mergeCell ref="C443:E443"/>
    <mergeCell ref="F443:H443"/>
    <mergeCell ref="I443:K443"/>
    <mergeCell ref="L443:N443"/>
    <mergeCell ref="O443:Q443"/>
    <mergeCell ref="B476:Q476"/>
    <mergeCell ref="B477:L477"/>
    <mergeCell ref="B481:B483"/>
    <mergeCell ref="C481:Q481"/>
    <mergeCell ref="R481:T482"/>
    <mergeCell ref="C482:E482"/>
    <mergeCell ref="F482:H482"/>
    <mergeCell ref="I482:K482"/>
    <mergeCell ref="L482:N482"/>
    <mergeCell ref="O482:Q482"/>
    <mergeCell ref="B508:Q508"/>
    <mergeCell ref="B509:L509"/>
    <mergeCell ref="B495:Q495"/>
    <mergeCell ref="B496:L496"/>
    <mergeCell ref="B500:B502"/>
    <mergeCell ref="C500:Q500"/>
    <mergeCell ref="R500:T501"/>
    <mergeCell ref="C501:E501"/>
    <mergeCell ref="F501:H501"/>
    <mergeCell ref="I501:K501"/>
    <mergeCell ref="L501:N501"/>
    <mergeCell ref="O501:Q501"/>
  </mergeCells>
  <pageMargins left="0.7" right="0.7" top="0.75" bottom="0.75" header="0.3" footer="0.3"/>
  <pageSetup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0DDEAE-DF14-41AE-B3F1-3EEEB719E7DF}">
  <sheetPr>
    <tabColor rgb="FF00B0F0"/>
  </sheetPr>
  <dimension ref="B2:Z243"/>
  <sheetViews>
    <sheetView showGridLines="0" zoomScale="84" zoomScaleNormal="84" workbookViewId="0"/>
  </sheetViews>
  <sheetFormatPr baseColWidth="10" defaultColWidth="11.5546875" defaultRowHeight="14.4" x14ac:dyDescent="0.3"/>
  <cols>
    <col min="1" max="1" width="8.109375" style="7" customWidth="1"/>
    <col min="2" max="2" width="25.109375" style="7" customWidth="1"/>
    <col min="3" max="4" width="11.5546875" style="7"/>
    <col min="5" max="5" width="13.5546875" style="7" bestFit="1" customWidth="1"/>
    <col min="6" max="6" width="13" style="7" customWidth="1"/>
    <col min="7" max="7" width="11.5546875" style="7"/>
    <col min="8" max="8" width="13.5546875" style="7" bestFit="1" customWidth="1"/>
    <col min="9" max="9" width="13.109375" style="7" customWidth="1"/>
    <col min="10" max="10" width="11.6640625" style="7" customWidth="1"/>
    <col min="11" max="11" width="12.44140625" style="7" customWidth="1"/>
    <col min="12" max="12" width="12" style="7" customWidth="1"/>
    <col min="13" max="16384" width="11.5546875" style="7"/>
  </cols>
  <sheetData>
    <row r="2" spans="2:23" ht="23.4" x14ac:dyDescent="0.3">
      <c r="B2" s="1" t="s">
        <v>698</v>
      </c>
    </row>
    <row r="3" spans="2:23" ht="23.4" x14ac:dyDescent="0.3">
      <c r="B3" s="1"/>
    </row>
    <row r="4" spans="2:23" ht="18" x14ac:dyDescent="0.35">
      <c r="B4" s="524" t="s">
        <v>764</v>
      </c>
      <c r="C4" s="524"/>
      <c r="D4" s="524"/>
      <c r="E4" s="524"/>
      <c r="F4" s="524"/>
      <c r="G4" s="524"/>
      <c r="H4" s="524"/>
    </row>
    <row r="5" spans="2:23" x14ac:dyDescent="0.3">
      <c r="B5" s="520" t="s">
        <v>924</v>
      </c>
      <c r="C5" s="520"/>
      <c r="D5" s="520"/>
      <c r="E5" s="520"/>
      <c r="F5" s="520"/>
      <c r="G5" s="520"/>
      <c r="H5" s="520"/>
    </row>
    <row r="6" spans="2:23" x14ac:dyDescent="0.3">
      <c r="B6" s="3"/>
      <c r="C6" s="3"/>
      <c r="D6" s="3"/>
      <c r="E6" s="3"/>
      <c r="F6" s="3"/>
      <c r="G6" s="3"/>
      <c r="H6" s="3"/>
      <c r="I6" s="3"/>
    </row>
    <row r="7" spans="2:23" ht="15" customHeight="1" x14ac:dyDescent="0.3">
      <c r="B7" s="475" t="s">
        <v>749</v>
      </c>
      <c r="C7" s="475"/>
      <c r="D7" s="475"/>
      <c r="E7" s="475"/>
      <c r="F7" s="488" t="s">
        <v>477</v>
      </c>
      <c r="G7" s="489"/>
      <c r="H7" s="489"/>
      <c r="I7" s="489"/>
      <c r="J7" s="489"/>
      <c r="K7" s="489"/>
      <c r="L7" s="489"/>
      <c r="M7" s="489"/>
      <c r="N7" s="489"/>
      <c r="O7" s="489"/>
      <c r="P7" s="489"/>
      <c r="Q7" s="489"/>
      <c r="R7" s="489"/>
      <c r="S7" s="489"/>
      <c r="T7" s="490"/>
      <c r="U7" s="528" t="s">
        <v>892</v>
      </c>
      <c r="V7" s="528"/>
      <c r="W7" s="528"/>
    </row>
    <row r="8" spans="2:23" x14ac:dyDescent="0.3">
      <c r="B8" s="475"/>
      <c r="C8" s="475"/>
      <c r="D8" s="475"/>
      <c r="E8" s="475"/>
      <c r="F8" s="475" t="s">
        <v>651</v>
      </c>
      <c r="G8" s="475"/>
      <c r="H8" s="475"/>
      <c r="I8" s="475" t="s">
        <v>651</v>
      </c>
      <c r="J8" s="475"/>
      <c r="K8" s="475"/>
      <c r="L8" s="528" t="s">
        <v>3</v>
      </c>
      <c r="M8" s="528"/>
      <c r="N8" s="528"/>
      <c r="O8" s="528" t="s">
        <v>5</v>
      </c>
      <c r="P8" s="528"/>
      <c r="Q8" s="528"/>
      <c r="R8" s="529" t="s">
        <v>831</v>
      </c>
      <c r="S8" s="530"/>
      <c r="T8" s="531"/>
      <c r="U8" s="528"/>
      <c r="V8" s="528"/>
      <c r="W8" s="528"/>
    </row>
    <row r="9" spans="2:23" x14ac:dyDescent="0.3">
      <c r="B9" s="475"/>
      <c r="C9" s="475"/>
      <c r="D9" s="475"/>
      <c r="E9" s="475"/>
      <c r="F9" s="327" t="s">
        <v>73</v>
      </c>
      <c r="G9" s="327" t="s">
        <v>74</v>
      </c>
      <c r="H9" s="327" t="s">
        <v>25</v>
      </c>
      <c r="I9" s="327" t="s">
        <v>73</v>
      </c>
      <c r="J9" s="327" t="s">
        <v>74</v>
      </c>
      <c r="K9" s="327" t="s">
        <v>25</v>
      </c>
      <c r="L9" s="327" t="s">
        <v>73</v>
      </c>
      <c r="M9" s="327" t="s">
        <v>74</v>
      </c>
      <c r="N9" s="327" t="s">
        <v>25</v>
      </c>
      <c r="O9" s="327" t="s">
        <v>73</v>
      </c>
      <c r="P9" s="327" t="s">
        <v>74</v>
      </c>
      <c r="Q9" s="327" t="s">
        <v>25</v>
      </c>
      <c r="R9" s="327" t="s">
        <v>73</v>
      </c>
      <c r="S9" s="327" t="s">
        <v>74</v>
      </c>
      <c r="T9" s="327" t="s">
        <v>25</v>
      </c>
      <c r="U9" s="327" t="s">
        <v>73</v>
      </c>
      <c r="V9" s="327" t="s">
        <v>74</v>
      </c>
      <c r="W9" s="327" t="s">
        <v>25</v>
      </c>
    </row>
    <row r="10" spans="2:23" ht="15" customHeight="1" x14ac:dyDescent="0.3">
      <c r="B10" s="525" t="s">
        <v>935</v>
      </c>
      <c r="C10" s="526"/>
      <c r="D10" s="526"/>
      <c r="E10" s="527"/>
      <c r="F10" s="328">
        <v>0</v>
      </c>
      <c r="G10" s="321">
        <v>0</v>
      </c>
      <c r="H10" s="321">
        <v>0</v>
      </c>
      <c r="I10" s="321">
        <v>0</v>
      </c>
      <c r="J10" s="321">
        <v>0</v>
      </c>
      <c r="K10" s="321">
        <v>0</v>
      </c>
      <c r="L10" s="321">
        <v>0</v>
      </c>
      <c r="M10" s="321">
        <v>0</v>
      </c>
      <c r="N10" s="321">
        <v>0</v>
      </c>
      <c r="O10" s="321">
        <v>5</v>
      </c>
      <c r="P10" s="321">
        <v>8</v>
      </c>
      <c r="Q10" s="321">
        <v>13</v>
      </c>
      <c r="R10" s="321">
        <v>0</v>
      </c>
      <c r="S10" s="321">
        <v>0</v>
      </c>
      <c r="T10" s="321">
        <v>0</v>
      </c>
      <c r="U10" s="329">
        <v>5</v>
      </c>
      <c r="V10" s="329">
        <v>8</v>
      </c>
      <c r="W10" s="329">
        <v>13</v>
      </c>
    </row>
    <row r="11" spans="2:23" ht="15" customHeight="1" x14ac:dyDescent="0.3">
      <c r="B11" s="525" t="s">
        <v>753</v>
      </c>
      <c r="C11" s="526"/>
      <c r="D11" s="526"/>
      <c r="E11" s="527"/>
      <c r="F11" s="328">
        <v>256</v>
      </c>
      <c r="G11" s="321">
        <v>137</v>
      </c>
      <c r="H11" s="321">
        <v>393</v>
      </c>
      <c r="I11" s="321">
        <v>107</v>
      </c>
      <c r="J11" s="321">
        <v>106</v>
      </c>
      <c r="K11" s="321">
        <v>213</v>
      </c>
      <c r="L11" s="321">
        <v>0</v>
      </c>
      <c r="M11" s="321">
        <v>0</v>
      </c>
      <c r="N11" s="321">
        <v>0</v>
      </c>
      <c r="O11" s="321">
        <v>0</v>
      </c>
      <c r="P11" s="321">
        <v>0</v>
      </c>
      <c r="Q11" s="321">
        <v>0</v>
      </c>
      <c r="R11" s="321">
        <v>1</v>
      </c>
      <c r="S11" s="321">
        <v>0</v>
      </c>
      <c r="T11" s="321">
        <v>1</v>
      </c>
      <c r="U11" s="329">
        <v>363</v>
      </c>
      <c r="V11" s="329">
        <v>244</v>
      </c>
      <c r="W11" s="329">
        <v>607</v>
      </c>
    </row>
    <row r="12" spans="2:23" ht="16.8" customHeight="1" x14ac:dyDescent="0.3">
      <c r="B12" s="525" t="s">
        <v>754</v>
      </c>
      <c r="C12" s="526"/>
      <c r="D12" s="526"/>
      <c r="E12" s="527"/>
      <c r="F12" s="328">
        <v>18</v>
      </c>
      <c r="G12" s="321">
        <v>15</v>
      </c>
      <c r="H12" s="321">
        <v>33</v>
      </c>
      <c r="I12" s="321">
        <v>17</v>
      </c>
      <c r="J12" s="321">
        <v>24</v>
      </c>
      <c r="K12" s="321">
        <v>41</v>
      </c>
      <c r="L12" s="321">
        <v>0</v>
      </c>
      <c r="M12" s="321">
        <v>0</v>
      </c>
      <c r="N12" s="321">
        <v>0</v>
      </c>
      <c r="O12" s="321">
        <v>0</v>
      </c>
      <c r="P12" s="321">
        <v>0</v>
      </c>
      <c r="Q12" s="321">
        <v>0</v>
      </c>
      <c r="R12" s="321">
        <v>0</v>
      </c>
      <c r="S12" s="321">
        <v>0</v>
      </c>
      <c r="T12" s="321">
        <v>0</v>
      </c>
      <c r="U12" s="329">
        <v>35</v>
      </c>
      <c r="V12" s="329">
        <v>39</v>
      </c>
      <c r="W12" s="329">
        <v>74</v>
      </c>
    </row>
    <row r="13" spans="2:23" ht="32.25" customHeight="1" x14ac:dyDescent="0.3">
      <c r="B13" s="525" t="s">
        <v>833</v>
      </c>
      <c r="C13" s="526"/>
      <c r="D13" s="526"/>
      <c r="E13" s="527"/>
      <c r="F13" s="328">
        <v>0</v>
      </c>
      <c r="G13" s="321">
        <v>0</v>
      </c>
      <c r="H13" s="321">
        <v>0</v>
      </c>
      <c r="I13" s="321">
        <v>0</v>
      </c>
      <c r="J13" s="321">
        <v>3</v>
      </c>
      <c r="K13" s="321">
        <v>3</v>
      </c>
      <c r="L13" s="321">
        <v>33</v>
      </c>
      <c r="M13" s="321">
        <v>19</v>
      </c>
      <c r="N13" s="321">
        <v>52</v>
      </c>
      <c r="O13" s="321">
        <v>23</v>
      </c>
      <c r="P13" s="321">
        <v>21</v>
      </c>
      <c r="Q13" s="321">
        <v>44</v>
      </c>
      <c r="R13" s="321">
        <v>0</v>
      </c>
      <c r="S13" s="321">
        <v>0</v>
      </c>
      <c r="T13" s="321">
        <v>0</v>
      </c>
      <c r="U13" s="329">
        <v>56</v>
      </c>
      <c r="V13" s="329">
        <v>43</v>
      </c>
      <c r="W13" s="329">
        <v>99</v>
      </c>
    </row>
    <row r="14" spans="2:23" ht="32.25" customHeight="1" x14ac:dyDescent="0.3">
      <c r="B14" s="525" t="s">
        <v>755</v>
      </c>
      <c r="C14" s="526"/>
      <c r="D14" s="526"/>
      <c r="E14" s="527"/>
      <c r="F14" s="328">
        <v>217</v>
      </c>
      <c r="G14" s="321">
        <v>283</v>
      </c>
      <c r="H14" s="321">
        <v>500</v>
      </c>
      <c r="I14" s="321">
        <v>492</v>
      </c>
      <c r="J14" s="321">
        <v>605</v>
      </c>
      <c r="K14" s="321">
        <v>1097</v>
      </c>
      <c r="L14" s="321">
        <v>0</v>
      </c>
      <c r="M14" s="321">
        <v>0</v>
      </c>
      <c r="N14" s="321">
        <v>0</v>
      </c>
      <c r="O14" s="321">
        <v>0</v>
      </c>
      <c r="P14" s="321">
        <v>0</v>
      </c>
      <c r="Q14" s="321">
        <v>0</v>
      </c>
      <c r="R14" s="321">
        <v>4</v>
      </c>
      <c r="S14" s="321">
        <v>5</v>
      </c>
      <c r="T14" s="321">
        <v>9</v>
      </c>
      <c r="U14" s="329">
        <v>714</v>
      </c>
      <c r="V14" s="329">
        <v>892</v>
      </c>
      <c r="W14" s="329">
        <v>1606</v>
      </c>
    </row>
    <row r="15" spans="2:23" ht="30" customHeight="1" x14ac:dyDescent="0.3">
      <c r="B15" s="525" t="s">
        <v>756</v>
      </c>
      <c r="C15" s="526"/>
      <c r="D15" s="526"/>
      <c r="E15" s="527"/>
      <c r="F15" s="328">
        <v>2</v>
      </c>
      <c r="G15" s="321">
        <v>1</v>
      </c>
      <c r="H15" s="321">
        <v>3</v>
      </c>
      <c r="I15" s="321">
        <v>1</v>
      </c>
      <c r="J15" s="321">
        <v>4</v>
      </c>
      <c r="K15" s="321">
        <v>5</v>
      </c>
      <c r="L15" s="321">
        <v>1</v>
      </c>
      <c r="M15" s="321">
        <v>0</v>
      </c>
      <c r="N15" s="321">
        <v>1</v>
      </c>
      <c r="O15" s="321">
        <v>1</v>
      </c>
      <c r="P15" s="321">
        <v>0</v>
      </c>
      <c r="Q15" s="321">
        <v>1</v>
      </c>
      <c r="R15" s="321">
        <v>0</v>
      </c>
      <c r="S15" s="321">
        <v>0</v>
      </c>
      <c r="T15" s="321">
        <v>0</v>
      </c>
      <c r="U15" s="329">
        <v>5</v>
      </c>
      <c r="V15" s="329">
        <v>5</v>
      </c>
      <c r="W15" s="329">
        <v>10</v>
      </c>
    </row>
    <row r="16" spans="2:23" ht="15" customHeight="1" x14ac:dyDescent="0.3">
      <c r="B16" s="525" t="s">
        <v>939</v>
      </c>
      <c r="C16" s="526"/>
      <c r="D16" s="526"/>
      <c r="E16" s="527"/>
      <c r="F16" s="328">
        <v>0</v>
      </c>
      <c r="G16" s="321">
        <v>0</v>
      </c>
      <c r="H16" s="321">
        <v>0</v>
      </c>
      <c r="I16" s="321">
        <v>0</v>
      </c>
      <c r="J16" s="321">
        <v>0</v>
      </c>
      <c r="K16" s="321">
        <v>0</v>
      </c>
      <c r="L16" s="321">
        <v>0</v>
      </c>
      <c r="M16" s="321">
        <v>0</v>
      </c>
      <c r="N16" s="321">
        <v>0</v>
      </c>
      <c r="O16" s="321">
        <v>2</v>
      </c>
      <c r="P16" s="321">
        <v>0</v>
      </c>
      <c r="Q16" s="321">
        <v>2</v>
      </c>
      <c r="R16" s="321">
        <v>0</v>
      </c>
      <c r="S16" s="321">
        <v>0</v>
      </c>
      <c r="T16" s="321">
        <v>0</v>
      </c>
      <c r="U16" s="329">
        <v>2</v>
      </c>
      <c r="V16" s="329">
        <v>0</v>
      </c>
      <c r="W16" s="329">
        <v>2</v>
      </c>
    </row>
    <row r="17" spans="2:23" ht="15" customHeight="1" x14ac:dyDescent="0.3">
      <c r="B17" s="525" t="s">
        <v>757</v>
      </c>
      <c r="C17" s="526"/>
      <c r="D17" s="526"/>
      <c r="E17" s="527"/>
      <c r="F17" s="328">
        <v>0</v>
      </c>
      <c r="G17" s="321">
        <v>0</v>
      </c>
      <c r="H17" s="321">
        <v>0</v>
      </c>
      <c r="I17" s="321">
        <v>0</v>
      </c>
      <c r="J17" s="321">
        <v>0</v>
      </c>
      <c r="K17" s="321">
        <v>0</v>
      </c>
      <c r="L17" s="321">
        <v>6</v>
      </c>
      <c r="M17" s="321">
        <v>4</v>
      </c>
      <c r="N17" s="321">
        <v>10</v>
      </c>
      <c r="O17" s="321">
        <v>1</v>
      </c>
      <c r="P17" s="321">
        <v>0</v>
      </c>
      <c r="Q17" s="321">
        <v>1</v>
      </c>
      <c r="R17" s="321">
        <v>0</v>
      </c>
      <c r="S17" s="321">
        <v>0</v>
      </c>
      <c r="T17" s="321">
        <v>0</v>
      </c>
      <c r="U17" s="329">
        <v>7</v>
      </c>
      <c r="V17" s="329">
        <v>4</v>
      </c>
      <c r="W17" s="329">
        <v>11</v>
      </c>
    </row>
    <row r="18" spans="2:23" ht="15" customHeight="1" x14ac:dyDescent="0.3">
      <c r="B18" s="525" t="s">
        <v>758</v>
      </c>
      <c r="C18" s="526"/>
      <c r="D18" s="526"/>
      <c r="E18" s="527"/>
      <c r="F18" s="328">
        <v>0</v>
      </c>
      <c r="G18" s="321">
        <v>0</v>
      </c>
      <c r="H18" s="321">
        <v>0</v>
      </c>
      <c r="I18" s="321">
        <v>0</v>
      </c>
      <c r="J18" s="321">
        <v>5</v>
      </c>
      <c r="K18" s="321">
        <v>5</v>
      </c>
      <c r="L18" s="321">
        <v>0</v>
      </c>
      <c r="M18" s="321">
        <v>0</v>
      </c>
      <c r="N18" s="321">
        <v>0</v>
      </c>
      <c r="O18" s="321">
        <v>0</v>
      </c>
      <c r="P18" s="321">
        <v>0</v>
      </c>
      <c r="Q18" s="321">
        <v>0</v>
      </c>
      <c r="R18" s="321">
        <v>0</v>
      </c>
      <c r="S18" s="321">
        <v>1</v>
      </c>
      <c r="T18" s="321">
        <v>1</v>
      </c>
      <c r="U18" s="329">
        <v>1</v>
      </c>
      <c r="V18" s="329">
        <v>5</v>
      </c>
      <c r="W18" s="329">
        <v>6</v>
      </c>
    </row>
    <row r="19" spans="2:23" ht="15" customHeight="1" x14ac:dyDescent="0.3">
      <c r="B19" s="525" t="s">
        <v>759</v>
      </c>
      <c r="C19" s="526"/>
      <c r="D19" s="526"/>
      <c r="E19" s="527"/>
      <c r="F19" s="328">
        <v>0</v>
      </c>
      <c r="G19" s="321">
        <v>0</v>
      </c>
      <c r="H19" s="321">
        <v>0</v>
      </c>
      <c r="I19" s="321">
        <v>38</v>
      </c>
      <c r="J19" s="321">
        <v>56</v>
      </c>
      <c r="K19" s="321">
        <v>94</v>
      </c>
      <c r="L19" s="321">
        <v>0</v>
      </c>
      <c r="M19" s="321">
        <v>0</v>
      </c>
      <c r="N19" s="321">
        <v>0</v>
      </c>
      <c r="O19" s="321">
        <v>0</v>
      </c>
      <c r="P19" s="321">
        <v>0</v>
      </c>
      <c r="Q19" s="321">
        <v>0</v>
      </c>
      <c r="R19" s="321">
        <v>0</v>
      </c>
      <c r="S19" s="321">
        <v>0</v>
      </c>
      <c r="T19" s="321">
        <v>0</v>
      </c>
      <c r="U19" s="329">
        <v>38</v>
      </c>
      <c r="V19" s="329">
        <v>56</v>
      </c>
      <c r="W19" s="329">
        <v>94</v>
      </c>
    </row>
    <row r="20" spans="2:23" ht="15" customHeight="1" x14ac:dyDescent="0.3">
      <c r="B20" s="525" t="s">
        <v>940</v>
      </c>
      <c r="C20" s="526"/>
      <c r="D20" s="526"/>
      <c r="E20" s="527"/>
      <c r="F20" s="328">
        <v>0</v>
      </c>
      <c r="G20" s="321">
        <v>0</v>
      </c>
      <c r="H20" s="321">
        <v>0</v>
      </c>
      <c r="I20" s="321">
        <v>4</v>
      </c>
      <c r="J20" s="321">
        <v>0</v>
      </c>
      <c r="K20" s="321">
        <v>4</v>
      </c>
      <c r="L20" s="321">
        <v>0</v>
      </c>
      <c r="M20" s="321">
        <v>0</v>
      </c>
      <c r="N20" s="321">
        <v>0</v>
      </c>
      <c r="O20" s="321">
        <v>0</v>
      </c>
      <c r="P20" s="321">
        <v>0</v>
      </c>
      <c r="Q20" s="321">
        <v>0</v>
      </c>
      <c r="R20" s="321">
        <v>0</v>
      </c>
      <c r="S20" s="321">
        <v>0</v>
      </c>
      <c r="T20" s="321">
        <v>0</v>
      </c>
      <c r="U20" s="329">
        <v>4</v>
      </c>
      <c r="V20" s="329">
        <v>0</v>
      </c>
      <c r="W20" s="329">
        <v>4</v>
      </c>
    </row>
    <row r="21" spans="2:23" ht="15" customHeight="1" x14ac:dyDescent="0.3">
      <c r="B21" s="525" t="s">
        <v>834</v>
      </c>
      <c r="C21" s="526"/>
      <c r="D21" s="526"/>
      <c r="E21" s="527"/>
      <c r="F21" s="328">
        <v>0</v>
      </c>
      <c r="G21" s="321">
        <v>0</v>
      </c>
      <c r="H21" s="321">
        <v>0</v>
      </c>
      <c r="I21" s="321">
        <v>1</v>
      </c>
      <c r="J21" s="321">
        <v>1</v>
      </c>
      <c r="K21" s="321">
        <v>2</v>
      </c>
      <c r="L21" s="321">
        <v>0</v>
      </c>
      <c r="M21" s="321">
        <v>0</v>
      </c>
      <c r="N21" s="321">
        <v>0</v>
      </c>
      <c r="O21" s="321">
        <v>0</v>
      </c>
      <c r="P21" s="321">
        <v>0</v>
      </c>
      <c r="Q21" s="321">
        <v>0</v>
      </c>
      <c r="R21" s="321">
        <v>0</v>
      </c>
      <c r="S21" s="321">
        <v>0</v>
      </c>
      <c r="T21" s="321">
        <v>0</v>
      </c>
      <c r="U21" s="329">
        <v>1</v>
      </c>
      <c r="V21" s="329">
        <v>1</v>
      </c>
      <c r="W21" s="329">
        <v>2</v>
      </c>
    </row>
    <row r="22" spans="2:23" ht="30" customHeight="1" x14ac:dyDescent="0.3">
      <c r="B22" s="525" t="s">
        <v>938</v>
      </c>
      <c r="C22" s="526"/>
      <c r="D22" s="526"/>
      <c r="E22" s="527"/>
      <c r="F22" s="328">
        <v>0</v>
      </c>
      <c r="G22" s="321">
        <v>0</v>
      </c>
      <c r="H22" s="321">
        <v>0</v>
      </c>
      <c r="I22" s="321">
        <v>0</v>
      </c>
      <c r="J22" s="321">
        <v>0</v>
      </c>
      <c r="K22" s="321">
        <v>0</v>
      </c>
      <c r="L22" s="321">
        <v>0</v>
      </c>
      <c r="M22" s="321">
        <v>0</v>
      </c>
      <c r="N22" s="321">
        <v>0</v>
      </c>
      <c r="O22" s="321">
        <v>1</v>
      </c>
      <c r="P22" s="321">
        <v>1</v>
      </c>
      <c r="Q22" s="321">
        <v>2</v>
      </c>
      <c r="R22" s="321">
        <v>0</v>
      </c>
      <c r="S22" s="321">
        <v>0</v>
      </c>
      <c r="T22" s="321">
        <v>0</v>
      </c>
      <c r="U22" s="329">
        <v>1</v>
      </c>
      <c r="V22" s="329">
        <v>1</v>
      </c>
      <c r="W22" s="329">
        <v>2</v>
      </c>
    </row>
    <row r="23" spans="2:23" ht="30" customHeight="1" x14ac:dyDescent="0.3">
      <c r="B23" s="525" t="s">
        <v>937</v>
      </c>
      <c r="C23" s="526"/>
      <c r="D23" s="526"/>
      <c r="E23" s="527"/>
      <c r="F23" s="328">
        <v>0</v>
      </c>
      <c r="G23" s="321">
        <v>0</v>
      </c>
      <c r="H23" s="321">
        <v>0</v>
      </c>
      <c r="I23" s="321">
        <v>0</v>
      </c>
      <c r="J23" s="321">
        <v>0</v>
      </c>
      <c r="K23" s="321">
        <v>0</v>
      </c>
      <c r="L23" s="321">
        <v>0</v>
      </c>
      <c r="M23" s="321">
        <v>1</v>
      </c>
      <c r="N23" s="321">
        <v>1</v>
      </c>
      <c r="O23" s="321">
        <v>0</v>
      </c>
      <c r="P23" s="321">
        <v>0</v>
      </c>
      <c r="Q23" s="321">
        <v>0</v>
      </c>
      <c r="R23" s="321">
        <v>0</v>
      </c>
      <c r="S23" s="321">
        <v>0</v>
      </c>
      <c r="T23" s="321">
        <v>0</v>
      </c>
      <c r="U23" s="329">
        <v>0</v>
      </c>
      <c r="V23" s="329">
        <v>1</v>
      </c>
      <c r="W23" s="329">
        <v>1</v>
      </c>
    </row>
    <row r="24" spans="2:23" ht="30" customHeight="1" x14ac:dyDescent="0.3">
      <c r="B24" s="525" t="s">
        <v>760</v>
      </c>
      <c r="C24" s="526"/>
      <c r="D24" s="526"/>
      <c r="E24" s="527"/>
      <c r="F24" s="328">
        <v>0</v>
      </c>
      <c r="G24" s="321">
        <v>0</v>
      </c>
      <c r="H24" s="321">
        <v>0</v>
      </c>
      <c r="I24" s="321">
        <v>40</v>
      </c>
      <c r="J24" s="321">
        <v>12</v>
      </c>
      <c r="K24" s="321">
        <v>52</v>
      </c>
      <c r="L24" s="321">
        <v>0</v>
      </c>
      <c r="M24" s="321">
        <v>0</v>
      </c>
      <c r="N24" s="321">
        <v>0</v>
      </c>
      <c r="O24" s="321">
        <v>0</v>
      </c>
      <c r="P24" s="321">
        <v>0</v>
      </c>
      <c r="Q24" s="321">
        <v>0</v>
      </c>
      <c r="R24" s="321">
        <v>0</v>
      </c>
      <c r="S24" s="321">
        <v>0</v>
      </c>
      <c r="T24" s="321">
        <v>0</v>
      </c>
      <c r="U24" s="329">
        <v>40</v>
      </c>
      <c r="V24" s="329">
        <v>12</v>
      </c>
      <c r="W24" s="329">
        <v>52</v>
      </c>
    </row>
    <row r="25" spans="2:23" ht="15" customHeight="1" x14ac:dyDescent="0.3">
      <c r="B25" s="525" t="s">
        <v>936</v>
      </c>
      <c r="C25" s="526"/>
      <c r="D25" s="526"/>
      <c r="E25" s="527"/>
      <c r="F25" s="328">
        <v>2</v>
      </c>
      <c r="G25" s="321">
        <v>0</v>
      </c>
      <c r="H25" s="321">
        <v>2</v>
      </c>
      <c r="I25" s="321">
        <v>0</v>
      </c>
      <c r="J25" s="321">
        <v>0</v>
      </c>
      <c r="K25" s="321">
        <v>0</v>
      </c>
      <c r="L25" s="321">
        <v>0</v>
      </c>
      <c r="M25" s="321">
        <v>0</v>
      </c>
      <c r="N25" s="321">
        <v>0</v>
      </c>
      <c r="O25" s="321">
        <v>0</v>
      </c>
      <c r="P25" s="321">
        <v>0</v>
      </c>
      <c r="Q25" s="321">
        <v>0</v>
      </c>
      <c r="R25" s="321">
        <v>0</v>
      </c>
      <c r="S25" s="321">
        <v>0</v>
      </c>
      <c r="T25" s="321">
        <v>0</v>
      </c>
      <c r="U25" s="329">
        <v>2</v>
      </c>
      <c r="V25" s="329">
        <v>0</v>
      </c>
      <c r="W25" s="329">
        <v>2</v>
      </c>
    </row>
    <row r="26" spans="2:23" ht="15" customHeight="1" x14ac:dyDescent="0.3">
      <c r="B26" s="525" t="s">
        <v>913</v>
      </c>
      <c r="C26" s="526"/>
      <c r="D26" s="526"/>
      <c r="E26" s="527"/>
      <c r="F26" s="328">
        <v>0</v>
      </c>
      <c r="G26" s="321">
        <v>7</v>
      </c>
      <c r="H26" s="321">
        <v>7</v>
      </c>
      <c r="I26" s="321">
        <v>6</v>
      </c>
      <c r="J26" s="321">
        <v>26</v>
      </c>
      <c r="K26" s="321">
        <v>32</v>
      </c>
      <c r="L26" s="321">
        <v>0</v>
      </c>
      <c r="M26" s="321">
        <v>0</v>
      </c>
      <c r="N26" s="321">
        <v>0</v>
      </c>
      <c r="O26" s="321">
        <v>0</v>
      </c>
      <c r="P26" s="321">
        <v>0</v>
      </c>
      <c r="Q26" s="321">
        <v>0</v>
      </c>
      <c r="R26" s="321">
        <v>0</v>
      </c>
      <c r="S26" s="321">
        <v>0</v>
      </c>
      <c r="T26" s="321">
        <v>0</v>
      </c>
      <c r="U26" s="329">
        <v>6</v>
      </c>
      <c r="V26" s="329">
        <v>33</v>
      </c>
      <c r="W26" s="329">
        <v>39</v>
      </c>
    </row>
    <row r="27" spans="2:23" x14ac:dyDescent="0.3">
      <c r="B27" s="504" t="s">
        <v>25</v>
      </c>
      <c r="C27" s="504"/>
      <c r="D27" s="504"/>
      <c r="E27" s="504"/>
      <c r="F27" s="330">
        <v>495</v>
      </c>
      <c r="G27" s="320">
        <v>443</v>
      </c>
      <c r="H27" s="320">
        <v>938</v>
      </c>
      <c r="I27" s="320">
        <v>706</v>
      </c>
      <c r="J27" s="320">
        <v>842</v>
      </c>
      <c r="K27" s="320">
        <v>1548</v>
      </c>
      <c r="L27" s="320">
        <v>40</v>
      </c>
      <c r="M27" s="320">
        <v>24</v>
      </c>
      <c r="N27" s="320">
        <v>64</v>
      </c>
      <c r="O27" s="320">
        <v>33</v>
      </c>
      <c r="P27" s="320">
        <v>30</v>
      </c>
      <c r="Q27" s="320">
        <v>63</v>
      </c>
      <c r="R27" s="320">
        <v>5</v>
      </c>
      <c r="S27" s="320">
        <v>6</v>
      </c>
      <c r="T27" s="320">
        <v>11</v>
      </c>
      <c r="U27" s="320">
        <v>1280</v>
      </c>
      <c r="V27" s="320">
        <v>1344</v>
      </c>
      <c r="W27" s="320">
        <v>2624</v>
      </c>
    </row>
    <row r="28" spans="2:23" ht="78" customHeight="1" x14ac:dyDescent="0.3">
      <c r="B28" s="505" t="s">
        <v>836</v>
      </c>
      <c r="C28" s="505"/>
      <c r="D28" s="505"/>
      <c r="E28" s="505"/>
      <c r="F28" s="505"/>
      <c r="G28" s="505"/>
      <c r="H28" s="505"/>
      <c r="I28" s="505"/>
      <c r="J28" s="505"/>
      <c r="K28" s="505"/>
      <c r="L28" s="505"/>
      <c r="M28" s="505"/>
      <c r="N28" s="505"/>
      <c r="O28" s="505"/>
      <c r="P28" s="505"/>
      <c r="Q28" s="505"/>
      <c r="R28" s="505"/>
      <c r="S28" s="505"/>
      <c r="T28" s="505"/>
    </row>
    <row r="29" spans="2:23" x14ac:dyDescent="0.3">
      <c r="B29" s="482" t="s">
        <v>926</v>
      </c>
      <c r="C29" s="482"/>
      <c r="D29" s="482"/>
      <c r="E29" s="482"/>
      <c r="F29" s="482"/>
      <c r="G29" s="482"/>
      <c r="H29" s="482"/>
      <c r="I29" s="482"/>
      <c r="J29" s="482"/>
      <c r="K29" s="482"/>
      <c r="L29" s="482"/>
      <c r="M29" s="13"/>
      <c r="N29" s="13"/>
      <c r="O29" s="13"/>
      <c r="P29" s="13"/>
      <c r="Q29" s="13"/>
      <c r="R29" s="13"/>
      <c r="S29" s="13"/>
      <c r="T29" s="13"/>
      <c r="U29" s="13"/>
      <c r="V29" s="13"/>
      <c r="W29" s="13"/>
    </row>
    <row r="30" spans="2:23" ht="15" customHeight="1" x14ac:dyDescent="0.3">
      <c r="B30" s="13"/>
      <c r="C30" s="13"/>
      <c r="D30" s="13"/>
      <c r="E30" s="13"/>
      <c r="F30" s="13"/>
      <c r="G30" s="13"/>
      <c r="H30" s="13"/>
      <c r="I30" s="13"/>
      <c r="J30" s="13"/>
      <c r="K30" s="13"/>
      <c r="L30" s="13"/>
      <c r="M30" s="13"/>
      <c r="N30" s="13"/>
      <c r="O30" s="13"/>
      <c r="P30" s="13"/>
      <c r="Q30" s="13"/>
      <c r="R30" s="13"/>
      <c r="S30" s="13"/>
      <c r="T30" s="13"/>
    </row>
    <row r="31" spans="2:23" ht="18" x14ac:dyDescent="0.35">
      <c r="B31" s="524" t="s">
        <v>765</v>
      </c>
      <c r="C31" s="524"/>
      <c r="D31" s="524"/>
      <c r="E31" s="524"/>
      <c r="F31" s="524"/>
      <c r="G31" s="524"/>
      <c r="H31" s="524"/>
    </row>
    <row r="32" spans="2:23" x14ac:dyDescent="0.3">
      <c r="B32" s="523" t="s">
        <v>915</v>
      </c>
      <c r="C32" s="523"/>
      <c r="D32" s="523"/>
      <c r="E32" s="523"/>
      <c r="F32" s="523"/>
      <c r="G32" s="523"/>
      <c r="H32" s="523"/>
    </row>
    <row r="33" spans="2:26" x14ac:dyDescent="0.3">
      <c r="B33" s="3"/>
      <c r="C33" s="3"/>
      <c r="D33" s="3"/>
      <c r="E33" s="3"/>
      <c r="F33" s="3"/>
      <c r="G33" s="3"/>
      <c r="H33" s="3"/>
    </row>
    <row r="34" spans="2:26" ht="15" customHeight="1" x14ac:dyDescent="0.3">
      <c r="B34" s="509" t="s">
        <v>472</v>
      </c>
      <c r="C34" s="506" t="s">
        <v>477</v>
      </c>
      <c r="D34" s="507"/>
      <c r="E34" s="507"/>
      <c r="F34" s="507"/>
      <c r="G34" s="507"/>
      <c r="H34" s="507"/>
      <c r="I34" s="507"/>
      <c r="J34" s="507"/>
      <c r="K34" s="507"/>
      <c r="L34" s="507"/>
      <c r="M34" s="507"/>
      <c r="N34" s="507"/>
      <c r="O34" s="507"/>
      <c r="P34" s="507"/>
      <c r="Q34" s="507"/>
      <c r="R34" s="507"/>
      <c r="S34" s="507"/>
      <c r="T34" s="507"/>
      <c r="U34" s="507"/>
      <c r="V34" s="507"/>
      <c r="W34" s="508"/>
      <c r="X34" s="475" t="s">
        <v>892</v>
      </c>
      <c r="Y34" s="475"/>
      <c r="Z34" s="475"/>
    </row>
    <row r="35" spans="2:26" ht="14.4" customHeight="1" x14ac:dyDescent="0.3">
      <c r="B35" s="509"/>
      <c r="C35" s="475" t="s">
        <v>651</v>
      </c>
      <c r="D35" s="475"/>
      <c r="E35" s="475"/>
      <c r="F35" s="475" t="s">
        <v>485</v>
      </c>
      <c r="G35" s="475"/>
      <c r="H35" s="475"/>
      <c r="I35" s="475" t="s">
        <v>2</v>
      </c>
      <c r="J35" s="475"/>
      <c r="K35" s="475"/>
      <c r="L35" s="475" t="s">
        <v>4</v>
      </c>
      <c r="M35" s="475"/>
      <c r="N35" s="475"/>
      <c r="O35" s="475" t="s">
        <v>3</v>
      </c>
      <c r="P35" s="475"/>
      <c r="Q35" s="475"/>
      <c r="R35" s="475" t="s">
        <v>5</v>
      </c>
      <c r="S35" s="475"/>
      <c r="T35" s="475"/>
      <c r="U35" s="488" t="s">
        <v>831</v>
      </c>
      <c r="V35" s="489"/>
      <c r="W35" s="490"/>
      <c r="X35" s="475"/>
      <c r="Y35" s="475"/>
      <c r="Z35" s="475"/>
    </row>
    <row r="36" spans="2:26" x14ac:dyDescent="0.3">
      <c r="B36" s="509"/>
      <c r="C36" s="278" t="s">
        <v>73</v>
      </c>
      <c r="D36" s="278" t="s">
        <v>74</v>
      </c>
      <c r="E36" s="278" t="s">
        <v>25</v>
      </c>
      <c r="F36" s="278" t="s">
        <v>73</v>
      </c>
      <c r="G36" s="278" t="s">
        <v>74</v>
      </c>
      <c r="H36" s="278" t="s">
        <v>25</v>
      </c>
      <c r="I36" s="278" t="s">
        <v>73</v>
      </c>
      <c r="J36" s="278" t="s">
        <v>74</v>
      </c>
      <c r="K36" s="278" t="s">
        <v>25</v>
      </c>
      <c r="L36" s="278" t="s">
        <v>73</v>
      </c>
      <c r="M36" s="278" t="s">
        <v>74</v>
      </c>
      <c r="N36" s="278" t="s">
        <v>25</v>
      </c>
      <c r="O36" s="278" t="s">
        <v>73</v>
      </c>
      <c r="P36" s="278" t="s">
        <v>74</v>
      </c>
      <c r="Q36" s="278" t="s">
        <v>25</v>
      </c>
      <c r="R36" s="278" t="s">
        <v>73</v>
      </c>
      <c r="S36" s="278" t="s">
        <v>74</v>
      </c>
      <c r="T36" s="278" t="s">
        <v>25</v>
      </c>
      <c r="U36" s="278" t="s">
        <v>73</v>
      </c>
      <c r="V36" s="278" t="s">
        <v>74</v>
      </c>
      <c r="W36" s="278" t="s">
        <v>25</v>
      </c>
      <c r="X36" s="278" t="s">
        <v>73</v>
      </c>
      <c r="Y36" s="278" t="s">
        <v>74</v>
      </c>
      <c r="Z36" s="278" t="s">
        <v>25</v>
      </c>
    </row>
    <row r="37" spans="2:26" x14ac:dyDescent="0.3">
      <c r="B37" s="260">
        <v>39630</v>
      </c>
      <c r="C37" s="369">
        <v>0</v>
      </c>
      <c r="D37" s="369">
        <v>0</v>
      </c>
      <c r="E37" s="369">
        <v>0</v>
      </c>
      <c r="F37" s="369">
        <v>0</v>
      </c>
      <c r="G37" s="369">
        <v>0</v>
      </c>
      <c r="H37" s="369">
        <v>0</v>
      </c>
      <c r="I37" s="369">
        <v>36832</v>
      </c>
      <c r="J37" s="369">
        <v>8014</v>
      </c>
      <c r="K37" s="369">
        <v>44846</v>
      </c>
      <c r="L37" s="369">
        <v>2722</v>
      </c>
      <c r="M37" s="369">
        <v>1208</v>
      </c>
      <c r="N37" s="369">
        <v>3930</v>
      </c>
      <c r="O37" s="369">
        <v>8683</v>
      </c>
      <c r="P37" s="369">
        <v>2261</v>
      </c>
      <c r="Q37" s="369">
        <v>10944</v>
      </c>
      <c r="R37" s="369">
        <v>1266</v>
      </c>
      <c r="S37" s="369">
        <v>648</v>
      </c>
      <c r="T37" s="369">
        <v>1914</v>
      </c>
      <c r="U37" s="369">
        <v>0</v>
      </c>
      <c r="V37" s="369">
        <v>0</v>
      </c>
      <c r="W37" s="369">
        <v>0</v>
      </c>
      <c r="X37" s="370">
        <v>49503</v>
      </c>
      <c r="Y37" s="370">
        <v>12131</v>
      </c>
      <c r="Z37" s="370">
        <v>61634</v>
      </c>
    </row>
    <row r="38" spans="2:26" x14ac:dyDescent="0.3">
      <c r="B38" s="260">
        <v>39661</v>
      </c>
      <c r="C38" s="369">
        <v>0</v>
      </c>
      <c r="D38" s="369">
        <v>0</v>
      </c>
      <c r="E38" s="369">
        <v>0</v>
      </c>
      <c r="F38" s="369">
        <v>0</v>
      </c>
      <c r="G38" s="369">
        <v>0</v>
      </c>
      <c r="H38" s="369">
        <v>0</v>
      </c>
      <c r="I38" s="369">
        <v>9028</v>
      </c>
      <c r="J38" s="369">
        <v>2788</v>
      </c>
      <c r="K38" s="369">
        <v>11816</v>
      </c>
      <c r="L38" s="369">
        <v>1619</v>
      </c>
      <c r="M38" s="369">
        <v>781</v>
      </c>
      <c r="N38" s="369">
        <v>2400</v>
      </c>
      <c r="O38" s="369">
        <v>6886</v>
      </c>
      <c r="P38" s="369">
        <v>1963</v>
      </c>
      <c r="Q38" s="369">
        <v>8849</v>
      </c>
      <c r="R38" s="369">
        <v>970</v>
      </c>
      <c r="S38" s="369">
        <v>596</v>
      </c>
      <c r="T38" s="369">
        <v>1566</v>
      </c>
      <c r="U38" s="369">
        <v>0</v>
      </c>
      <c r="V38" s="369">
        <v>0</v>
      </c>
      <c r="W38" s="369">
        <v>0</v>
      </c>
      <c r="X38" s="370">
        <v>18503</v>
      </c>
      <c r="Y38" s="370">
        <v>6128</v>
      </c>
      <c r="Z38" s="370">
        <v>24631</v>
      </c>
    </row>
    <row r="39" spans="2:26" x14ac:dyDescent="0.3">
      <c r="B39" s="260">
        <v>39692</v>
      </c>
      <c r="C39" s="369">
        <v>0</v>
      </c>
      <c r="D39" s="369">
        <v>0</v>
      </c>
      <c r="E39" s="369">
        <v>0</v>
      </c>
      <c r="F39" s="369">
        <v>0</v>
      </c>
      <c r="G39" s="369">
        <v>0</v>
      </c>
      <c r="H39" s="369">
        <v>0</v>
      </c>
      <c r="I39" s="369">
        <v>6970</v>
      </c>
      <c r="J39" s="369">
        <v>2080</v>
      </c>
      <c r="K39" s="369">
        <v>9050</v>
      </c>
      <c r="L39" s="369">
        <v>1159</v>
      </c>
      <c r="M39" s="369">
        <v>653</v>
      </c>
      <c r="N39" s="369">
        <v>1812</v>
      </c>
      <c r="O39" s="369">
        <v>4167</v>
      </c>
      <c r="P39" s="369">
        <v>1125</v>
      </c>
      <c r="Q39" s="369">
        <v>5292</v>
      </c>
      <c r="R39" s="369">
        <v>529</v>
      </c>
      <c r="S39" s="369">
        <v>307</v>
      </c>
      <c r="T39" s="369">
        <v>836</v>
      </c>
      <c r="U39" s="369">
        <v>0</v>
      </c>
      <c r="V39" s="369">
        <v>0</v>
      </c>
      <c r="W39" s="369">
        <v>0</v>
      </c>
      <c r="X39" s="370">
        <v>12825</v>
      </c>
      <c r="Y39" s="370">
        <v>4165</v>
      </c>
      <c r="Z39" s="370">
        <v>16990</v>
      </c>
    </row>
    <row r="40" spans="2:26" x14ac:dyDescent="0.3">
      <c r="B40" s="260">
        <v>39722</v>
      </c>
      <c r="C40" s="369">
        <v>0</v>
      </c>
      <c r="D40" s="369">
        <v>0</v>
      </c>
      <c r="E40" s="369">
        <v>0</v>
      </c>
      <c r="F40" s="369">
        <v>0</v>
      </c>
      <c r="G40" s="369">
        <v>0</v>
      </c>
      <c r="H40" s="369">
        <v>0</v>
      </c>
      <c r="I40" s="369">
        <v>6056</v>
      </c>
      <c r="J40" s="369">
        <v>1773</v>
      </c>
      <c r="K40" s="369">
        <v>7829</v>
      </c>
      <c r="L40" s="369">
        <v>1046</v>
      </c>
      <c r="M40" s="369">
        <v>668</v>
      </c>
      <c r="N40" s="369">
        <v>1714</v>
      </c>
      <c r="O40" s="369">
        <v>4254</v>
      </c>
      <c r="P40" s="369">
        <v>1177</v>
      </c>
      <c r="Q40" s="369">
        <v>5431</v>
      </c>
      <c r="R40" s="369">
        <v>337</v>
      </c>
      <c r="S40" s="369">
        <v>184</v>
      </c>
      <c r="T40" s="369">
        <v>521</v>
      </c>
      <c r="U40" s="369">
        <v>0</v>
      </c>
      <c r="V40" s="369">
        <v>0</v>
      </c>
      <c r="W40" s="369">
        <v>0</v>
      </c>
      <c r="X40" s="370">
        <v>11693</v>
      </c>
      <c r="Y40" s="370">
        <v>3802</v>
      </c>
      <c r="Z40" s="370">
        <v>15495</v>
      </c>
    </row>
    <row r="41" spans="2:26" x14ac:dyDescent="0.3">
      <c r="B41" s="260">
        <v>39753</v>
      </c>
      <c r="C41" s="369">
        <v>0</v>
      </c>
      <c r="D41" s="369">
        <v>0</v>
      </c>
      <c r="E41" s="369">
        <v>0</v>
      </c>
      <c r="F41" s="369">
        <v>0</v>
      </c>
      <c r="G41" s="369">
        <v>0</v>
      </c>
      <c r="H41" s="369">
        <v>0</v>
      </c>
      <c r="I41" s="369">
        <v>4414</v>
      </c>
      <c r="J41" s="369">
        <v>1292</v>
      </c>
      <c r="K41" s="369">
        <v>5706</v>
      </c>
      <c r="L41" s="369">
        <v>844</v>
      </c>
      <c r="M41" s="369">
        <v>543</v>
      </c>
      <c r="N41" s="369">
        <v>1387</v>
      </c>
      <c r="O41" s="369">
        <v>2550</v>
      </c>
      <c r="P41" s="369">
        <v>824</v>
      </c>
      <c r="Q41" s="369">
        <v>3374</v>
      </c>
      <c r="R41" s="369">
        <v>381</v>
      </c>
      <c r="S41" s="369">
        <v>207</v>
      </c>
      <c r="T41" s="369">
        <v>588</v>
      </c>
      <c r="U41" s="369">
        <v>0</v>
      </c>
      <c r="V41" s="369">
        <v>0</v>
      </c>
      <c r="W41" s="369">
        <v>0</v>
      </c>
      <c r="X41" s="370">
        <v>8189</v>
      </c>
      <c r="Y41" s="370">
        <v>2866</v>
      </c>
      <c r="Z41" s="370">
        <v>11055</v>
      </c>
    </row>
    <row r="42" spans="2:26" x14ac:dyDescent="0.3">
      <c r="B42" s="260">
        <v>39783</v>
      </c>
      <c r="C42" s="369">
        <v>0</v>
      </c>
      <c r="D42" s="369">
        <v>0</v>
      </c>
      <c r="E42" s="369">
        <v>0</v>
      </c>
      <c r="F42" s="369">
        <v>0</v>
      </c>
      <c r="G42" s="369">
        <v>0</v>
      </c>
      <c r="H42" s="369">
        <v>0</v>
      </c>
      <c r="I42" s="369">
        <v>4103</v>
      </c>
      <c r="J42" s="369">
        <v>1230</v>
      </c>
      <c r="K42" s="369">
        <v>5333</v>
      </c>
      <c r="L42" s="369">
        <v>900</v>
      </c>
      <c r="M42" s="369">
        <v>653</v>
      </c>
      <c r="N42" s="369">
        <v>1553</v>
      </c>
      <c r="O42" s="369">
        <v>2523</v>
      </c>
      <c r="P42" s="369">
        <v>845</v>
      </c>
      <c r="Q42" s="369">
        <v>3368</v>
      </c>
      <c r="R42" s="369">
        <v>394</v>
      </c>
      <c r="S42" s="369">
        <v>233</v>
      </c>
      <c r="T42" s="369">
        <v>627</v>
      </c>
      <c r="U42" s="369">
        <v>0</v>
      </c>
      <c r="V42" s="369">
        <v>0</v>
      </c>
      <c r="W42" s="369">
        <v>0</v>
      </c>
      <c r="X42" s="370">
        <v>7920</v>
      </c>
      <c r="Y42" s="370">
        <v>2961</v>
      </c>
      <c r="Z42" s="370">
        <v>10881</v>
      </c>
    </row>
    <row r="43" spans="2:26" x14ac:dyDescent="0.3">
      <c r="B43" s="260">
        <v>39814</v>
      </c>
      <c r="C43" s="369">
        <v>0</v>
      </c>
      <c r="D43" s="369">
        <v>0</v>
      </c>
      <c r="E43" s="369">
        <v>0</v>
      </c>
      <c r="F43" s="369">
        <v>0</v>
      </c>
      <c r="G43" s="369">
        <v>0</v>
      </c>
      <c r="H43" s="369">
        <v>0</v>
      </c>
      <c r="I43" s="369">
        <v>3293</v>
      </c>
      <c r="J43" s="369">
        <v>1195</v>
      </c>
      <c r="K43" s="369">
        <v>4488</v>
      </c>
      <c r="L43" s="369">
        <v>794</v>
      </c>
      <c r="M43" s="369">
        <v>666</v>
      </c>
      <c r="N43" s="369">
        <v>1460</v>
      </c>
      <c r="O43" s="369">
        <v>2290</v>
      </c>
      <c r="P43" s="369">
        <v>701</v>
      </c>
      <c r="Q43" s="369">
        <v>2991</v>
      </c>
      <c r="R43" s="369">
        <v>418</v>
      </c>
      <c r="S43" s="369">
        <v>234</v>
      </c>
      <c r="T43" s="369">
        <v>652</v>
      </c>
      <c r="U43" s="369">
        <v>0</v>
      </c>
      <c r="V43" s="369">
        <v>0</v>
      </c>
      <c r="W43" s="369">
        <v>0</v>
      </c>
      <c r="X43" s="370">
        <v>6795</v>
      </c>
      <c r="Y43" s="370">
        <v>2796</v>
      </c>
      <c r="Z43" s="370">
        <v>9591</v>
      </c>
    </row>
    <row r="44" spans="2:26" x14ac:dyDescent="0.3">
      <c r="B44" s="260">
        <v>39845</v>
      </c>
      <c r="C44" s="369">
        <v>0</v>
      </c>
      <c r="D44" s="369">
        <v>0</v>
      </c>
      <c r="E44" s="369">
        <v>0</v>
      </c>
      <c r="F44" s="369">
        <v>0</v>
      </c>
      <c r="G44" s="369">
        <v>0</v>
      </c>
      <c r="H44" s="369">
        <v>0</v>
      </c>
      <c r="I44" s="369">
        <v>2479</v>
      </c>
      <c r="J44" s="369">
        <v>877</v>
      </c>
      <c r="K44" s="369">
        <v>3356</v>
      </c>
      <c r="L44" s="369">
        <v>639</v>
      </c>
      <c r="M44" s="369">
        <v>529</v>
      </c>
      <c r="N44" s="369">
        <v>1168</v>
      </c>
      <c r="O44" s="369">
        <v>1724</v>
      </c>
      <c r="P44" s="369">
        <v>633</v>
      </c>
      <c r="Q44" s="369">
        <v>2357</v>
      </c>
      <c r="R44" s="369">
        <v>370</v>
      </c>
      <c r="S44" s="369">
        <v>228</v>
      </c>
      <c r="T44" s="369">
        <v>598</v>
      </c>
      <c r="U44" s="369">
        <v>0</v>
      </c>
      <c r="V44" s="369">
        <v>0</v>
      </c>
      <c r="W44" s="369">
        <v>0</v>
      </c>
      <c r="X44" s="370">
        <v>5212</v>
      </c>
      <c r="Y44" s="370">
        <v>2267</v>
      </c>
      <c r="Z44" s="370">
        <v>7479</v>
      </c>
    </row>
    <row r="45" spans="2:26" x14ac:dyDescent="0.3">
      <c r="B45" s="260">
        <v>39873</v>
      </c>
      <c r="C45" s="369">
        <v>0</v>
      </c>
      <c r="D45" s="369">
        <v>0</v>
      </c>
      <c r="E45" s="369">
        <v>0</v>
      </c>
      <c r="F45" s="369">
        <v>0</v>
      </c>
      <c r="G45" s="369">
        <v>0</v>
      </c>
      <c r="H45" s="369">
        <v>0</v>
      </c>
      <c r="I45" s="369">
        <v>3204</v>
      </c>
      <c r="J45" s="369">
        <v>1065</v>
      </c>
      <c r="K45" s="369">
        <v>4269</v>
      </c>
      <c r="L45" s="369">
        <v>758</v>
      </c>
      <c r="M45" s="369">
        <v>671</v>
      </c>
      <c r="N45" s="369">
        <v>1429</v>
      </c>
      <c r="O45" s="369">
        <v>2455</v>
      </c>
      <c r="P45" s="369">
        <v>760</v>
      </c>
      <c r="Q45" s="369">
        <v>3215</v>
      </c>
      <c r="R45" s="369">
        <v>448</v>
      </c>
      <c r="S45" s="369">
        <v>307</v>
      </c>
      <c r="T45" s="369">
        <v>755</v>
      </c>
      <c r="U45" s="369">
        <v>0</v>
      </c>
      <c r="V45" s="369">
        <v>0</v>
      </c>
      <c r="W45" s="369">
        <v>0</v>
      </c>
      <c r="X45" s="370">
        <v>6865</v>
      </c>
      <c r="Y45" s="370">
        <v>2803</v>
      </c>
      <c r="Z45" s="370">
        <v>9668</v>
      </c>
    </row>
    <row r="46" spans="2:26" x14ac:dyDescent="0.3">
      <c r="B46" s="260">
        <v>39904</v>
      </c>
      <c r="C46" s="369">
        <v>0</v>
      </c>
      <c r="D46" s="369">
        <v>0</v>
      </c>
      <c r="E46" s="369">
        <v>0</v>
      </c>
      <c r="F46" s="369">
        <v>0</v>
      </c>
      <c r="G46" s="369">
        <v>0</v>
      </c>
      <c r="H46" s="369">
        <v>0</v>
      </c>
      <c r="I46" s="369">
        <v>2876</v>
      </c>
      <c r="J46" s="369">
        <v>943</v>
      </c>
      <c r="K46" s="369">
        <v>3819</v>
      </c>
      <c r="L46" s="369">
        <v>706</v>
      </c>
      <c r="M46" s="369">
        <v>597</v>
      </c>
      <c r="N46" s="369">
        <v>1303</v>
      </c>
      <c r="O46" s="369">
        <v>2147</v>
      </c>
      <c r="P46" s="369">
        <v>675</v>
      </c>
      <c r="Q46" s="369">
        <v>2822</v>
      </c>
      <c r="R46" s="369">
        <v>416</v>
      </c>
      <c r="S46" s="369">
        <v>285</v>
      </c>
      <c r="T46" s="369">
        <v>701</v>
      </c>
      <c r="U46" s="369">
        <v>0</v>
      </c>
      <c r="V46" s="369">
        <v>0</v>
      </c>
      <c r="W46" s="369">
        <v>0</v>
      </c>
      <c r="X46" s="370">
        <v>6145</v>
      </c>
      <c r="Y46" s="370">
        <v>2500</v>
      </c>
      <c r="Z46" s="370">
        <v>8645</v>
      </c>
    </row>
    <row r="47" spans="2:26" x14ac:dyDescent="0.3">
      <c r="B47" s="260">
        <v>39934</v>
      </c>
      <c r="C47" s="369">
        <v>0</v>
      </c>
      <c r="D47" s="369">
        <v>0</v>
      </c>
      <c r="E47" s="369">
        <v>0</v>
      </c>
      <c r="F47" s="369">
        <v>0</v>
      </c>
      <c r="G47" s="369">
        <v>0</v>
      </c>
      <c r="H47" s="369">
        <v>0</v>
      </c>
      <c r="I47" s="369">
        <v>2667</v>
      </c>
      <c r="J47" s="369">
        <v>885</v>
      </c>
      <c r="K47" s="369">
        <v>3552</v>
      </c>
      <c r="L47" s="369">
        <v>582</v>
      </c>
      <c r="M47" s="369">
        <v>576</v>
      </c>
      <c r="N47" s="369">
        <v>1158</v>
      </c>
      <c r="O47" s="369">
        <v>1868</v>
      </c>
      <c r="P47" s="369">
        <v>602</v>
      </c>
      <c r="Q47" s="369">
        <v>2470</v>
      </c>
      <c r="R47" s="369">
        <v>442</v>
      </c>
      <c r="S47" s="369">
        <v>302</v>
      </c>
      <c r="T47" s="369">
        <v>744</v>
      </c>
      <c r="U47" s="369">
        <v>0</v>
      </c>
      <c r="V47" s="369">
        <v>0</v>
      </c>
      <c r="W47" s="369">
        <v>0</v>
      </c>
      <c r="X47" s="370">
        <v>5559</v>
      </c>
      <c r="Y47" s="370">
        <v>2365</v>
      </c>
      <c r="Z47" s="370">
        <v>7924</v>
      </c>
    </row>
    <row r="48" spans="2:26" x14ac:dyDescent="0.3">
      <c r="B48" s="260">
        <v>39965</v>
      </c>
      <c r="C48" s="369">
        <v>0</v>
      </c>
      <c r="D48" s="369">
        <v>0</v>
      </c>
      <c r="E48" s="369">
        <v>0</v>
      </c>
      <c r="F48" s="369">
        <v>0</v>
      </c>
      <c r="G48" s="369">
        <v>0</v>
      </c>
      <c r="H48" s="369">
        <v>0</v>
      </c>
      <c r="I48" s="369">
        <v>1967</v>
      </c>
      <c r="J48" s="369">
        <v>1031</v>
      </c>
      <c r="K48" s="369">
        <v>2998</v>
      </c>
      <c r="L48" s="369">
        <v>35936</v>
      </c>
      <c r="M48" s="369">
        <v>18546</v>
      </c>
      <c r="N48" s="369">
        <v>54482</v>
      </c>
      <c r="O48" s="369">
        <v>2045</v>
      </c>
      <c r="P48" s="369">
        <v>735</v>
      </c>
      <c r="Q48" s="369">
        <v>2780</v>
      </c>
      <c r="R48" s="369">
        <v>410</v>
      </c>
      <c r="S48" s="369">
        <v>351</v>
      </c>
      <c r="T48" s="369">
        <v>761</v>
      </c>
      <c r="U48" s="369">
        <v>0</v>
      </c>
      <c r="V48" s="369">
        <v>0</v>
      </c>
      <c r="W48" s="369">
        <v>0</v>
      </c>
      <c r="X48" s="370">
        <v>40358</v>
      </c>
      <c r="Y48" s="370">
        <v>20663</v>
      </c>
      <c r="Z48" s="370">
        <v>61021</v>
      </c>
    </row>
    <row r="49" spans="2:26" x14ac:dyDescent="0.3">
      <c r="B49" s="260">
        <v>39995</v>
      </c>
      <c r="C49" s="369">
        <v>0</v>
      </c>
      <c r="D49" s="369">
        <v>0</v>
      </c>
      <c r="E49" s="369">
        <v>0</v>
      </c>
      <c r="F49" s="369">
        <v>0</v>
      </c>
      <c r="G49" s="369">
        <v>0</v>
      </c>
      <c r="H49" s="369">
        <v>0</v>
      </c>
      <c r="I49" s="369">
        <v>8111</v>
      </c>
      <c r="J49" s="369">
        <v>1138</v>
      </c>
      <c r="K49" s="369">
        <v>9249</v>
      </c>
      <c r="L49" s="369">
        <v>19474</v>
      </c>
      <c r="M49" s="369">
        <v>16617</v>
      </c>
      <c r="N49" s="369">
        <v>36091</v>
      </c>
      <c r="O49" s="369">
        <v>2698</v>
      </c>
      <c r="P49" s="369">
        <v>734</v>
      </c>
      <c r="Q49" s="369">
        <v>3432</v>
      </c>
      <c r="R49" s="369">
        <v>400</v>
      </c>
      <c r="S49" s="369">
        <v>330</v>
      </c>
      <c r="T49" s="369">
        <v>730</v>
      </c>
      <c r="U49" s="369">
        <v>0</v>
      </c>
      <c r="V49" s="369">
        <v>0</v>
      </c>
      <c r="W49" s="369">
        <v>0</v>
      </c>
      <c r="X49" s="370">
        <v>30683</v>
      </c>
      <c r="Y49" s="370">
        <v>18819</v>
      </c>
      <c r="Z49" s="370">
        <v>49502</v>
      </c>
    </row>
    <row r="50" spans="2:26" x14ac:dyDescent="0.3">
      <c r="B50" s="260">
        <v>40026</v>
      </c>
      <c r="C50" s="369">
        <v>0</v>
      </c>
      <c r="D50" s="369">
        <v>0</v>
      </c>
      <c r="E50" s="369">
        <v>0</v>
      </c>
      <c r="F50" s="369">
        <v>0</v>
      </c>
      <c r="G50" s="369">
        <v>0</v>
      </c>
      <c r="H50" s="369">
        <v>0</v>
      </c>
      <c r="I50" s="369">
        <v>5425</v>
      </c>
      <c r="J50" s="369">
        <v>1441</v>
      </c>
      <c r="K50" s="369">
        <v>6866</v>
      </c>
      <c r="L50" s="369">
        <v>32515</v>
      </c>
      <c r="M50" s="369">
        <v>22745</v>
      </c>
      <c r="N50" s="369">
        <v>55260</v>
      </c>
      <c r="O50" s="369">
        <v>2833</v>
      </c>
      <c r="P50" s="369">
        <v>859</v>
      </c>
      <c r="Q50" s="369">
        <v>3692</v>
      </c>
      <c r="R50" s="369">
        <v>889</v>
      </c>
      <c r="S50" s="369">
        <v>575</v>
      </c>
      <c r="T50" s="369">
        <v>1464</v>
      </c>
      <c r="U50" s="369">
        <v>0</v>
      </c>
      <c r="V50" s="369">
        <v>0</v>
      </c>
      <c r="W50" s="369">
        <v>0</v>
      </c>
      <c r="X50" s="370">
        <v>41662</v>
      </c>
      <c r="Y50" s="370">
        <v>25620</v>
      </c>
      <c r="Z50" s="370">
        <v>67282</v>
      </c>
    </row>
    <row r="51" spans="2:26" x14ac:dyDescent="0.3">
      <c r="B51" s="260">
        <v>40057</v>
      </c>
      <c r="C51" s="369">
        <v>0</v>
      </c>
      <c r="D51" s="369">
        <v>0</v>
      </c>
      <c r="E51" s="369">
        <v>0</v>
      </c>
      <c r="F51" s="369">
        <v>0</v>
      </c>
      <c r="G51" s="369">
        <v>0</v>
      </c>
      <c r="H51" s="369">
        <v>0</v>
      </c>
      <c r="I51" s="369">
        <v>5009</v>
      </c>
      <c r="J51" s="369">
        <v>1485</v>
      </c>
      <c r="K51" s="369">
        <v>6494</v>
      </c>
      <c r="L51" s="369">
        <v>42718</v>
      </c>
      <c r="M51" s="369">
        <v>30864</v>
      </c>
      <c r="N51" s="369">
        <v>73582</v>
      </c>
      <c r="O51" s="369">
        <v>2540</v>
      </c>
      <c r="P51" s="369">
        <v>873</v>
      </c>
      <c r="Q51" s="369">
        <v>3413</v>
      </c>
      <c r="R51" s="369">
        <v>970</v>
      </c>
      <c r="S51" s="369">
        <v>777</v>
      </c>
      <c r="T51" s="369">
        <v>1747</v>
      </c>
      <c r="U51" s="369">
        <v>0</v>
      </c>
      <c r="V51" s="369">
        <v>0</v>
      </c>
      <c r="W51" s="369">
        <v>0</v>
      </c>
      <c r="X51" s="370">
        <v>51237</v>
      </c>
      <c r="Y51" s="370">
        <v>33999</v>
      </c>
      <c r="Z51" s="370">
        <v>85236</v>
      </c>
    </row>
    <row r="52" spans="2:26" x14ac:dyDescent="0.3">
      <c r="B52" s="260">
        <v>40087</v>
      </c>
      <c r="C52" s="369">
        <v>0</v>
      </c>
      <c r="D52" s="369">
        <v>0</v>
      </c>
      <c r="E52" s="369">
        <v>0</v>
      </c>
      <c r="F52" s="369">
        <v>0</v>
      </c>
      <c r="G52" s="369">
        <v>0</v>
      </c>
      <c r="H52" s="369">
        <v>0</v>
      </c>
      <c r="I52" s="369">
        <v>4144</v>
      </c>
      <c r="J52" s="369">
        <v>1395</v>
      </c>
      <c r="K52" s="369">
        <v>5539</v>
      </c>
      <c r="L52" s="369">
        <v>19572</v>
      </c>
      <c r="M52" s="369">
        <v>15144</v>
      </c>
      <c r="N52" s="369">
        <v>34716</v>
      </c>
      <c r="O52" s="369">
        <v>2447</v>
      </c>
      <c r="P52" s="369">
        <v>804</v>
      </c>
      <c r="Q52" s="369">
        <v>3251</v>
      </c>
      <c r="R52" s="369">
        <v>673</v>
      </c>
      <c r="S52" s="369">
        <v>534</v>
      </c>
      <c r="T52" s="369">
        <v>1207</v>
      </c>
      <c r="U52" s="369">
        <v>0</v>
      </c>
      <c r="V52" s="369">
        <v>0</v>
      </c>
      <c r="W52" s="369">
        <v>0</v>
      </c>
      <c r="X52" s="370">
        <v>26836</v>
      </c>
      <c r="Y52" s="370">
        <v>17877</v>
      </c>
      <c r="Z52" s="370">
        <v>44713</v>
      </c>
    </row>
    <row r="53" spans="2:26" x14ac:dyDescent="0.3">
      <c r="B53" s="260">
        <v>40118</v>
      </c>
      <c r="C53" s="369">
        <v>0</v>
      </c>
      <c r="D53" s="369">
        <v>0</v>
      </c>
      <c r="E53" s="369">
        <v>0</v>
      </c>
      <c r="F53" s="369">
        <v>0</v>
      </c>
      <c r="G53" s="369">
        <v>0</v>
      </c>
      <c r="H53" s="369">
        <v>0</v>
      </c>
      <c r="I53" s="369">
        <v>3427</v>
      </c>
      <c r="J53" s="369">
        <v>1141</v>
      </c>
      <c r="K53" s="369">
        <v>4568</v>
      </c>
      <c r="L53" s="369">
        <v>12729</v>
      </c>
      <c r="M53" s="369">
        <v>8289</v>
      </c>
      <c r="N53" s="369">
        <v>21018</v>
      </c>
      <c r="O53" s="369">
        <v>1993</v>
      </c>
      <c r="P53" s="369">
        <v>614</v>
      </c>
      <c r="Q53" s="369">
        <v>2607</v>
      </c>
      <c r="R53" s="369">
        <v>657</v>
      </c>
      <c r="S53" s="369">
        <v>465</v>
      </c>
      <c r="T53" s="369">
        <v>1122</v>
      </c>
      <c r="U53" s="369">
        <v>0</v>
      </c>
      <c r="V53" s="369">
        <v>0</v>
      </c>
      <c r="W53" s="369">
        <v>0</v>
      </c>
      <c r="X53" s="370">
        <v>18806</v>
      </c>
      <c r="Y53" s="370">
        <v>10509</v>
      </c>
      <c r="Z53" s="370">
        <v>29315</v>
      </c>
    </row>
    <row r="54" spans="2:26" x14ac:dyDescent="0.3">
      <c r="B54" s="260">
        <v>40148</v>
      </c>
      <c r="C54" s="369">
        <v>0</v>
      </c>
      <c r="D54" s="369">
        <v>0</v>
      </c>
      <c r="E54" s="369">
        <v>0</v>
      </c>
      <c r="F54" s="369">
        <v>0</v>
      </c>
      <c r="G54" s="369">
        <v>0</v>
      </c>
      <c r="H54" s="369">
        <v>0</v>
      </c>
      <c r="I54" s="369">
        <v>3160</v>
      </c>
      <c r="J54" s="369">
        <v>961</v>
      </c>
      <c r="K54" s="369">
        <v>4121</v>
      </c>
      <c r="L54" s="369">
        <v>10450</v>
      </c>
      <c r="M54" s="369">
        <v>6068</v>
      </c>
      <c r="N54" s="369">
        <v>16518</v>
      </c>
      <c r="O54" s="369">
        <v>1868</v>
      </c>
      <c r="P54" s="369">
        <v>635</v>
      </c>
      <c r="Q54" s="369">
        <v>2503</v>
      </c>
      <c r="R54" s="369">
        <v>679</v>
      </c>
      <c r="S54" s="369">
        <v>565</v>
      </c>
      <c r="T54" s="369">
        <v>1244</v>
      </c>
      <c r="U54" s="369">
        <v>0</v>
      </c>
      <c r="V54" s="369">
        <v>0</v>
      </c>
      <c r="W54" s="369">
        <v>0</v>
      </c>
      <c r="X54" s="370">
        <v>16157</v>
      </c>
      <c r="Y54" s="370">
        <v>8229</v>
      </c>
      <c r="Z54" s="370">
        <v>24386</v>
      </c>
    </row>
    <row r="55" spans="2:26" x14ac:dyDescent="0.3">
      <c r="B55" s="260">
        <v>40179</v>
      </c>
      <c r="C55" s="369">
        <v>0</v>
      </c>
      <c r="D55" s="369">
        <v>0</v>
      </c>
      <c r="E55" s="369">
        <v>0</v>
      </c>
      <c r="F55" s="369">
        <v>0</v>
      </c>
      <c r="G55" s="369">
        <v>0</v>
      </c>
      <c r="H55" s="369">
        <v>0</v>
      </c>
      <c r="I55" s="369">
        <v>2810</v>
      </c>
      <c r="J55" s="369">
        <v>907</v>
      </c>
      <c r="K55" s="369">
        <v>3717</v>
      </c>
      <c r="L55" s="369">
        <v>8375</v>
      </c>
      <c r="M55" s="369">
        <v>5011</v>
      </c>
      <c r="N55" s="369">
        <v>13386</v>
      </c>
      <c r="O55" s="369">
        <v>1730</v>
      </c>
      <c r="P55" s="369">
        <v>624</v>
      </c>
      <c r="Q55" s="369">
        <v>2354</v>
      </c>
      <c r="R55" s="369">
        <v>600</v>
      </c>
      <c r="S55" s="369">
        <v>362</v>
      </c>
      <c r="T55" s="369">
        <v>962</v>
      </c>
      <c r="U55" s="369">
        <v>0</v>
      </c>
      <c r="V55" s="369">
        <v>0</v>
      </c>
      <c r="W55" s="369">
        <v>0</v>
      </c>
      <c r="X55" s="370">
        <v>13515</v>
      </c>
      <c r="Y55" s="370">
        <v>6904</v>
      </c>
      <c r="Z55" s="370">
        <v>20419</v>
      </c>
    </row>
    <row r="56" spans="2:26" x14ac:dyDescent="0.3">
      <c r="B56" s="260">
        <v>40210</v>
      </c>
      <c r="C56" s="369">
        <v>0</v>
      </c>
      <c r="D56" s="369">
        <v>0</v>
      </c>
      <c r="E56" s="369">
        <v>0</v>
      </c>
      <c r="F56" s="369">
        <v>0</v>
      </c>
      <c r="G56" s="369">
        <v>0</v>
      </c>
      <c r="H56" s="369">
        <v>0</v>
      </c>
      <c r="I56" s="369">
        <v>2172</v>
      </c>
      <c r="J56" s="369">
        <v>811</v>
      </c>
      <c r="K56" s="369">
        <v>2983</v>
      </c>
      <c r="L56" s="369">
        <v>6196</v>
      </c>
      <c r="M56" s="369">
        <v>3752</v>
      </c>
      <c r="N56" s="369">
        <v>9948</v>
      </c>
      <c r="O56" s="369">
        <v>1517</v>
      </c>
      <c r="P56" s="369">
        <v>497</v>
      </c>
      <c r="Q56" s="369">
        <v>2014</v>
      </c>
      <c r="R56" s="369">
        <v>559</v>
      </c>
      <c r="S56" s="369">
        <v>370</v>
      </c>
      <c r="T56" s="369">
        <v>929</v>
      </c>
      <c r="U56" s="369">
        <v>0</v>
      </c>
      <c r="V56" s="369">
        <v>0</v>
      </c>
      <c r="W56" s="369">
        <v>0</v>
      </c>
      <c r="X56" s="370">
        <v>10444</v>
      </c>
      <c r="Y56" s="370">
        <v>5430</v>
      </c>
      <c r="Z56" s="370">
        <v>15874</v>
      </c>
    </row>
    <row r="57" spans="2:26" x14ac:dyDescent="0.3">
      <c r="B57" s="260">
        <v>40238</v>
      </c>
      <c r="C57" s="369">
        <v>0</v>
      </c>
      <c r="D57" s="369">
        <v>0</v>
      </c>
      <c r="E57" s="369">
        <v>0</v>
      </c>
      <c r="F57" s="369">
        <v>0</v>
      </c>
      <c r="G57" s="369">
        <v>0</v>
      </c>
      <c r="H57" s="369">
        <v>0</v>
      </c>
      <c r="I57" s="369">
        <v>2354</v>
      </c>
      <c r="J57" s="369">
        <v>857</v>
      </c>
      <c r="K57" s="369">
        <v>3211</v>
      </c>
      <c r="L57" s="369">
        <v>4953</v>
      </c>
      <c r="M57" s="369">
        <v>3424</v>
      </c>
      <c r="N57" s="369">
        <v>8377</v>
      </c>
      <c r="O57" s="369">
        <v>1380</v>
      </c>
      <c r="P57" s="369">
        <v>507</v>
      </c>
      <c r="Q57" s="369">
        <v>1887</v>
      </c>
      <c r="R57" s="369">
        <v>645</v>
      </c>
      <c r="S57" s="369">
        <v>438</v>
      </c>
      <c r="T57" s="369">
        <v>1083</v>
      </c>
      <c r="U57" s="369">
        <v>0</v>
      </c>
      <c r="V57" s="369">
        <v>0</v>
      </c>
      <c r="W57" s="369">
        <v>0</v>
      </c>
      <c r="X57" s="370">
        <v>9332</v>
      </c>
      <c r="Y57" s="370">
        <v>5226</v>
      </c>
      <c r="Z57" s="370">
        <v>14558</v>
      </c>
    </row>
    <row r="58" spans="2:26" x14ac:dyDescent="0.3">
      <c r="B58" s="260">
        <v>40269</v>
      </c>
      <c r="C58" s="369">
        <v>0</v>
      </c>
      <c r="D58" s="369">
        <v>0</v>
      </c>
      <c r="E58" s="369">
        <v>0</v>
      </c>
      <c r="F58" s="369">
        <v>0</v>
      </c>
      <c r="G58" s="369">
        <v>0</v>
      </c>
      <c r="H58" s="369">
        <v>0</v>
      </c>
      <c r="I58" s="369">
        <v>2385</v>
      </c>
      <c r="J58" s="369">
        <v>789</v>
      </c>
      <c r="K58" s="369">
        <v>3174</v>
      </c>
      <c r="L58" s="369">
        <v>5795</v>
      </c>
      <c r="M58" s="369">
        <v>5114</v>
      </c>
      <c r="N58" s="369">
        <v>10909</v>
      </c>
      <c r="O58" s="369">
        <v>1636</v>
      </c>
      <c r="P58" s="369">
        <v>594</v>
      </c>
      <c r="Q58" s="369">
        <v>2230</v>
      </c>
      <c r="R58" s="369">
        <v>634</v>
      </c>
      <c r="S58" s="369">
        <v>497</v>
      </c>
      <c r="T58" s="369">
        <v>1131</v>
      </c>
      <c r="U58" s="369">
        <v>0</v>
      </c>
      <c r="V58" s="369">
        <v>0</v>
      </c>
      <c r="W58" s="369">
        <v>0</v>
      </c>
      <c r="X58" s="370">
        <v>10450</v>
      </c>
      <c r="Y58" s="370">
        <v>6994</v>
      </c>
      <c r="Z58" s="370">
        <v>17444</v>
      </c>
    </row>
    <row r="59" spans="2:26" x14ac:dyDescent="0.3">
      <c r="B59" s="260">
        <v>40299</v>
      </c>
      <c r="C59" s="369">
        <v>0</v>
      </c>
      <c r="D59" s="369">
        <v>0</v>
      </c>
      <c r="E59" s="369">
        <v>0</v>
      </c>
      <c r="F59" s="369">
        <v>0</v>
      </c>
      <c r="G59" s="369">
        <v>0</v>
      </c>
      <c r="H59" s="369">
        <v>0</v>
      </c>
      <c r="I59" s="369">
        <v>2165</v>
      </c>
      <c r="J59" s="369">
        <v>799</v>
      </c>
      <c r="K59" s="369">
        <v>2964</v>
      </c>
      <c r="L59" s="369">
        <v>4804</v>
      </c>
      <c r="M59" s="369">
        <v>4788</v>
      </c>
      <c r="N59" s="369">
        <v>9592</v>
      </c>
      <c r="O59" s="369">
        <v>1601</v>
      </c>
      <c r="P59" s="369">
        <v>533</v>
      </c>
      <c r="Q59" s="369">
        <v>2134</v>
      </c>
      <c r="R59" s="369">
        <v>586</v>
      </c>
      <c r="S59" s="369">
        <v>427</v>
      </c>
      <c r="T59" s="369">
        <v>1013</v>
      </c>
      <c r="U59" s="369">
        <v>0</v>
      </c>
      <c r="V59" s="369">
        <v>0</v>
      </c>
      <c r="W59" s="369">
        <v>0</v>
      </c>
      <c r="X59" s="370">
        <v>9156</v>
      </c>
      <c r="Y59" s="370">
        <v>6547</v>
      </c>
      <c r="Z59" s="370">
        <v>15703</v>
      </c>
    </row>
    <row r="60" spans="2:26" x14ac:dyDescent="0.3">
      <c r="B60" s="260">
        <v>40330</v>
      </c>
      <c r="C60" s="369">
        <v>0</v>
      </c>
      <c r="D60" s="369">
        <v>0</v>
      </c>
      <c r="E60" s="369">
        <v>0</v>
      </c>
      <c r="F60" s="369">
        <v>0</v>
      </c>
      <c r="G60" s="369">
        <v>0</v>
      </c>
      <c r="H60" s="369">
        <v>0</v>
      </c>
      <c r="I60" s="369">
        <v>2223</v>
      </c>
      <c r="J60" s="369">
        <v>842</v>
      </c>
      <c r="K60" s="369">
        <v>3065</v>
      </c>
      <c r="L60" s="369">
        <v>9030</v>
      </c>
      <c r="M60" s="369">
        <v>7038</v>
      </c>
      <c r="N60" s="369">
        <v>16068</v>
      </c>
      <c r="O60" s="369">
        <v>1637</v>
      </c>
      <c r="P60" s="369">
        <v>536</v>
      </c>
      <c r="Q60" s="369">
        <v>2173</v>
      </c>
      <c r="R60" s="369">
        <v>547</v>
      </c>
      <c r="S60" s="369">
        <v>392</v>
      </c>
      <c r="T60" s="369">
        <v>939</v>
      </c>
      <c r="U60" s="369">
        <v>0</v>
      </c>
      <c r="V60" s="369">
        <v>0</v>
      </c>
      <c r="W60" s="369">
        <v>0</v>
      </c>
      <c r="X60" s="370">
        <v>13437</v>
      </c>
      <c r="Y60" s="370">
        <v>8808</v>
      </c>
      <c r="Z60" s="370">
        <v>22245</v>
      </c>
    </row>
    <row r="61" spans="2:26" x14ac:dyDescent="0.3">
      <c r="B61" s="260">
        <v>40360</v>
      </c>
      <c r="C61" s="369">
        <v>0</v>
      </c>
      <c r="D61" s="369">
        <v>0</v>
      </c>
      <c r="E61" s="369">
        <v>0</v>
      </c>
      <c r="F61" s="369">
        <v>0</v>
      </c>
      <c r="G61" s="369">
        <v>0</v>
      </c>
      <c r="H61" s="369">
        <v>0</v>
      </c>
      <c r="I61" s="369">
        <v>2977</v>
      </c>
      <c r="J61" s="369">
        <v>946</v>
      </c>
      <c r="K61" s="369">
        <v>3923</v>
      </c>
      <c r="L61" s="369">
        <v>15794</v>
      </c>
      <c r="M61" s="369">
        <v>12661</v>
      </c>
      <c r="N61" s="369">
        <v>28455</v>
      </c>
      <c r="O61" s="369">
        <v>1649</v>
      </c>
      <c r="P61" s="369">
        <v>540</v>
      </c>
      <c r="Q61" s="369">
        <v>2189</v>
      </c>
      <c r="R61" s="369">
        <v>626</v>
      </c>
      <c r="S61" s="369">
        <v>441</v>
      </c>
      <c r="T61" s="369">
        <v>1067</v>
      </c>
      <c r="U61" s="369">
        <v>0</v>
      </c>
      <c r="V61" s="369">
        <v>0</v>
      </c>
      <c r="W61" s="369">
        <v>0</v>
      </c>
      <c r="X61" s="370">
        <v>21046</v>
      </c>
      <c r="Y61" s="370">
        <v>14588</v>
      </c>
      <c r="Z61" s="370">
        <v>35634</v>
      </c>
    </row>
    <row r="62" spans="2:26" x14ac:dyDescent="0.3">
      <c r="B62" s="260">
        <v>40391</v>
      </c>
      <c r="C62" s="369">
        <v>0</v>
      </c>
      <c r="D62" s="369">
        <v>0</v>
      </c>
      <c r="E62" s="369">
        <v>0</v>
      </c>
      <c r="F62" s="369">
        <v>0</v>
      </c>
      <c r="G62" s="369">
        <v>0</v>
      </c>
      <c r="H62" s="369">
        <v>0</v>
      </c>
      <c r="I62" s="369">
        <v>3187</v>
      </c>
      <c r="J62" s="369">
        <v>1037</v>
      </c>
      <c r="K62" s="369">
        <v>4224</v>
      </c>
      <c r="L62" s="369">
        <v>14051</v>
      </c>
      <c r="M62" s="369">
        <v>10734</v>
      </c>
      <c r="N62" s="369">
        <v>24785</v>
      </c>
      <c r="O62" s="369">
        <v>1848</v>
      </c>
      <c r="P62" s="369">
        <v>635</v>
      </c>
      <c r="Q62" s="369">
        <v>2483</v>
      </c>
      <c r="R62" s="369">
        <v>613</v>
      </c>
      <c r="S62" s="369">
        <v>451</v>
      </c>
      <c r="T62" s="369">
        <v>1064</v>
      </c>
      <c r="U62" s="369">
        <v>0</v>
      </c>
      <c r="V62" s="369">
        <v>0</v>
      </c>
      <c r="W62" s="369">
        <v>0</v>
      </c>
      <c r="X62" s="370">
        <v>19699</v>
      </c>
      <c r="Y62" s="370">
        <v>12857</v>
      </c>
      <c r="Z62" s="370">
        <v>32556</v>
      </c>
    </row>
    <row r="63" spans="2:26" x14ac:dyDescent="0.3">
      <c r="B63" s="260">
        <v>40422</v>
      </c>
      <c r="C63" s="369">
        <v>0</v>
      </c>
      <c r="D63" s="369">
        <v>0</v>
      </c>
      <c r="E63" s="369">
        <v>0</v>
      </c>
      <c r="F63" s="369">
        <v>0</v>
      </c>
      <c r="G63" s="369">
        <v>0</v>
      </c>
      <c r="H63" s="369">
        <v>0</v>
      </c>
      <c r="I63" s="369">
        <v>2772</v>
      </c>
      <c r="J63" s="369">
        <v>851</v>
      </c>
      <c r="K63" s="369">
        <v>3623</v>
      </c>
      <c r="L63" s="369">
        <v>8638</v>
      </c>
      <c r="M63" s="369">
        <v>6017</v>
      </c>
      <c r="N63" s="369">
        <v>14655</v>
      </c>
      <c r="O63" s="369">
        <v>1450</v>
      </c>
      <c r="P63" s="369">
        <v>487</v>
      </c>
      <c r="Q63" s="369">
        <v>1937</v>
      </c>
      <c r="R63" s="369">
        <v>520</v>
      </c>
      <c r="S63" s="369">
        <v>376</v>
      </c>
      <c r="T63" s="369">
        <v>896</v>
      </c>
      <c r="U63" s="369">
        <v>0</v>
      </c>
      <c r="V63" s="369">
        <v>0</v>
      </c>
      <c r="W63" s="369">
        <v>0</v>
      </c>
      <c r="X63" s="370">
        <v>13380</v>
      </c>
      <c r="Y63" s="370">
        <v>7731</v>
      </c>
      <c r="Z63" s="370">
        <v>21111</v>
      </c>
    </row>
    <row r="64" spans="2:26" x14ac:dyDescent="0.3">
      <c r="B64" s="260">
        <v>40452</v>
      </c>
      <c r="C64" s="369">
        <v>0</v>
      </c>
      <c r="D64" s="369">
        <v>0</v>
      </c>
      <c r="E64" s="369">
        <v>0</v>
      </c>
      <c r="F64" s="369">
        <v>0</v>
      </c>
      <c r="G64" s="369">
        <v>0</v>
      </c>
      <c r="H64" s="369">
        <v>0</v>
      </c>
      <c r="I64" s="369">
        <v>2859</v>
      </c>
      <c r="J64" s="369">
        <v>872</v>
      </c>
      <c r="K64" s="369">
        <v>3731</v>
      </c>
      <c r="L64" s="369">
        <v>7950</v>
      </c>
      <c r="M64" s="369">
        <v>5451</v>
      </c>
      <c r="N64" s="369">
        <v>13401</v>
      </c>
      <c r="O64" s="369">
        <v>1578</v>
      </c>
      <c r="P64" s="369">
        <v>519</v>
      </c>
      <c r="Q64" s="369">
        <v>2097</v>
      </c>
      <c r="R64" s="369">
        <v>610</v>
      </c>
      <c r="S64" s="369">
        <v>487</v>
      </c>
      <c r="T64" s="369">
        <v>1097</v>
      </c>
      <c r="U64" s="369">
        <v>0</v>
      </c>
      <c r="V64" s="369">
        <v>0</v>
      </c>
      <c r="W64" s="369">
        <v>0</v>
      </c>
      <c r="X64" s="370">
        <v>12997</v>
      </c>
      <c r="Y64" s="370">
        <v>7329</v>
      </c>
      <c r="Z64" s="370">
        <v>20326</v>
      </c>
    </row>
    <row r="65" spans="2:26" x14ac:dyDescent="0.3">
      <c r="B65" s="260">
        <v>40483</v>
      </c>
      <c r="C65" s="369">
        <v>0</v>
      </c>
      <c r="D65" s="369">
        <v>0</v>
      </c>
      <c r="E65" s="369">
        <v>0</v>
      </c>
      <c r="F65" s="369">
        <v>0</v>
      </c>
      <c r="G65" s="369">
        <v>0</v>
      </c>
      <c r="H65" s="369">
        <v>0</v>
      </c>
      <c r="I65" s="369">
        <v>2590</v>
      </c>
      <c r="J65" s="369">
        <v>812</v>
      </c>
      <c r="K65" s="369">
        <v>3402</v>
      </c>
      <c r="L65" s="369">
        <v>6605</v>
      </c>
      <c r="M65" s="369">
        <v>4262</v>
      </c>
      <c r="N65" s="369">
        <v>10867</v>
      </c>
      <c r="O65" s="369">
        <v>1560</v>
      </c>
      <c r="P65" s="369">
        <v>501</v>
      </c>
      <c r="Q65" s="369">
        <v>2061</v>
      </c>
      <c r="R65" s="369">
        <v>502</v>
      </c>
      <c r="S65" s="369">
        <v>348</v>
      </c>
      <c r="T65" s="369">
        <v>850</v>
      </c>
      <c r="U65" s="369">
        <v>0</v>
      </c>
      <c r="V65" s="369">
        <v>0</v>
      </c>
      <c r="W65" s="369">
        <v>0</v>
      </c>
      <c r="X65" s="370">
        <v>11257</v>
      </c>
      <c r="Y65" s="370">
        <v>5923</v>
      </c>
      <c r="Z65" s="370">
        <v>17180</v>
      </c>
    </row>
    <row r="66" spans="2:26" x14ac:dyDescent="0.3">
      <c r="B66" s="260">
        <v>40513</v>
      </c>
      <c r="C66" s="369">
        <v>0</v>
      </c>
      <c r="D66" s="369">
        <v>0</v>
      </c>
      <c r="E66" s="369">
        <v>0</v>
      </c>
      <c r="F66" s="369">
        <v>0</v>
      </c>
      <c r="G66" s="369">
        <v>0</v>
      </c>
      <c r="H66" s="369">
        <v>0</v>
      </c>
      <c r="I66" s="369">
        <v>2048</v>
      </c>
      <c r="J66" s="369">
        <v>673</v>
      </c>
      <c r="K66" s="369">
        <v>2721</v>
      </c>
      <c r="L66" s="369">
        <v>4531</v>
      </c>
      <c r="M66" s="369">
        <v>3103</v>
      </c>
      <c r="N66" s="369">
        <v>7634</v>
      </c>
      <c r="O66" s="369">
        <v>1029</v>
      </c>
      <c r="P66" s="369">
        <v>379</v>
      </c>
      <c r="Q66" s="369">
        <v>1408</v>
      </c>
      <c r="R66" s="369">
        <v>488</v>
      </c>
      <c r="S66" s="369">
        <v>412</v>
      </c>
      <c r="T66" s="369">
        <v>900</v>
      </c>
      <c r="U66" s="369">
        <v>0</v>
      </c>
      <c r="V66" s="369">
        <v>0</v>
      </c>
      <c r="W66" s="369">
        <v>0</v>
      </c>
      <c r="X66" s="370">
        <v>8096</v>
      </c>
      <c r="Y66" s="370">
        <v>4567</v>
      </c>
      <c r="Z66" s="370">
        <v>12663</v>
      </c>
    </row>
    <row r="67" spans="2:26" x14ac:dyDescent="0.3">
      <c r="B67" s="260">
        <v>40544</v>
      </c>
      <c r="C67" s="369">
        <v>0</v>
      </c>
      <c r="D67" s="369">
        <v>0</v>
      </c>
      <c r="E67" s="369">
        <v>0</v>
      </c>
      <c r="F67" s="369">
        <v>0</v>
      </c>
      <c r="G67" s="369">
        <v>0</v>
      </c>
      <c r="H67" s="369">
        <v>0</v>
      </c>
      <c r="I67" s="369">
        <v>2490</v>
      </c>
      <c r="J67" s="369">
        <v>896</v>
      </c>
      <c r="K67" s="369">
        <v>3386</v>
      </c>
      <c r="L67" s="369">
        <v>6366</v>
      </c>
      <c r="M67" s="369">
        <v>4630</v>
      </c>
      <c r="N67" s="369">
        <v>10996</v>
      </c>
      <c r="O67" s="369">
        <v>1397</v>
      </c>
      <c r="P67" s="369">
        <v>474</v>
      </c>
      <c r="Q67" s="369">
        <v>1871</v>
      </c>
      <c r="R67" s="369">
        <v>565</v>
      </c>
      <c r="S67" s="369">
        <v>429</v>
      </c>
      <c r="T67" s="369">
        <v>994</v>
      </c>
      <c r="U67" s="369">
        <v>0</v>
      </c>
      <c r="V67" s="369">
        <v>0</v>
      </c>
      <c r="W67" s="369">
        <v>0</v>
      </c>
      <c r="X67" s="370">
        <v>10818</v>
      </c>
      <c r="Y67" s="370">
        <v>6429</v>
      </c>
      <c r="Z67" s="370">
        <v>17247</v>
      </c>
    </row>
    <row r="68" spans="2:26" x14ac:dyDescent="0.3">
      <c r="B68" s="260">
        <v>40575</v>
      </c>
      <c r="C68" s="369">
        <v>0</v>
      </c>
      <c r="D68" s="369">
        <v>0</v>
      </c>
      <c r="E68" s="369">
        <v>0</v>
      </c>
      <c r="F68" s="369">
        <v>0</v>
      </c>
      <c r="G68" s="369">
        <v>0</v>
      </c>
      <c r="H68" s="369">
        <v>0</v>
      </c>
      <c r="I68" s="369">
        <v>2187</v>
      </c>
      <c r="J68" s="369">
        <v>743</v>
      </c>
      <c r="K68" s="369">
        <v>2930</v>
      </c>
      <c r="L68" s="369">
        <v>5128</v>
      </c>
      <c r="M68" s="369">
        <v>3702</v>
      </c>
      <c r="N68" s="369">
        <v>8830</v>
      </c>
      <c r="O68" s="369">
        <v>1166</v>
      </c>
      <c r="P68" s="369">
        <v>433</v>
      </c>
      <c r="Q68" s="369">
        <v>1599</v>
      </c>
      <c r="R68" s="369">
        <v>468</v>
      </c>
      <c r="S68" s="369">
        <v>361</v>
      </c>
      <c r="T68" s="369">
        <v>829</v>
      </c>
      <c r="U68" s="369">
        <v>0</v>
      </c>
      <c r="V68" s="369">
        <v>0</v>
      </c>
      <c r="W68" s="369">
        <v>0</v>
      </c>
      <c r="X68" s="370">
        <v>8949</v>
      </c>
      <c r="Y68" s="370">
        <v>5239</v>
      </c>
      <c r="Z68" s="370">
        <v>14188</v>
      </c>
    </row>
    <row r="69" spans="2:26" x14ac:dyDescent="0.3">
      <c r="B69" s="260">
        <v>40603</v>
      </c>
      <c r="C69" s="369">
        <v>0</v>
      </c>
      <c r="D69" s="369">
        <v>0</v>
      </c>
      <c r="E69" s="369">
        <v>0</v>
      </c>
      <c r="F69" s="369">
        <v>0</v>
      </c>
      <c r="G69" s="369">
        <v>0</v>
      </c>
      <c r="H69" s="369">
        <v>0</v>
      </c>
      <c r="I69" s="369">
        <v>2526</v>
      </c>
      <c r="J69" s="369">
        <v>779</v>
      </c>
      <c r="K69" s="369">
        <v>3305</v>
      </c>
      <c r="L69" s="369">
        <v>5896</v>
      </c>
      <c r="M69" s="369">
        <v>3858</v>
      </c>
      <c r="N69" s="369">
        <v>9754</v>
      </c>
      <c r="O69" s="369">
        <v>1632</v>
      </c>
      <c r="P69" s="369">
        <v>540</v>
      </c>
      <c r="Q69" s="369">
        <v>2172</v>
      </c>
      <c r="R69" s="369">
        <v>640</v>
      </c>
      <c r="S69" s="369">
        <v>445</v>
      </c>
      <c r="T69" s="369">
        <v>1085</v>
      </c>
      <c r="U69" s="369">
        <v>0</v>
      </c>
      <c r="V69" s="369">
        <v>0</v>
      </c>
      <c r="W69" s="369">
        <v>0</v>
      </c>
      <c r="X69" s="370">
        <v>10694</v>
      </c>
      <c r="Y69" s="370">
        <v>5622</v>
      </c>
      <c r="Z69" s="370">
        <v>16316</v>
      </c>
    </row>
    <row r="70" spans="2:26" x14ac:dyDescent="0.3">
      <c r="B70" s="260">
        <v>40634</v>
      </c>
      <c r="C70" s="369">
        <v>0</v>
      </c>
      <c r="D70" s="369">
        <v>0</v>
      </c>
      <c r="E70" s="369">
        <v>0</v>
      </c>
      <c r="F70" s="369">
        <v>0</v>
      </c>
      <c r="G70" s="369">
        <v>0</v>
      </c>
      <c r="H70" s="369">
        <v>0</v>
      </c>
      <c r="I70" s="369">
        <v>1823</v>
      </c>
      <c r="J70" s="369">
        <v>635</v>
      </c>
      <c r="K70" s="369">
        <v>2458</v>
      </c>
      <c r="L70" s="369">
        <v>4398</v>
      </c>
      <c r="M70" s="369">
        <v>2714</v>
      </c>
      <c r="N70" s="369">
        <v>7112</v>
      </c>
      <c r="O70" s="369">
        <v>1310</v>
      </c>
      <c r="P70" s="369">
        <v>433</v>
      </c>
      <c r="Q70" s="369">
        <v>1743</v>
      </c>
      <c r="R70" s="369">
        <v>400</v>
      </c>
      <c r="S70" s="369">
        <v>325</v>
      </c>
      <c r="T70" s="369">
        <v>725</v>
      </c>
      <c r="U70" s="369">
        <v>0</v>
      </c>
      <c r="V70" s="369">
        <v>0</v>
      </c>
      <c r="W70" s="369">
        <v>0</v>
      </c>
      <c r="X70" s="370">
        <v>7931</v>
      </c>
      <c r="Y70" s="370">
        <v>4107</v>
      </c>
      <c r="Z70" s="370">
        <v>12038</v>
      </c>
    </row>
    <row r="71" spans="2:26" x14ac:dyDescent="0.3">
      <c r="B71" s="260">
        <v>40664</v>
      </c>
      <c r="C71" s="369">
        <v>0</v>
      </c>
      <c r="D71" s="369">
        <v>0</v>
      </c>
      <c r="E71" s="369">
        <v>0</v>
      </c>
      <c r="F71" s="369">
        <v>0</v>
      </c>
      <c r="G71" s="369">
        <v>0</v>
      </c>
      <c r="H71" s="369">
        <v>0</v>
      </c>
      <c r="I71" s="369">
        <v>2291</v>
      </c>
      <c r="J71" s="369">
        <v>752</v>
      </c>
      <c r="K71" s="369">
        <v>3043</v>
      </c>
      <c r="L71" s="369">
        <v>5470</v>
      </c>
      <c r="M71" s="369">
        <v>3499</v>
      </c>
      <c r="N71" s="369">
        <v>8969</v>
      </c>
      <c r="O71" s="369">
        <v>1434</v>
      </c>
      <c r="P71" s="369">
        <v>500</v>
      </c>
      <c r="Q71" s="369">
        <v>1934</v>
      </c>
      <c r="R71" s="369">
        <v>491</v>
      </c>
      <c r="S71" s="369">
        <v>340</v>
      </c>
      <c r="T71" s="369">
        <v>831</v>
      </c>
      <c r="U71" s="369">
        <v>0</v>
      </c>
      <c r="V71" s="369">
        <v>0</v>
      </c>
      <c r="W71" s="369">
        <v>0</v>
      </c>
      <c r="X71" s="370">
        <v>9686</v>
      </c>
      <c r="Y71" s="370">
        <v>5091</v>
      </c>
      <c r="Z71" s="370">
        <v>14777</v>
      </c>
    </row>
    <row r="72" spans="2:26" x14ac:dyDescent="0.3">
      <c r="B72" s="260">
        <v>40695</v>
      </c>
      <c r="C72" s="369">
        <v>0</v>
      </c>
      <c r="D72" s="369">
        <v>0</v>
      </c>
      <c r="E72" s="369">
        <v>0</v>
      </c>
      <c r="F72" s="369">
        <v>0</v>
      </c>
      <c r="G72" s="369">
        <v>0</v>
      </c>
      <c r="H72" s="369">
        <v>0</v>
      </c>
      <c r="I72" s="369">
        <v>2128</v>
      </c>
      <c r="J72" s="369">
        <v>705</v>
      </c>
      <c r="K72" s="369">
        <v>2833</v>
      </c>
      <c r="L72" s="369">
        <v>4859</v>
      </c>
      <c r="M72" s="369">
        <v>3255</v>
      </c>
      <c r="N72" s="369">
        <v>8114</v>
      </c>
      <c r="O72" s="369">
        <v>1221</v>
      </c>
      <c r="P72" s="369">
        <v>454</v>
      </c>
      <c r="Q72" s="369">
        <v>1675</v>
      </c>
      <c r="R72" s="369">
        <v>449</v>
      </c>
      <c r="S72" s="369">
        <v>316</v>
      </c>
      <c r="T72" s="369">
        <v>765</v>
      </c>
      <c r="U72" s="369">
        <v>0</v>
      </c>
      <c r="V72" s="369">
        <v>0</v>
      </c>
      <c r="W72" s="369">
        <v>0</v>
      </c>
      <c r="X72" s="370">
        <v>8657</v>
      </c>
      <c r="Y72" s="370">
        <v>4730</v>
      </c>
      <c r="Z72" s="370">
        <v>13387</v>
      </c>
    </row>
    <row r="73" spans="2:26" x14ac:dyDescent="0.3">
      <c r="B73" s="260">
        <v>40725</v>
      </c>
      <c r="C73" s="369">
        <v>0</v>
      </c>
      <c r="D73" s="369">
        <v>0</v>
      </c>
      <c r="E73" s="369">
        <v>0</v>
      </c>
      <c r="F73" s="369">
        <v>0</v>
      </c>
      <c r="G73" s="369">
        <v>0</v>
      </c>
      <c r="H73" s="369">
        <v>0</v>
      </c>
      <c r="I73" s="369">
        <v>2603</v>
      </c>
      <c r="J73" s="369">
        <v>756</v>
      </c>
      <c r="K73" s="369">
        <v>3359</v>
      </c>
      <c r="L73" s="369">
        <v>8280</v>
      </c>
      <c r="M73" s="369">
        <v>6886</v>
      </c>
      <c r="N73" s="369">
        <v>15166</v>
      </c>
      <c r="O73" s="369">
        <v>1305</v>
      </c>
      <c r="P73" s="369">
        <v>478</v>
      </c>
      <c r="Q73" s="369">
        <v>1783</v>
      </c>
      <c r="R73" s="369">
        <v>558</v>
      </c>
      <c r="S73" s="369">
        <v>401</v>
      </c>
      <c r="T73" s="369">
        <v>959</v>
      </c>
      <c r="U73" s="369">
        <v>0</v>
      </c>
      <c r="V73" s="369">
        <v>0</v>
      </c>
      <c r="W73" s="369">
        <v>0</v>
      </c>
      <c r="X73" s="370">
        <v>12746</v>
      </c>
      <c r="Y73" s="370">
        <v>8521</v>
      </c>
      <c r="Z73" s="370">
        <v>21267</v>
      </c>
    </row>
    <row r="74" spans="2:26" x14ac:dyDescent="0.3">
      <c r="B74" s="260">
        <v>40756</v>
      </c>
      <c r="C74" s="369">
        <v>0</v>
      </c>
      <c r="D74" s="369">
        <v>0</v>
      </c>
      <c r="E74" s="369">
        <v>0</v>
      </c>
      <c r="F74" s="369">
        <v>0</v>
      </c>
      <c r="G74" s="369">
        <v>0</v>
      </c>
      <c r="H74" s="369">
        <v>0</v>
      </c>
      <c r="I74" s="369">
        <v>2613</v>
      </c>
      <c r="J74" s="369">
        <v>782</v>
      </c>
      <c r="K74" s="369">
        <v>3395</v>
      </c>
      <c r="L74" s="369">
        <v>7512</v>
      </c>
      <c r="M74" s="369">
        <v>5762</v>
      </c>
      <c r="N74" s="369">
        <v>13274</v>
      </c>
      <c r="O74" s="369">
        <v>1321</v>
      </c>
      <c r="P74" s="369">
        <v>474</v>
      </c>
      <c r="Q74" s="369">
        <v>1795</v>
      </c>
      <c r="R74" s="369">
        <v>556</v>
      </c>
      <c r="S74" s="369">
        <v>354</v>
      </c>
      <c r="T74" s="369">
        <v>910</v>
      </c>
      <c r="U74" s="369">
        <v>0</v>
      </c>
      <c r="V74" s="369">
        <v>0</v>
      </c>
      <c r="W74" s="369">
        <v>0</v>
      </c>
      <c r="X74" s="370">
        <v>12002</v>
      </c>
      <c r="Y74" s="370">
        <v>7372</v>
      </c>
      <c r="Z74" s="370">
        <v>19374</v>
      </c>
    </row>
    <row r="75" spans="2:26" x14ac:dyDescent="0.3">
      <c r="B75" s="260">
        <v>40787</v>
      </c>
      <c r="C75" s="369">
        <v>0</v>
      </c>
      <c r="D75" s="369">
        <v>0</v>
      </c>
      <c r="E75" s="369">
        <v>0</v>
      </c>
      <c r="F75" s="369">
        <v>0</v>
      </c>
      <c r="G75" s="369">
        <v>0</v>
      </c>
      <c r="H75" s="369">
        <v>0</v>
      </c>
      <c r="I75" s="369">
        <v>2703</v>
      </c>
      <c r="J75" s="369">
        <v>862</v>
      </c>
      <c r="K75" s="369">
        <v>3565</v>
      </c>
      <c r="L75" s="369">
        <v>5716</v>
      </c>
      <c r="M75" s="369">
        <v>3987</v>
      </c>
      <c r="N75" s="369">
        <v>9703</v>
      </c>
      <c r="O75" s="369">
        <v>1141</v>
      </c>
      <c r="P75" s="369">
        <v>440</v>
      </c>
      <c r="Q75" s="369">
        <v>1581</v>
      </c>
      <c r="R75" s="369">
        <v>418</v>
      </c>
      <c r="S75" s="369">
        <v>288</v>
      </c>
      <c r="T75" s="369">
        <v>706</v>
      </c>
      <c r="U75" s="369">
        <v>0</v>
      </c>
      <c r="V75" s="369">
        <v>0</v>
      </c>
      <c r="W75" s="369">
        <v>0</v>
      </c>
      <c r="X75" s="370">
        <v>9978</v>
      </c>
      <c r="Y75" s="370">
        <v>5577</v>
      </c>
      <c r="Z75" s="370">
        <v>15555</v>
      </c>
    </row>
    <row r="76" spans="2:26" x14ac:dyDescent="0.3">
      <c r="B76" s="260">
        <v>40817</v>
      </c>
      <c r="C76" s="369">
        <v>0</v>
      </c>
      <c r="D76" s="369">
        <v>0</v>
      </c>
      <c r="E76" s="369">
        <v>0</v>
      </c>
      <c r="F76" s="369">
        <v>0</v>
      </c>
      <c r="G76" s="369">
        <v>0</v>
      </c>
      <c r="H76" s="369">
        <v>0</v>
      </c>
      <c r="I76" s="369">
        <v>2106</v>
      </c>
      <c r="J76" s="369">
        <v>675</v>
      </c>
      <c r="K76" s="369">
        <v>2781</v>
      </c>
      <c r="L76" s="369">
        <v>5685</v>
      </c>
      <c r="M76" s="369">
        <v>3548</v>
      </c>
      <c r="N76" s="369">
        <v>9233</v>
      </c>
      <c r="O76" s="369">
        <v>1164</v>
      </c>
      <c r="P76" s="369">
        <v>423</v>
      </c>
      <c r="Q76" s="369">
        <v>1587</v>
      </c>
      <c r="R76" s="369">
        <v>493</v>
      </c>
      <c r="S76" s="369">
        <v>322</v>
      </c>
      <c r="T76" s="369">
        <v>815</v>
      </c>
      <c r="U76" s="369">
        <v>0</v>
      </c>
      <c r="V76" s="369">
        <v>0</v>
      </c>
      <c r="W76" s="369">
        <v>0</v>
      </c>
      <c r="X76" s="370">
        <v>9448</v>
      </c>
      <c r="Y76" s="370">
        <v>4968</v>
      </c>
      <c r="Z76" s="370">
        <v>14416</v>
      </c>
    </row>
    <row r="77" spans="2:26" x14ac:dyDescent="0.3">
      <c r="B77" s="260">
        <v>40848</v>
      </c>
      <c r="C77" s="369">
        <v>0</v>
      </c>
      <c r="D77" s="369">
        <v>0</v>
      </c>
      <c r="E77" s="369">
        <v>0</v>
      </c>
      <c r="F77" s="369">
        <v>0</v>
      </c>
      <c r="G77" s="369">
        <v>0</v>
      </c>
      <c r="H77" s="369">
        <v>0</v>
      </c>
      <c r="I77" s="369">
        <v>2732</v>
      </c>
      <c r="J77" s="369">
        <v>879</v>
      </c>
      <c r="K77" s="369">
        <v>3611</v>
      </c>
      <c r="L77" s="369">
        <v>7880</v>
      </c>
      <c r="M77" s="369">
        <v>5861</v>
      </c>
      <c r="N77" s="369">
        <v>13741</v>
      </c>
      <c r="O77" s="369">
        <v>1364</v>
      </c>
      <c r="P77" s="369">
        <v>424</v>
      </c>
      <c r="Q77" s="369">
        <v>1788</v>
      </c>
      <c r="R77" s="369">
        <v>567</v>
      </c>
      <c r="S77" s="369">
        <v>435</v>
      </c>
      <c r="T77" s="369">
        <v>1002</v>
      </c>
      <c r="U77" s="369">
        <v>0</v>
      </c>
      <c r="V77" s="369">
        <v>0</v>
      </c>
      <c r="W77" s="369">
        <v>0</v>
      </c>
      <c r="X77" s="370">
        <v>12543</v>
      </c>
      <c r="Y77" s="370">
        <v>7599</v>
      </c>
      <c r="Z77" s="370">
        <v>20142</v>
      </c>
    </row>
    <row r="78" spans="2:26" x14ac:dyDescent="0.3">
      <c r="B78" s="260">
        <v>40878</v>
      </c>
      <c r="C78" s="369">
        <v>0</v>
      </c>
      <c r="D78" s="369">
        <v>0</v>
      </c>
      <c r="E78" s="369">
        <v>0</v>
      </c>
      <c r="F78" s="369">
        <v>0</v>
      </c>
      <c r="G78" s="369">
        <v>0</v>
      </c>
      <c r="H78" s="369">
        <v>0</v>
      </c>
      <c r="I78" s="369">
        <v>2088</v>
      </c>
      <c r="J78" s="369">
        <v>669</v>
      </c>
      <c r="K78" s="369">
        <v>2757</v>
      </c>
      <c r="L78" s="369">
        <v>6398</v>
      </c>
      <c r="M78" s="369">
        <v>4787</v>
      </c>
      <c r="N78" s="369">
        <v>11185</v>
      </c>
      <c r="O78" s="369">
        <v>1028</v>
      </c>
      <c r="P78" s="369">
        <v>382</v>
      </c>
      <c r="Q78" s="369">
        <v>1410</v>
      </c>
      <c r="R78" s="369">
        <v>418</v>
      </c>
      <c r="S78" s="369">
        <v>329</v>
      </c>
      <c r="T78" s="369">
        <v>747</v>
      </c>
      <c r="U78" s="369">
        <v>0</v>
      </c>
      <c r="V78" s="369">
        <v>0</v>
      </c>
      <c r="W78" s="369">
        <v>0</v>
      </c>
      <c r="X78" s="370">
        <v>9932</v>
      </c>
      <c r="Y78" s="370">
        <v>6167</v>
      </c>
      <c r="Z78" s="370">
        <v>16099</v>
      </c>
    </row>
    <row r="79" spans="2:26" x14ac:dyDescent="0.3">
      <c r="B79" s="260">
        <v>40909</v>
      </c>
      <c r="C79" s="369">
        <v>0</v>
      </c>
      <c r="D79" s="369">
        <v>0</v>
      </c>
      <c r="E79" s="369">
        <v>0</v>
      </c>
      <c r="F79" s="369">
        <v>0</v>
      </c>
      <c r="G79" s="369">
        <v>0</v>
      </c>
      <c r="H79" s="369">
        <v>0</v>
      </c>
      <c r="I79" s="369">
        <v>2283</v>
      </c>
      <c r="J79" s="369">
        <v>761</v>
      </c>
      <c r="K79" s="369">
        <v>3044</v>
      </c>
      <c r="L79" s="369">
        <v>6735</v>
      </c>
      <c r="M79" s="369">
        <v>4846</v>
      </c>
      <c r="N79" s="369">
        <v>11581</v>
      </c>
      <c r="O79" s="369">
        <v>1110</v>
      </c>
      <c r="P79" s="369">
        <v>415</v>
      </c>
      <c r="Q79" s="369">
        <v>1525</v>
      </c>
      <c r="R79" s="369">
        <v>466</v>
      </c>
      <c r="S79" s="369">
        <v>324</v>
      </c>
      <c r="T79" s="369">
        <v>790</v>
      </c>
      <c r="U79" s="369">
        <v>0</v>
      </c>
      <c r="V79" s="369">
        <v>0</v>
      </c>
      <c r="W79" s="369">
        <v>0</v>
      </c>
      <c r="X79" s="370">
        <v>10594</v>
      </c>
      <c r="Y79" s="370">
        <v>6346</v>
      </c>
      <c r="Z79" s="370">
        <v>16940</v>
      </c>
    </row>
    <row r="80" spans="2:26" x14ac:dyDescent="0.3">
      <c r="B80" s="260">
        <v>40940</v>
      </c>
      <c r="C80" s="369">
        <v>0</v>
      </c>
      <c r="D80" s="369">
        <v>0</v>
      </c>
      <c r="E80" s="369">
        <v>0</v>
      </c>
      <c r="F80" s="369">
        <v>0</v>
      </c>
      <c r="G80" s="369">
        <v>0</v>
      </c>
      <c r="H80" s="369">
        <v>0</v>
      </c>
      <c r="I80" s="369">
        <v>1868</v>
      </c>
      <c r="J80" s="369">
        <v>622</v>
      </c>
      <c r="K80" s="369">
        <v>2490</v>
      </c>
      <c r="L80" s="369">
        <v>5593</v>
      </c>
      <c r="M80" s="369">
        <v>3634</v>
      </c>
      <c r="N80" s="369">
        <v>9227</v>
      </c>
      <c r="O80" s="369">
        <v>955</v>
      </c>
      <c r="P80" s="369">
        <v>373</v>
      </c>
      <c r="Q80" s="369">
        <v>1328</v>
      </c>
      <c r="R80" s="369">
        <v>451</v>
      </c>
      <c r="S80" s="369">
        <v>334</v>
      </c>
      <c r="T80" s="369">
        <v>785</v>
      </c>
      <c r="U80" s="369">
        <v>0</v>
      </c>
      <c r="V80" s="369">
        <v>0</v>
      </c>
      <c r="W80" s="369">
        <v>0</v>
      </c>
      <c r="X80" s="370">
        <v>8867</v>
      </c>
      <c r="Y80" s="370">
        <v>4963</v>
      </c>
      <c r="Z80" s="370">
        <v>13830</v>
      </c>
    </row>
    <row r="81" spans="2:26" x14ac:dyDescent="0.3">
      <c r="B81" s="260">
        <v>40969</v>
      </c>
      <c r="C81" s="369">
        <v>0</v>
      </c>
      <c r="D81" s="369">
        <v>0</v>
      </c>
      <c r="E81" s="369">
        <v>0</v>
      </c>
      <c r="F81" s="369">
        <v>0</v>
      </c>
      <c r="G81" s="369">
        <v>0</v>
      </c>
      <c r="H81" s="369">
        <v>0</v>
      </c>
      <c r="I81" s="369">
        <v>2136</v>
      </c>
      <c r="J81" s="369">
        <v>679</v>
      </c>
      <c r="K81" s="369">
        <v>2815</v>
      </c>
      <c r="L81" s="369">
        <v>5916</v>
      </c>
      <c r="M81" s="369">
        <v>3962</v>
      </c>
      <c r="N81" s="369">
        <v>9878</v>
      </c>
      <c r="O81" s="369">
        <v>1190</v>
      </c>
      <c r="P81" s="369">
        <v>405</v>
      </c>
      <c r="Q81" s="369">
        <v>1595</v>
      </c>
      <c r="R81" s="369">
        <v>451</v>
      </c>
      <c r="S81" s="369">
        <v>341</v>
      </c>
      <c r="T81" s="369">
        <v>792</v>
      </c>
      <c r="U81" s="369">
        <v>0</v>
      </c>
      <c r="V81" s="369">
        <v>0</v>
      </c>
      <c r="W81" s="369">
        <v>0</v>
      </c>
      <c r="X81" s="370">
        <v>9693</v>
      </c>
      <c r="Y81" s="370">
        <v>5387</v>
      </c>
      <c r="Z81" s="370">
        <v>15080</v>
      </c>
    </row>
    <row r="82" spans="2:26" x14ac:dyDescent="0.3">
      <c r="B82" s="260">
        <v>41000</v>
      </c>
      <c r="C82" s="369">
        <v>0</v>
      </c>
      <c r="D82" s="369">
        <v>0</v>
      </c>
      <c r="E82" s="369">
        <v>0</v>
      </c>
      <c r="F82" s="369">
        <v>0</v>
      </c>
      <c r="G82" s="369">
        <v>0</v>
      </c>
      <c r="H82" s="369">
        <v>0</v>
      </c>
      <c r="I82" s="369">
        <v>1753</v>
      </c>
      <c r="J82" s="369">
        <v>620</v>
      </c>
      <c r="K82" s="369">
        <v>2373</v>
      </c>
      <c r="L82" s="369">
        <v>4830</v>
      </c>
      <c r="M82" s="369">
        <v>3291</v>
      </c>
      <c r="N82" s="369">
        <v>8121</v>
      </c>
      <c r="O82" s="369">
        <v>1136</v>
      </c>
      <c r="P82" s="369">
        <v>406</v>
      </c>
      <c r="Q82" s="369">
        <v>1542</v>
      </c>
      <c r="R82" s="369">
        <v>374</v>
      </c>
      <c r="S82" s="369">
        <v>284</v>
      </c>
      <c r="T82" s="369">
        <v>658</v>
      </c>
      <c r="U82" s="369">
        <v>0</v>
      </c>
      <c r="V82" s="369">
        <v>0</v>
      </c>
      <c r="W82" s="369">
        <v>0</v>
      </c>
      <c r="X82" s="370">
        <v>8093</v>
      </c>
      <c r="Y82" s="370">
        <v>4601</v>
      </c>
      <c r="Z82" s="370">
        <v>12694</v>
      </c>
    </row>
    <row r="83" spans="2:26" x14ac:dyDescent="0.3">
      <c r="B83" s="260">
        <v>41030</v>
      </c>
      <c r="C83" s="369">
        <v>0</v>
      </c>
      <c r="D83" s="369">
        <v>0</v>
      </c>
      <c r="E83" s="369">
        <v>0</v>
      </c>
      <c r="F83" s="369">
        <v>0</v>
      </c>
      <c r="G83" s="369">
        <v>0</v>
      </c>
      <c r="H83" s="369">
        <v>0</v>
      </c>
      <c r="I83" s="369">
        <v>2164</v>
      </c>
      <c r="J83" s="369">
        <v>693</v>
      </c>
      <c r="K83" s="369">
        <v>2857</v>
      </c>
      <c r="L83" s="369">
        <v>5552</v>
      </c>
      <c r="M83" s="369">
        <v>3913</v>
      </c>
      <c r="N83" s="369">
        <v>9465</v>
      </c>
      <c r="O83" s="369">
        <v>1386</v>
      </c>
      <c r="P83" s="369">
        <v>541</v>
      </c>
      <c r="Q83" s="369">
        <v>1927</v>
      </c>
      <c r="R83" s="369">
        <v>377</v>
      </c>
      <c r="S83" s="369">
        <v>292</v>
      </c>
      <c r="T83" s="369">
        <v>669</v>
      </c>
      <c r="U83" s="369">
        <v>0</v>
      </c>
      <c r="V83" s="369">
        <v>0</v>
      </c>
      <c r="W83" s="369">
        <v>0</v>
      </c>
      <c r="X83" s="370">
        <v>9479</v>
      </c>
      <c r="Y83" s="370">
        <v>5439</v>
      </c>
      <c r="Z83" s="370">
        <v>14918</v>
      </c>
    </row>
    <row r="84" spans="2:26" x14ac:dyDescent="0.3">
      <c r="B84" s="260">
        <v>41061</v>
      </c>
      <c r="C84" s="369">
        <v>0</v>
      </c>
      <c r="D84" s="369">
        <v>0</v>
      </c>
      <c r="E84" s="369">
        <v>0</v>
      </c>
      <c r="F84" s="369">
        <v>0</v>
      </c>
      <c r="G84" s="369">
        <v>0</v>
      </c>
      <c r="H84" s="369">
        <v>0</v>
      </c>
      <c r="I84" s="369">
        <v>1957</v>
      </c>
      <c r="J84" s="369">
        <v>663</v>
      </c>
      <c r="K84" s="369">
        <v>2620</v>
      </c>
      <c r="L84" s="369">
        <v>4998</v>
      </c>
      <c r="M84" s="369">
        <v>3812</v>
      </c>
      <c r="N84" s="369">
        <v>8810</v>
      </c>
      <c r="O84" s="369">
        <v>1251</v>
      </c>
      <c r="P84" s="369">
        <v>527</v>
      </c>
      <c r="Q84" s="369">
        <v>1778</v>
      </c>
      <c r="R84" s="369">
        <v>336</v>
      </c>
      <c r="S84" s="369">
        <v>257</v>
      </c>
      <c r="T84" s="369">
        <v>593</v>
      </c>
      <c r="U84" s="369">
        <v>0</v>
      </c>
      <c r="V84" s="369">
        <v>0</v>
      </c>
      <c r="W84" s="369">
        <v>0</v>
      </c>
      <c r="X84" s="370">
        <v>8542</v>
      </c>
      <c r="Y84" s="370">
        <v>5259</v>
      </c>
      <c r="Z84" s="370">
        <v>13801</v>
      </c>
    </row>
    <row r="85" spans="2:26" x14ac:dyDescent="0.3">
      <c r="B85" s="260">
        <v>41091</v>
      </c>
      <c r="C85" s="369">
        <v>0</v>
      </c>
      <c r="D85" s="369">
        <v>0</v>
      </c>
      <c r="E85" s="369">
        <v>0</v>
      </c>
      <c r="F85" s="369">
        <v>0</v>
      </c>
      <c r="G85" s="369">
        <v>0</v>
      </c>
      <c r="H85" s="369">
        <v>0</v>
      </c>
      <c r="I85" s="369">
        <v>2242</v>
      </c>
      <c r="J85" s="369">
        <v>691</v>
      </c>
      <c r="K85" s="369">
        <v>2933</v>
      </c>
      <c r="L85" s="369">
        <v>5366</v>
      </c>
      <c r="M85" s="369">
        <v>4078</v>
      </c>
      <c r="N85" s="369">
        <v>9444</v>
      </c>
      <c r="O85" s="369">
        <v>1199</v>
      </c>
      <c r="P85" s="369">
        <v>500</v>
      </c>
      <c r="Q85" s="369">
        <v>1699</v>
      </c>
      <c r="R85" s="369">
        <v>445</v>
      </c>
      <c r="S85" s="369">
        <v>280</v>
      </c>
      <c r="T85" s="369">
        <v>725</v>
      </c>
      <c r="U85" s="369">
        <v>0</v>
      </c>
      <c r="V85" s="369">
        <v>0</v>
      </c>
      <c r="W85" s="369">
        <v>0</v>
      </c>
      <c r="X85" s="370">
        <v>9252</v>
      </c>
      <c r="Y85" s="370">
        <v>5549</v>
      </c>
      <c r="Z85" s="370">
        <v>14801</v>
      </c>
    </row>
    <row r="86" spans="2:26" x14ac:dyDescent="0.3">
      <c r="B86" s="260">
        <v>41122</v>
      </c>
      <c r="C86" s="369">
        <v>0</v>
      </c>
      <c r="D86" s="369">
        <v>0</v>
      </c>
      <c r="E86" s="369">
        <v>0</v>
      </c>
      <c r="F86" s="369">
        <v>0</v>
      </c>
      <c r="G86" s="369">
        <v>0</v>
      </c>
      <c r="H86" s="369">
        <v>0</v>
      </c>
      <c r="I86" s="369">
        <v>2454</v>
      </c>
      <c r="J86" s="369">
        <v>767</v>
      </c>
      <c r="K86" s="369">
        <v>3221</v>
      </c>
      <c r="L86" s="369">
        <v>9471</v>
      </c>
      <c r="M86" s="369">
        <v>7751</v>
      </c>
      <c r="N86" s="369">
        <v>17222</v>
      </c>
      <c r="O86" s="369">
        <v>1428</v>
      </c>
      <c r="P86" s="369">
        <v>539</v>
      </c>
      <c r="Q86" s="369">
        <v>1967</v>
      </c>
      <c r="R86" s="369">
        <v>438</v>
      </c>
      <c r="S86" s="369">
        <v>317</v>
      </c>
      <c r="T86" s="369">
        <v>755</v>
      </c>
      <c r="U86" s="369">
        <v>0</v>
      </c>
      <c r="V86" s="369">
        <v>0</v>
      </c>
      <c r="W86" s="369">
        <v>0</v>
      </c>
      <c r="X86" s="370">
        <v>13791</v>
      </c>
      <c r="Y86" s="370">
        <v>9374</v>
      </c>
      <c r="Z86" s="370">
        <v>23165</v>
      </c>
    </row>
    <row r="87" spans="2:26" x14ac:dyDescent="0.3">
      <c r="B87" s="260">
        <v>41153</v>
      </c>
      <c r="C87" s="369">
        <v>0</v>
      </c>
      <c r="D87" s="369">
        <v>0</v>
      </c>
      <c r="E87" s="369">
        <v>0</v>
      </c>
      <c r="F87" s="369">
        <v>0</v>
      </c>
      <c r="G87" s="369">
        <v>0</v>
      </c>
      <c r="H87" s="369">
        <v>0</v>
      </c>
      <c r="I87" s="369">
        <v>2036</v>
      </c>
      <c r="J87" s="369">
        <v>651</v>
      </c>
      <c r="K87" s="369">
        <v>2687</v>
      </c>
      <c r="L87" s="369">
        <v>11016</v>
      </c>
      <c r="M87" s="369">
        <v>8091</v>
      </c>
      <c r="N87" s="369">
        <v>19107</v>
      </c>
      <c r="O87" s="369">
        <v>962</v>
      </c>
      <c r="P87" s="369">
        <v>351</v>
      </c>
      <c r="Q87" s="369">
        <v>1313</v>
      </c>
      <c r="R87" s="369">
        <v>306</v>
      </c>
      <c r="S87" s="369">
        <v>235</v>
      </c>
      <c r="T87" s="369">
        <v>541</v>
      </c>
      <c r="U87" s="369">
        <v>0</v>
      </c>
      <c r="V87" s="369">
        <v>0</v>
      </c>
      <c r="W87" s="369">
        <v>0</v>
      </c>
      <c r="X87" s="370">
        <v>14320</v>
      </c>
      <c r="Y87" s="370">
        <v>9328</v>
      </c>
      <c r="Z87" s="370">
        <v>23648</v>
      </c>
    </row>
    <row r="88" spans="2:26" x14ac:dyDescent="0.3">
      <c r="B88" s="260">
        <v>41183</v>
      </c>
      <c r="C88" s="369">
        <v>0</v>
      </c>
      <c r="D88" s="369">
        <v>0</v>
      </c>
      <c r="E88" s="369">
        <v>0</v>
      </c>
      <c r="F88" s="369">
        <v>0</v>
      </c>
      <c r="G88" s="369">
        <v>0</v>
      </c>
      <c r="H88" s="369">
        <v>0</v>
      </c>
      <c r="I88" s="369">
        <v>2850</v>
      </c>
      <c r="J88" s="369">
        <v>834</v>
      </c>
      <c r="K88" s="369">
        <v>3684</v>
      </c>
      <c r="L88" s="369">
        <v>6678</v>
      </c>
      <c r="M88" s="369">
        <v>5025</v>
      </c>
      <c r="N88" s="369">
        <v>11703</v>
      </c>
      <c r="O88" s="369">
        <v>1413</v>
      </c>
      <c r="P88" s="369">
        <v>510</v>
      </c>
      <c r="Q88" s="369">
        <v>1923</v>
      </c>
      <c r="R88" s="369">
        <v>426</v>
      </c>
      <c r="S88" s="369">
        <v>322</v>
      </c>
      <c r="T88" s="369">
        <v>748</v>
      </c>
      <c r="U88" s="369">
        <v>0</v>
      </c>
      <c r="V88" s="369">
        <v>0</v>
      </c>
      <c r="W88" s="369">
        <v>0</v>
      </c>
      <c r="X88" s="370">
        <v>11367</v>
      </c>
      <c r="Y88" s="370">
        <v>6691</v>
      </c>
      <c r="Z88" s="370">
        <v>18058</v>
      </c>
    </row>
    <row r="89" spans="2:26" x14ac:dyDescent="0.3">
      <c r="B89" s="260">
        <v>41214</v>
      </c>
      <c r="C89" s="369">
        <v>0</v>
      </c>
      <c r="D89" s="369">
        <v>0</v>
      </c>
      <c r="E89" s="369">
        <v>0</v>
      </c>
      <c r="F89" s="369">
        <v>0</v>
      </c>
      <c r="G89" s="369">
        <v>0</v>
      </c>
      <c r="H89" s="369">
        <v>0</v>
      </c>
      <c r="I89" s="369">
        <v>2231</v>
      </c>
      <c r="J89" s="369">
        <v>702</v>
      </c>
      <c r="K89" s="369">
        <v>2933</v>
      </c>
      <c r="L89" s="369">
        <v>4229</v>
      </c>
      <c r="M89" s="369">
        <v>4228</v>
      </c>
      <c r="N89" s="369">
        <v>8457</v>
      </c>
      <c r="O89" s="369">
        <v>1160</v>
      </c>
      <c r="P89" s="369">
        <v>413</v>
      </c>
      <c r="Q89" s="369">
        <v>1573</v>
      </c>
      <c r="R89" s="369">
        <v>355</v>
      </c>
      <c r="S89" s="369">
        <v>262</v>
      </c>
      <c r="T89" s="369">
        <v>617</v>
      </c>
      <c r="U89" s="369">
        <v>0</v>
      </c>
      <c r="V89" s="369">
        <v>0</v>
      </c>
      <c r="W89" s="369">
        <v>0</v>
      </c>
      <c r="X89" s="370">
        <v>7975</v>
      </c>
      <c r="Y89" s="370">
        <v>5605</v>
      </c>
      <c r="Z89" s="370">
        <v>13580</v>
      </c>
    </row>
    <row r="90" spans="2:26" x14ac:dyDescent="0.3">
      <c r="B90" s="260">
        <v>41244</v>
      </c>
      <c r="C90" s="369">
        <v>0</v>
      </c>
      <c r="D90" s="369">
        <v>0</v>
      </c>
      <c r="E90" s="369">
        <v>0</v>
      </c>
      <c r="F90" s="369">
        <v>0</v>
      </c>
      <c r="G90" s="369">
        <v>0</v>
      </c>
      <c r="H90" s="369">
        <v>0</v>
      </c>
      <c r="I90" s="369">
        <v>1947</v>
      </c>
      <c r="J90" s="369">
        <v>590</v>
      </c>
      <c r="K90" s="369">
        <v>2537</v>
      </c>
      <c r="L90" s="369">
        <v>3607</v>
      </c>
      <c r="M90" s="369">
        <v>3725</v>
      </c>
      <c r="N90" s="369">
        <v>7332</v>
      </c>
      <c r="O90" s="369">
        <v>997</v>
      </c>
      <c r="P90" s="369">
        <v>427</v>
      </c>
      <c r="Q90" s="369">
        <v>1424</v>
      </c>
      <c r="R90" s="369">
        <v>313</v>
      </c>
      <c r="S90" s="369">
        <v>240</v>
      </c>
      <c r="T90" s="369">
        <v>553</v>
      </c>
      <c r="U90" s="369">
        <v>0</v>
      </c>
      <c r="V90" s="369">
        <v>0</v>
      </c>
      <c r="W90" s="369">
        <v>0</v>
      </c>
      <c r="X90" s="370">
        <v>6864</v>
      </c>
      <c r="Y90" s="370">
        <v>4982</v>
      </c>
      <c r="Z90" s="370">
        <v>11846</v>
      </c>
    </row>
    <row r="91" spans="2:26" x14ac:dyDescent="0.3">
      <c r="B91" s="260">
        <v>41275</v>
      </c>
      <c r="C91" s="369">
        <v>0</v>
      </c>
      <c r="D91" s="369">
        <v>0</v>
      </c>
      <c r="E91" s="369">
        <v>0</v>
      </c>
      <c r="F91" s="369">
        <v>0</v>
      </c>
      <c r="G91" s="369">
        <v>0</v>
      </c>
      <c r="H91" s="369">
        <v>0</v>
      </c>
      <c r="I91" s="369">
        <v>2273</v>
      </c>
      <c r="J91" s="369">
        <v>740</v>
      </c>
      <c r="K91" s="369">
        <v>3013</v>
      </c>
      <c r="L91" s="369">
        <v>4166</v>
      </c>
      <c r="M91" s="369">
        <v>3406</v>
      </c>
      <c r="N91" s="369">
        <v>7572</v>
      </c>
      <c r="O91" s="369">
        <v>1083</v>
      </c>
      <c r="P91" s="369">
        <v>451</v>
      </c>
      <c r="Q91" s="369">
        <v>1534</v>
      </c>
      <c r="R91" s="369">
        <v>342</v>
      </c>
      <c r="S91" s="369">
        <v>268</v>
      </c>
      <c r="T91" s="369">
        <v>610</v>
      </c>
      <c r="U91" s="369">
        <v>0</v>
      </c>
      <c r="V91" s="369">
        <v>0</v>
      </c>
      <c r="W91" s="369">
        <v>0</v>
      </c>
      <c r="X91" s="370">
        <v>7864</v>
      </c>
      <c r="Y91" s="370">
        <v>4865</v>
      </c>
      <c r="Z91" s="370">
        <v>12729</v>
      </c>
    </row>
    <row r="92" spans="2:26" x14ac:dyDescent="0.3">
      <c r="B92" s="260">
        <v>41306</v>
      </c>
      <c r="C92" s="369">
        <v>0</v>
      </c>
      <c r="D92" s="369">
        <v>0</v>
      </c>
      <c r="E92" s="369">
        <v>0</v>
      </c>
      <c r="F92" s="369">
        <v>0</v>
      </c>
      <c r="G92" s="369">
        <v>0</v>
      </c>
      <c r="H92" s="369">
        <v>0</v>
      </c>
      <c r="I92" s="369">
        <v>1668</v>
      </c>
      <c r="J92" s="369">
        <v>586</v>
      </c>
      <c r="K92" s="369">
        <v>2254</v>
      </c>
      <c r="L92" s="369">
        <v>2969</v>
      </c>
      <c r="M92" s="369">
        <v>2589</v>
      </c>
      <c r="N92" s="369">
        <v>5558</v>
      </c>
      <c r="O92" s="369">
        <v>961</v>
      </c>
      <c r="P92" s="369">
        <v>364</v>
      </c>
      <c r="Q92" s="369">
        <v>1325</v>
      </c>
      <c r="R92" s="369">
        <v>258</v>
      </c>
      <c r="S92" s="369">
        <v>226</v>
      </c>
      <c r="T92" s="369">
        <v>484</v>
      </c>
      <c r="U92" s="369">
        <v>0</v>
      </c>
      <c r="V92" s="369">
        <v>0</v>
      </c>
      <c r="W92" s="369">
        <v>0</v>
      </c>
      <c r="X92" s="370">
        <v>5856</v>
      </c>
      <c r="Y92" s="370">
        <v>3765</v>
      </c>
      <c r="Z92" s="370">
        <v>9621</v>
      </c>
    </row>
    <row r="93" spans="2:26" x14ac:dyDescent="0.3">
      <c r="B93" s="260">
        <v>41334</v>
      </c>
      <c r="C93" s="369">
        <v>0</v>
      </c>
      <c r="D93" s="369">
        <v>0</v>
      </c>
      <c r="E93" s="369">
        <v>0</v>
      </c>
      <c r="F93" s="369">
        <v>0</v>
      </c>
      <c r="G93" s="369">
        <v>0</v>
      </c>
      <c r="H93" s="369">
        <v>0</v>
      </c>
      <c r="I93" s="369">
        <v>1858</v>
      </c>
      <c r="J93" s="369">
        <v>555</v>
      </c>
      <c r="K93" s="369">
        <v>2413</v>
      </c>
      <c r="L93" s="369">
        <v>3053</v>
      </c>
      <c r="M93" s="369">
        <v>2504</v>
      </c>
      <c r="N93" s="369">
        <v>5557</v>
      </c>
      <c r="O93" s="369">
        <v>1153</v>
      </c>
      <c r="P93" s="369">
        <v>430</v>
      </c>
      <c r="Q93" s="369">
        <v>1583</v>
      </c>
      <c r="R93" s="369">
        <v>345</v>
      </c>
      <c r="S93" s="369">
        <v>261</v>
      </c>
      <c r="T93" s="369">
        <v>606</v>
      </c>
      <c r="U93" s="369">
        <v>0</v>
      </c>
      <c r="V93" s="369">
        <v>0</v>
      </c>
      <c r="W93" s="369">
        <v>0</v>
      </c>
      <c r="X93" s="370">
        <v>6409</v>
      </c>
      <c r="Y93" s="370">
        <v>3750</v>
      </c>
      <c r="Z93" s="370">
        <v>10159</v>
      </c>
    </row>
    <row r="94" spans="2:26" x14ac:dyDescent="0.3">
      <c r="B94" s="260">
        <v>41365</v>
      </c>
      <c r="C94" s="369">
        <v>0</v>
      </c>
      <c r="D94" s="369">
        <v>0</v>
      </c>
      <c r="E94" s="369">
        <v>0</v>
      </c>
      <c r="F94" s="369">
        <v>0</v>
      </c>
      <c r="G94" s="369">
        <v>0</v>
      </c>
      <c r="H94" s="369">
        <v>0</v>
      </c>
      <c r="I94" s="369">
        <v>1841</v>
      </c>
      <c r="J94" s="369">
        <v>607</v>
      </c>
      <c r="K94" s="369">
        <v>2448</v>
      </c>
      <c r="L94" s="369">
        <v>2990</v>
      </c>
      <c r="M94" s="369">
        <v>2901</v>
      </c>
      <c r="N94" s="369">
        <v>5891</v>
      </c>
      <c r="O94" s="369">
        <v>1262</v>
      </c>
      <c r="P94" s="369">
        <v>410</v>
      </c>
      <c r="Q94" s="369">
        <v>1672</v>
      </c>
      <c r="R94" s="369">
        <v>370</v>
      </c>
      <c r="S94" s="369">
        <v>254</v>
      </c>
      <c r="T94" s="369">
        <v>624</v>
      </c>
      <c r="U94" s="369">
        <v>0</v>
      </c>
      <c r="V94" s="369">
        <v>0</v>
      </c>
      <c r="W94" s="369">
        <v>0</v>
      </c>
      <c r="X94" s="370">
        <v>6463</v>
      </c>
      <c r="Y94" s="370">
        <v>4172</v>
      </c>
      <c r="Z94" s="370">
        <v>10635</v>
      </c>
    </row>
    <row r="95" spans="2:26" x14ac:dyDescent="0.3">
      <c r="B95" s="260">
        <v>41395</v>
      </c>
      <c r="C95" s="369">
        <v>0</v>
      </c>
      <c r="D95" s="369">
        <v>0</v>
      </c>
      <c r="E95" s="369">
        <v>0</v>
      </c>
      <c r="F95" s="369">
        <v>0</v>
      </c>
      <c r="G95" s="369">
        <v>0</v>
      </c>
      <c r="H95" s="369">
        <v>0</v>
      </c>
      <c r="I95" s="369">
        <v>1696</v>
      </c>
      <c r="J95" s="369">
        <v>590</v>
      </c>
      <c r="K95" s="369">
        <v>2286</v>
      </c>
      <c r="L95" s="369">
        <v>2793</v>
      </c>
      <c r="M95" s="369">
        <v>3316</v>
      </c>
      <c r="N95" s="369">
        <v>6109</v>
      </c>
      <c r="O95" s="369">
        <v>1041</v>
      </c>
      <c r="P95" s="369">
        <v>376</v>
      </c>
      <c r="Q95" s="369">
        <v>1417</v>
      </c>
      <c r="R95" s="369">
        <v>338</v>
      </c>
      <c r="S95" s="369">
        <v>264</v>
      </c>
      <c r="T95" s="369">
        <v>602</v>
      </c>
      <c r="U95" s="369">
        <v>0</v>
      </c>
      <c r="V95" s="369">
        <v>0</v>
      </c>
      <c r="W95" s="369">
        <v>0</v>
      </c>
      <c r="X95" s="370">
        <v>5868</v>
      </c>
      <c r="Y95" s="370">
        <v>4546</v>
      </c>
      <c r="Z95" s="370">
        <v>10414</v>
      </c>
    </row>
    <row r="96" spans="2:26" x14ac:dyDescent="0.3">
      <c r="B96" s="260">
        <v>41426</v>
      </c>
      <c r="C96" s="369">
        <v>0</v>
      </c>
      <c r="D96" s="369">
        <v>0</v>
      </c>
      <c r="E96" s="369">
        <v>0</v>
      </c>
      <c r="F96" s="369">
        <v>0</v>
      </c>
      <c r="G96" s="369">
        <v>0</v>
      </c>
      <c r="H96" s="369">
        <v>0</v>
      </c>
      <c r="I96" s="369">
        <v>1831</v>
      </c>
      <c r="J96" s="369">
        <v>574</v>
      </c>
      <c r="K96" s="369">
        <v>2405</v>
      </c>
      <c r="L96" s="369">
        <v>3093</v>
      </c>
      <c r="M96" s="369">
        <v>3102</v>
      </c>
      <c r="N96" s="369">
        <v>6195</v>
      </c>
      <c r="O96" s="369">
        <v>1073</v>
      </c>
      <c r="P96" s="369">
        <v>386</v>
      </c>
      <c r="Q96" s="369">
        <v>1459</v>
      </c>
      <c r="R96" s="369">
        <v>354</v>
      </c>
      <c r="S96" s="369">
        <v>265</v>
      </c>
      <c r="T96" s="369">
        <v>619</v>
      </c>
      <c r="U96" s="369">
        <v>0</v>
      </c>
      <c r="V96" s="369">
        <v>0</v>
      </c>
      <c r="W96" s="369">
        <v>0</v>
      </c>
      <c r="X96" s="370">
        <v>6351</v>
      </c>
      <c r="Y96" s="370">
        <v>4327</v>
      </c>
      <c r="Z96" s="370">
        <v>10678</v>
      </c>
    </row>
    <row r="97" spans="2:26" x14ac:dyDescent="0.3">
      <c r="B97" s="260">
        <v>41456</v>
      </c>
      <c r="C97" s="369">
        <v>0</v>
      </c>
      <c r="D97" s="369">
        <v>0</v>
      </c>
      <c r="E97" s="369">
        <v>0</v>
      </c>
      <c r="F97" s="369">
        <v>0</v>
      </c>
      <c r="G97" s="369">
        <v>0</v>
      </c>
      <c r="H97" s="369">
        <v>0</v>
      </c>
      <c r="I97" s="369">
        <v>2063</v>
      </c>
      <c r="J97" s="369">
        <v>631</v>
      </c>
      <c r="K97" s="369">
        <v>2694</v>
      </c>
      <c r="L97" s="369">
        <v>2950</v>
      </c>
      <c r="M97" s="369">
        <v>2813</v>
      </c>
      <c r="N97" s="369">
        <v>5763</v>
      </c>
      <c r="O97" s="369">
        <v>1047</v>
      </c>
      <c r="P97" s="369">
        <v>383</v>
      </c>
      <c r="Q97" s="369">
        <v>1430</v>
      </c>
      <c r="R97" s="369">
        <v>344</v>
      </c>
      <c r="S97" s="369">
        <v>269</v>
      </c>
      <c r="T97" s="369">
        <v>613</v>
      </c>
      <c r="U97" s="369">
        <v>0</v>
      </c>
      <c r="V97" s="369">
        <v>0</v>
      </c>
      <c r="W97" s="369">
        <v>0</v>
      </c>
      <c r="X97" s="370">
        <v>6404</v>
      </c>
      <c r="Y97" s="370">
        <v>4096</v>
      </c>
      <c r="Z97" s="370">
        <v>10500</v>
      </c>
    </row>
    <row r="98" spans="2:26" x14ac:dyDescent="0.3">
      <c r="B98" s="260">
        <v>41487</v>
      </c>
      <c r="C98" s="369">
        <v>0</v>
      </c>
      <c r="D98" s="369">
        <v>0</v>
      </c>
      <c r="E98" s="369">
        <v>0</v>
      </c>
      <c r="F98" s="369">
        <v>0</v>
      </c>
      <c r="G98" s="369">
        <v>0</v>
      </c>
      <c r="H98" s="369">
        <v>0</v>
      </c>
      <c r="I98" s="369">
        <v>2226</v>
      </c>
      <c r="J98" s="369">
        <v>739</v>
      </c>
      <c r="K98" s="369">
        <v>2965</v>
      </c>
      <c r="L98" s="369">
        <v>3812</v>
      </c>
      <c r="M98" s="369">
        <v>3238</v>
      </c>
      <c r="N98" s="369">
        <v>7050</v>
      </c>
      <c r="O98" s="369">
        <v>1122</v>
      </c>
      <c r="P98" s="369">
        <v>361</v>
      </c>
      <c r="Q98" s="369">
        <v>1483</v>
      </c>
      <c r="R98" s="369">
        <v>427</v>
      </c>
      <c r="S98" s="369">
        <v>317</v>
      </c>
      <c r="T98" s="369">
        <v>744</v>
      </c>
      <c r="U98" s="369">
        <v>0</v>
      </c>
      <c r="V98" s="369">
        <v>0</v>
      </c>
      <c r="W98" s="369">
        <v>0</v>
      </c>
      <c r="X98" s="370">
        <v>7587</v>
      </c>
      <c r="Y98" s="370">
        <v>4655</v>
      </c>
      <c r="Z98" s="370">
        <v>12242</v>
      </c>
    </row>
    <row r="99" spans="2:26" x14ac:dyDescent="0.3">
      <c r="B99" s="260">
        <v>41518</v>
      </c>
      <c r="C99" s="369">
        <v>0</v>
      </c>
      <c r="D99" s="369">
        <v>0</v>
      </c>
      <c r="E99" s="369">
        <v>0</v>
      </c>
      <c r="F99" s="369">
        <v>0</v>
      </c>
      <c r="G99" s="369">
        <v>0</v>
      </c>
      <c r="H99" s="369">
        <v>0</v>
      </c>
      <c r="I99" s="369">
        <v>2253</v>
      </c>
      <c r="J99" s="369">
        <v>684</v>
      </c>
      <c r="K99" s="369">
        <v>2937</v>
      </c>
      <c r="L99" s="369">
        <v>3370</v>
      </c>
      <c r="M99" s="369">
        <v>2971</v>
      </c>
      <c r="N99" s="369">
        <v>6341</v>
      </c>
      <c r="O99" s="369">
        <v>889</v>
      </c>
      <c r="P99" s="369">
        <v>304</v>
      </c>
      <c r="Q99" s="369">
        <v>1193</v>
      </c>
      <c r="R99" s="369">
        <v>308</v>
      </c>
      <c r="S99" s="369">
        <v>252</v>
      </c>
      <c r="T99" s="369">
        <v>560</v>
      </c>
      <c r="U99" s="369">
        <v>0</v>
      </c>
      <c r="V99" s="369">
        <v>0</v>
      </c>
      <c r="W99" s="369">
        <v>0</v>
      </c>
      <c r="X99" s="370">
        <v>6820</v>
      </c>
      <c r="Y99" s="370">
        <v>4211</v>
      </c>
      <c r="Z99" s="370">
        <v>11031</v>
      </c>
    </row>
    <row r="100" spans="2:26" x14ac:dyDescent="0.3">
      <c r="B100" s="260">
        <v>41548</v>
      </c>
      <c r="C100" s="369">
        <v>0</v>
      </c>
      <c r="D100" s="369">
        <v>0</v>
      </c>
      <c r="E100" s="369">
        <v>0</v>
      </c>
      <c r="F100" s="369">
        <v>0</v>
      </c>
      <c r="G100" s="369">
        <v>0</v>
      </c>
      <c r="H100" s="369">
        <v>0</v>
      </c>
      <c r="I100" s="369">
        <v>2620</v>
      </c>
      <c r="J100" s="369">
        <v>724</v>
      </c>
      <c r="K100" s="369">
        <v>3344</v>
      </c>
      <c r="L100" s="369">
        <v>4408</v>
      </c>
      <c r="M100" s="369">
        <v>3709</v>
      </c>
      <c r="N100" s="369">
        <v>8117</v>
      </c>
      <c r="O100" s="369">
        <v>1042</v>
      </c>
      <c r="P100" s="369">
        <v>399</v>
      </c>
      <c r="Q100" s="369">
        <v>1441</v>
      </c>
      <c r="R100" s="369">
        <v>415</v>
      </c>
      <c r="S100" s="369">
        <v>294</v>
      </c>
      <c r="T100" s="369">
        <v>709</v>
      </c>
      <c r="U100" s="369">
        <v>0</v>
      </c>
      <c r="V100" s="369">
        <v>0</v>
      </c>
      <c r="W100" s="369">
        <v>0</v>
      </c>
      <c r="X100" s="370">
        <v>8485</v>
      </c>
      <c r="Y100" s="370">
        <v>5126</v>
      </c>
      <c r="Z100" s="370">
        <v>13611</v>
      </c>
    </row>
    <row r="101" spans="2:26" x14ac:dyDescent="0.3">
      <c r="B101" s="260">
        <v>41579</v>
      </c>
      <c r="C101" s="369">
        <v>0</v>
      </c>
      <c r="D101" s="369">
        <v>0</v>
      </c>
      <c r="E101" s="369">
        <v>0</v>
      </c>
      <c r="F101" s="369">
        <v>0</v>
      </c>
      <c r="G101" s="369">
        <v>0</v>
      </c>
      <c r="H101" s="369">
        <v>0</v>
      </c>
      <c r="I101" s="369">
        <v>1729</v>
      </c>
      <c r="J101" s="369">
        <v>462</v>
      </c>
      <c r="K101" s="369">
        <v>2191</v>
      </c>
      <c r="L101" s="369">
        <v>2742</v>
      </c>
      <c r="M101" s="369">
        <v>2398</v>
      </c>
      <c r="N101" s="369">
        <v>5140</v>
      </c>
      <c r="O101" s="369">
        <v>613</v>
      </c>
      <c r="P101" s="369">
        <v>258</v>
      </c>
      <c r="Q101" s="369">
        <v>871</v>
      </c>
      <c r="R101" s="369">
        <v>280</v>
      </c>
      <c r="S101" s="369">
        <v>206</v>
      </c>
      <c r="T101" s="369">
        <v>486</v>
      </c>
      <c r="U101" s="369">
        <v>0</v>
      </c>
      <c r="V101" s="369">
        <v>0</v>
      </c>
      <c r="W101" s="369">
        <v>0</v>
      </c>
      <c r="X101" s="370">
        <v>5364</v>
      </c>
      <c r="Y101" s="370">
        <v>3324</v>
      </c>
      <c r="Z101" s="370">
        <v>8688</v>
      </c>
    </row>
    <row r="102" spans="2:26" x14ac:dyDescent="0.3">
      <c r="B102" s="260">
        <v>41609</v>
      </c>
      <c r="C102" s="369">
        <v>0</v>
      </c>
      <c r="D102" s="369">
        <v>0</v>
      </c>
      <c r="E102" s="369">
        <v>0</v>
      </c>
      <c r="F102" s="369">
        <v>0</v>
      </c>
      <c r="G102" s="369">
        <v>0</v>
      </c>
      <c r="H102" s="369">
        <v>0</v>
      </c>
      <c r="I102" s="369">
        <v>2976</v>
      </c>
      <c r="J102" s="369">
        <v>847</v>
      </c>
      <c r="K102" s="369">
        <v>3823</v>
      </c>
      <c r="L102" s="369">
        <v>4145</v>
      </c>
      <c r="M102" s="369">
        <v>3556</v>
      </c>
      <c r="N102" s="369">
        <v>7701</v>
      </c>
      <c r="O102" s="369">
        <v>1141</v>
      </c>
      <c r="P102" s="369">
        <v>483</v>
      </c>
      <c r="Q102" s="369">
        <v>1624</v>
      </c>
      <c r="R102" s="369">
        <v>359</v>
      </c>
      <c r="S102" s="369">
        <v>279</v>
      </c>
      <c r="T102" s="369">
        <v>638</v>
      </c>
      <c r="U102" s="369">
        <v>0</v>
      </c>
      <c r="V102" s="369">
        <v>0</v>
      </c>
      <c r="W102" s="369">
        <v>0</v>
      </c>
      <c r="X102" s="370">
        <v>8621</v>
      </c>
      <c r="Y102" s="370">
        <v>5165</v>
      </c>
      <c r="Z102" s="370">
        <v>13786</v>
      </c>
    </row>
    <row r="103" spans="2:26" x14ac:dyDescent="0.3">
      <c r="B103" s="260">
        <v>41640</v>
      </c>
      <c r="C103" s="369">
        <v>0</v>
      </c>
      <c r="D103" s="369">
        <v>0</v>
      </c>
      <c r="E103" s="369">
        <v>0</v>
      </c>
      <c r="F103" s="369">
        <v>0</v>
      </c>
      <c r="G103" s="369">
        <v>0</v>
      </c>
      <c r="H103" s="369">
        <v>0</v>
      </c>
      <c r="I103" s="369">
        <v>2580</v>
      </c>
      <c r="J103" s="369">
        <v>788</v>
      </c>
      <c r="K103" s="369">
        <v>3368</v>
      </c>
      <c r="L103" s="369">
        <v>3802</v>
      </c>
      <c r="M103" s="369">
        <v>3343</v>
      </c>
      <c r="N103" s="369">
        <v>7145</v>
      </c>
      <c r="O103" s="369">
        <v>1017</v>
      </c>
      <c r="P103" s="369">
        <v>364</v>
      </c>
      <c r="Q103" s="369">
        <v>1381</v>
      </c>
      <c r="R103" s="369">
        <v>376</v>
      </c>
      <c r="S103" s="369">
        <v>275</v>
      </c>
      <c r="T103" s="369">
        <v>651</v>
      </c>
      <c r="U103" s="369">
        <v>0</v>
      </c>
      <c r="V103" s="369">
        <v>0</v>
      </c>
      <c r="W103" s="369">
        <v>0</v>
      </c>
      <c r="X103" s="370">
        <v>7775</v>
      </c>
      <c r="Y103" s="370">
        <v>4770</v>
      </c>
      <c r="Z103" s="370">
        <v>12545</v>
      </c>
    </row>
    <row r="104" spans="2:26" x14ac:dyDescent="0.3">
      <c r="B104" s="260">
        <v>41671</v>
      </c>
      <c r="C104" s="369">
        <v>0</v>
      </c>
      <c r="D104" s="369">
        <v>0</v>
      </c>
      <c r="E104" s="369">
        <v>0</v>
      </c>
      <c r="F104" s="369">
        <v>0</v>
      </c>
      <c r="G104" s="369">
        <v>0</v>
      </c>
      <c r="H104" s="369">
        <v>0</v>
      </c>
      <c r="I104" s="369">
        <v>2317</v>
      </c>
      <c r="J104" s="369">
        <v>679</v>
      </c>
      <c r="K104" s="369">
        <v>2996</v>
      </c>
      <c r="L104" s="369">
        <v>3154</v>
      </c>
      <c r="M104" s="369">
        <v>2831</v>
      </c>
      <c r="N104" s="369">
        <v>5985</v>
      </c>
      <c r="O104" s="369">
        <v>857</v>
      </c>
      <c r="P104" s="369">
        <v>332</v>
      </c>
      <c r="Q104" s="369">
        <v>1189</v>
      </c>
      <c r="R104" s="369">
        <v>270</v>
      </c>
      <c r="S104" s="369">
        <v>212</v>
      </c>
      <c r="T104" s="369">
        <v>482</v>
      </c>
      <c r="U104" s="369">
        <v>0</v>
      </c>
      <c r="V104" s="369">
        <v>0</v>
      </c>
      <c r="W104" s="369">
        <v>0</v>
      </c>
      <c r="X104" s="370">
        <v>6598</v>
      </c>
      <c r="Y104" s="370">
        <v>4054</v>
      </c>
      <c r="Z104" s="370">
        <v>10652</v>
      </c>
    </row>
    <row r="105" spans="2:26" x14ac:dyDescent="0.3">
      <c r="B105" s="260">
        <v>41699</v>
      </c>
      <c r="C105" s="369">
        <v>0</v>
      </c>
      <c r="D105" s="369">
        <v>0</v>
      </c>
      <c r="E105" s="369">
        <v>0</v>
      </c>
      <c r="F105" s="369">
        <v>0</v>
      </c>
      <c r="G105" s="369">
        <v>0</v>
      </c>
      <c r="H105" s="369">
        <v>0</v>
      </c>
      <c r="I105" s="369">
        <v>2931</v>
      </c>
      <c r="J105" s="369">
        <v>812</v>
      </c>
      <c r="K105" s="369">
        <v>3743</v>
      </c>
      <c r="L105" s="369">
        <v>3611</v>
      </c>
      <c r="M105" s="369">
        <v>3272</v>
      </c>
      <c r="N105" s="369">
        <v>6883</v>
      </c>
      <c r="O105" s="369">
        <v>1146</v>
      </c>
      <c r="P105" s="369">
        <v>448</v>
      </c>
      <c r="Q105" s="369">
        <v>1594</v>
      </c>
      <c r="R105" s="369">
        <v>401</v>
      </c>
      <c r="S105" s="369">
        <v>251</v>
      </c>
      <c r="T105" s="369">
        <v>652</v>
      </c>
      <c r="U105" s="369">
        <v>0</v>
      </c>
      <c r="V105" s="369">
        <v>0</v>
      </c>
      <c r="W105" s="369">
        <v>0</v>
      </c>
      <c r="X105" s="370">
        <v>8089</v>
      </c>
      <c r="Y105" s="370">
        <v>4783</v>
      </c>
      <c r="Z105" s="370">
        <v>12872</v>
      </c>
    </row>
    <row r="106" spans="2:26" x14ac:dyDescent="0.3">
      <c r="B106" s="260">
        <v>41730</v>
      </c>
      <c r="C106" s="369">
        <v>0</v>
      </c>
      <c r="D106" s="369">
        <v>0</v>
      </c>
      <c r="E106" s="369">
        <v>0</v>
      </c>
      <c r="F106" s="369">
        <v>0</v>
      </c>
      <c r="G106" s="369">
        <v>0</v>
      </c>
      <c r="H106" s="369">
        <v>0</v>
      </c>
      <c r="I106" s="369">
        <v>2505</v>
      </c>
      <c r="J106" s="369">
        <v>725</v>
      </c>
      <c r="K106" s="369">
        <v>3230</v>
      </c>
      <c r="L106" s="369">
        <v>3350</v>
      </c>
      <c r="M106" s="369">
        <v>3131</v>
      </c>
      <c r="N106" s="369">
        <v>6481</v>
      </c>
      <c r="O106" s="369">
        <v>1060</v>
      </c>
      <c r="P106" s="369">
        <v>385</v>
      </c>
      <c r="Q106" s="369">
        <v>1445</v>
      </c>
      <c r="R106" s="369">
        <v>374</v>
      </c>
      <c r="S106" s="369">
        <v>281</v>
      </c>
      <c r="T106" s="369">
        <v>655</v>
      </c>
      <c r="U106" s="369">
        <v>0</v>
      </c>
      <c r="V106" s="369">
        <v>0</v>
      </c>
      <c r="W106" s="369">
        <v>0</v>
      </c>
      <c r="X106" s="370">
        <v>7289</v>
      </c>
      <c r="Y106" s="370">
        <v>4522</v>
      </c>
      <c r="Z106" s="370">
        <v>11811</v>
      </c>
    </row>
    <row r="107" spans="2:26" x14ac:dyDescent="0.3">
      <c r="B107" s="260">
        <v>41760</v>
      </c>
      <c r="C107" s="369">
        <v>0</v>
      </c>
      <c r="D107" s="369">
        <v>0</v>
      </c>
      <c r="E107" s="369">
        <v>0</v>
      </c>
      <c r="F107" s="369">
        <v>0</v>
      </c>
      <c r="G107" s="369">
        <v>0</v>
      </c>
      <c r="H107" s="369">
        <v>0</v>
      </c>
      <c r="I107" s="369">
        <v>2926</v>
      </c>
      <c r="J107" s="369">
        <v>810</v>
      </c>
      <c r="K107" s="369">
        <v>3736</v>
      </c>
      <c r="L107" s="369">
        <v>4099</v>
      </c>
      <c r="M107" s="369">
        <v>4962</v>
      </c>
      <c r="N107" s="369">
        <v>9061</v>
      </c>
      <c r="O107" s="369">
        <v>1085</v>
      </c>
      <c r="P107" s="369">
        <v>388</v>
      </c>
      <c r="Q107" s="369">
        <v>1473</v>
      </c>
      <c r="R107" s="369">
        <v>317</v>
      </c>
      <c r="S107" s="369">
        <v>244</v>
      </c>
      <c r="T107" s="369">
        <v>561</v>
      </c>
      <c r="U107" s="369">
        <v>0</v>
      </c>
      <c r="V107" s="369">
        <v>0</v>
      </c>
      <c r="W107" s="369">
        <v>0</v>
      </c>
      <c r="X107" s="370">
        <v>8427</v>
      </c>
      <c r="Y107" s="370">
        <v>6404</v>
      </c>
      <c r="Z107" s="370">
        <v>14831</v>
      </c>
    </row>
    <row r="108" spans="2:26" x14ac:dyDescent="0.3">
      <c r="B108" s="260">
        <v>41791</v>
      </c>
      <c r="C108" s="369">
        <v>0</v>
      </c>
      <c r="D108" s="369">
        <v>0</v>
      </c>
      <c r="E108" s="369">
        <v>0</v>
      </c>
      <c r="F108" s="369">
        <v>0</v>
      </c>
      <c r="G108" s="369">
        <v>0</v>
      </c>
      <c r="H108" s="369">
        <v>0</v>
      </c>
      <c r="I108" s="369">
        <v>2407</v>
      </c>
      <c r="J108" s="369">
        <v>732</v>
      </c>
      <c r="K108" s="369">
        <v>3139</v>
      </c>
      <c r="L108" s="369">
        <v>3674</v>
      </c>
      <c r="M108" s="369">
        <v>3815</v>
      </c>
      <c r="N108" s="369">
        <v>7489</v>
      </c>
      <c r="O108" s="369">
        <v>992</v>
      </c>
      <c r="P108" s="369">
        <v>417</v>
      </c>
      <c r="Q108" s="369">
        <v>1409</v>
      </c>
      <c r="R108" s="369">
        <v>278</v>
      </c>
      <c r="S108" s="369">
        <v>220</v>
      </c>
      <c r="T108" s="369">
        <v>498</v>
      </c>
      <c r="U108" s="369">
        <v>0</v>
      </c>
      <c r="V108" s="369">
        <v>0</v>
      </c>
      <c r="W108" s="369">
        <v>0</v>
      </c>
      <c r="X108" s="370">
        <v>7351</v>
      </c>
      <c r="Y108" s="370">
        <v>5184</v>
      </c>
      <c r="Z108" s="370">
        <v>12535</v>
      </c>
    </row>
    <row r="109" spans="2:26" x14ac:dyDescent="0.3">
      <c r="B109" s="260">
        <v>41821</v>
      </c>
      <c r="C109" s="369">
        <v>0</v>
      </c>
      <c r="D109" s="369">
        <v>0</v>
      </c>
      <c r="E109" s="369">
        <v>0</v>
      </c>
      <c r="F109" s="369">
        <v>0</v>
      </c>
      <c r="G109" s="369">
        <v>0</v>
      </c>
      <c r="H109" s="369">
        <v>0</v>
      </c>
      <c r="I109" s="369">
        <v>2472</v>
      </c>
      <c r="J109" s="369">
        <v>702</v>
      </c>
      <c r="K109" s="369">
        <v>3174</v>
      </c>
      <c r="L109" s="369">
        <v>4002</v>
      </c>
      <c r="M109" s="369">
        <v>3469</v>
      </c>
      <c r="N109" s="369">
        <v>7471</v>
      </c>
      <c r="O109" s="369">
        <v>1127</v>
      </c>
      <c r="P109" s="369">
        <v>430</v>
      </c>
      <c r="Q109" s="369">
        <v>1557</v>
      </c>
      <c r="R109" s="369">
        <v>262</v>
      </c>
      <c r="S109" s="369">
        <v>210</v>
      </c>
      <c r="T109" s="369">
        <v>472</v>
      </c>
      <c r="U109" s="369">
        <v>0</v>
      </c>
      <c r="V109" s="369">
        <v>0</v>
      </c>
      <c r="W109" s="369">
        <v>0</v>
      </c>
      <c r="X109" s="370">
        <v>7863</v>
      </c>
      <c r="Y109" s="370">
        <v>4811</v>
      </c>
      <c r="Z109" s="370">
        <v>12674</v>
      </c>
    </row>
    <row r="110" spans="2:26" x14ac:dyDescent="0.3">
      <c r="B110" s="260">
        <v>41852</v>
      </c>
      <c r="C110" s="369">
        <v>0</v>
      </c>
      <c r="D110" s="369">
        <v>0</v>
      </c>
      <c r="E110" s="369">
        <v>0</v>
      </c>
      <c r="F110" s="369">
        <v>0</v>
      </c>
      <c r="G110" s="369">
        <v>0</v>
      </c>
      <c r="H110" s="369">
        <v>0</v>
      </c>
      <c r="I110" s="369">
        <v>2753</v>
      </c>
      <c r="J110" s="369">
        <v>852</v>
      </c>
      <c r="K110" s="369">
        <v>3605</v>
      </c>
      <c r="L110" s="369">
        <v>4299</v>
      </c>
      <c r="M110" s="369">
        <v>3703</v>
      </c>
      <c r="N110" s="369">
        <v>8002</v>
      </c>
      <c r="O110" s="369">
        <v>1159</v>
      </c>
      <c r="P110" s="369">
        <v>472</v>
      </c>
      <c r="Q110" s="369">
        <v>1631</v>
      </c>
      <c r="R110" s="369">
        <v>265</v>
      </c>
      <c r="S110" s="369">
        <v>231</v>
      </c>
      <c r="T110" s="369">
        <v>496</v>
      </c>
      <c r="U110" s="369">
        <v>0</v>
      </c>
      <c r="V110" s="369">
        <v>0</v>
      </c>
      <c r="W110" s="369">
        <v>0</v>
      </c>
      <c r="X110" s="370">
        <v>8476</v>
      </c>
      <c r="Y110" s="370">
        <v>5258</v>
      </c>
      <c r="Z110" s="370">
        <v>13734</v>
      </c>
    </row>
    <row r="111" spans="2:26" x14ac:dyDescent="0.3">
      <c r="B111" s="260">
        <v>41883</v>
      </c>
      <c r="C111" s="369">
        <v>0</v>
      </c>
      <c r="D111" s="369">
        <v>0</v>
      </c>
      <c r="E111" s="369">
        <v>0</v>
      </c>
      <c r="F111" s="369">
        <v>0</v>
      </c>
      <c r="G111" s="369">
        <v>0</v>
      </c>
      <c r="H111" s="369">
        <v>0</v>
      </c>
      <c r="I111" s="369">
        <v>2419</v>
      </c>
      <c r="J111" s="369">
        <v>747</v>
      </c>
      <c r="K111" s="369">
        <v>3166</v>
      </c>
      <c r="L111" s="369">
        <v>4095</v>
      </c>
      <c r="M111" s="369">
        <v>3449</v>
      </c>
      <c r="N111" s="369">
        <v>7544</v>
      </c>
      <c r="O111" s="369">
        <v>946</v>
      </c>
      <c r="P111" s="369">
        <v>452</v>
      </c>
      <c r="Q111" s="369">
        <v>1398</v>
      </c>
      <c r="R111" s="369">
        <v>206</v>
      </c>
      <c r="S111" s="369">
        <v>187</v>
      </c>
      <c r="T111" s="369">
        <v>393</v>
      </c>
      <c r="U111" s="369">
        <v>0</v>
      </c>
      <c r="V111" s="369">
        <v>0</v>
      </c>
      <c r="W111" s="369">
        <v>0</v>
      </c>
      <c r="X111" s="370">
        <v>7666</v>
      </c>
      <c r="Y111" s="370">
        <v>4835</v>
      </c>
      <c r="Z111" s="370">
        <v>12501</v>
      </c>
    </row>
    <row r="112" spans="2:26" x14ac:dyDescent="0.3">
      <c r="B112" s="260">
        <v>41913</v>
      </c>
      <c r="C112" s="369">
        <v>0</v>
      </c>
      <c r="D112" s="369">
        <v>0</v>
      </c>
      <c r="E112" s="369">
        <v>0</v>
      </c>
      <c r="F112" s="369">
        <v>0</v>
      </c>
      <c r="G112" s="369">
        <v>0</v>
      </c>
      <c r="H112" s="369">
        <v>0</v>
      </c>
      <c r="I112" s="369">
        <v>2676</v>
      </c>
      <c r="J112" s="369">
        <v>799</v>
      </c>
      <c r="K112" s="369">
        <v>3475</v>
      </c>
      <c r="L112" s="369">
        <v>4844</v>
      </c>
      <c r="M112" s="369">
        <v>4049</v>
      </c>
      <c r="N112" s="369">
        <v>8893</v>
      </c>
      <c r="O112" s="369">
        <v>1213</v>
      </c>
      <c r="P112" s="369">
        <v>468</v>
      </c>
      <c r="Q112" s="369">
        <v>1681</v>
      </c>
      <c r="R112" s="369">
        <v>243</v>
      </c>
      <c r="S112" s="369">
        <v>185</v>
      </c>
      <c r="T112" s="369">
        <v>428</v>
      </c>
      <c r="U112" s="369">
        <v>0</v>
      </c>
      <c r="V112" s="369">
        <v>0</v>
      </c>
      <c r="W112" s="369">
        <v>0</v>
      </c>
      <c r="X112" s="370">
        <v>8976</v>
      </c>
      <c r="Y112" s="370">
        <v>5501</v>
      </c>
      <c r="Z112" s="370">
        <v>14477</v>
      </c>
    </row>
    <row r="113" spans="2:26" x14ac:dyDescent="0.3">
      <c r="B113" s="260">
        <v>41944</v>
      </c>
      <c r="C113" s="369">
        <v>0</v>
      </c>
      <c r="D113" s="369">
        <v>0</v>
      </c>
      <c r="E113" s="369">
        <v>0</v>
      </c>
      <c r="F113" s="369">
        <v>0</v>
      </c>
      <c r="G113" s="369">
        <v>0</v>
      </c>
      <c r="H113" s="369">
        <v>0</v>
      </c>
      <c r="I113" s="369">
        <v>2302</v>
      </c>
      <c r="J113" s="369">
        <v>716</v>
      </c>
      <c r="K113" s="369">
        <v>3018</v>
      </c>
      <c r="L113" s="369">
        <v>4210</v>
      </c>
      <c r="M113" s="369">
        <v>3303</v>
      </c>
      <c r="N113" s="369">
        <v>7513</v>
      </c>
      <c r="O113" s="369">
        <v>1053</v>
      </c>
      <c r="P113" s="369">
        <v>444</v>
      </c>
      <c r="Q113" s="369">
        <v>1497</v>
      </c>
      <c r="R113" s="369">
        <v>232</v>
      </c>
      <c r="S113" s="369">
        <v>172</v>
      </c>
      <c r="T113" s="369">
        <v>404</v>
      </c>
      <c r="U113" s="369">
        <v>0</v>
      </c>
      <c r="V113" s="369">
        <v>0</v>
      </c>
      <c r="W113" s="369">
        <v>0</v>
      </c>
      <c r="X113" s="370">
        <v>7797</v>
      </c>
      <c r="Y113" s="370">
        <v>4635</v>
      </c>
      <c r="Z113" s="370">
        <v>12432</v>
      </c>
    </row>
    <row r="114" spans="2:26" x14ac:dyDescent="0.3">
      <c r="B114" s="260">
        <v>41974</v>
      </c>
      <c r="C114" s="369">
        <v>0</v>
      </c>
      <c r="D114" s="369">
        <v>0</v>
      </c>
      <c r="E114" s="369">
        <v>0</v>
      </c>
      <c r="F114" s="369">
        <v>0</v>
      </c>
      <c r="G114" s="369">
        <v>0</v>
      </c>
      <c r="H114" s="369">
        <v>0</v>
      </c>
      <c r="I114" s="369">
        <v>2127</v>
      </c>
      <c r="J114" s="369">
        <v>616</v>
      </c>
      <c r="K114" s="369">
        <v>2743</v>
      </c>
      <c r="L114" s="369">
        <v>3312</v>
      </c>
      <c r="M114" s="369">
        <v>2766</v>
      </c>
      <c r="N114" s="369">
        <v>6078</v>
      </c>
      <c r="O114" s="369">
        <v>920</v>
      </c>
      <c r="P114" s="369">
        <v>398</v>
      </c>
      <c r="Q114" s="369">
        <v>1318</v>
      </c>
      <c r="R114" s="369">
        <v>192</v>
      </c>
      <c r="S114" s="369">
        <v>170</v>
      </c>
      <c r="T114" s="369">
        <v>362</v>
      </c>
      <c r="U114" s="369">
        <v>0</v>
      </c>
      <c r="V114" s="369">
        <v>0</v>
      </c>
      <c r="W114" s="369">
        <v>0</v>
      </c>
      <c r="X114" s="370">
        <v>6551</v>
      </c>
      <c r="Y114" s="370">
        <v>3950</v>
      </c>
      <c r="Z114" s="370">
        <v>10501</v>
      </c>
    </row>
    <row r="115" spans="2:26" x14ac:dyDescent="0.3">
      <c r="B115" s="260">
        <v>42005</v>
      </c>
      <c r="C115" s="369">
        <v>0</v>
      </c>
      <c r="D115" s="369">
        <v>0</v>
      </c>
      <c r="E115" s="369">
        <v>0</v>
      </c>
      <c r="F115" s="369">
        <v>0</v>
      </c>
      <c r="G115" s="369">
        <v>0</v>
      </c>
      <c r="H115" s="369">
        <v>0</v>
      </c>
      <c r="I115" s="369">
        <v>2248</v>
      </c>
      <c r="J115" s="369">
        <v>658</v>
      </c>
      <c r="K115" s="369">
        <v>2906</v>
      </c>
      <c r="L115" s="369">
        <v>3748</v>
      </c>
      <c r="M115" s="369">
        <v>2903</v>
      </c>
      <c r="N115" s="369">
        <v>6651</v>
      </c>
      <c r="O115" s="369">
        <v>1048</v>
      </c>
      <c r="P115" s="369">
        <v>488</v>
      </c>
      <c r="Q115" s="369">
        <v>1536</v>
      </c>
      <c r="R115" s="369">
        <v>118</v>
      </c>
      <c r="S115" s="369">
        <v>99</v>
      </c>
      <c r="T115" s="369">
        <v>217</v>
      </c>
      <c r="U115" s="369">
        <v>0</v>
      </c>
      <c r="V115" s="369">
        <v>0</v>
      </c>
      <c r="W115" s="369">
        <v>0</v>
      </c>
      <c r="X115" s="370">
        <v>7162</v>
      </c>
      <c r="Y115" s="370">
        <v>4148</v>
      </c>
      <c r="Z115" s="370">
        <v>11310</v>
      </c>
    </row>
    <row r="116" spans="2:26" x14ac:dyDescent="0.3">
      <c r="B116" s="260">
        <v>42036</v>
      </c>
      <c r="C116" s="369">
        <v>0</v>
      </c>
      <c r="D116" s="369">
        <v>0</v>
      </c>
      <c r="E116" s="369">
        <v>0</v>
      </c>
      <c r="F116" s="369">
        <v>0</v>
      </c>
      <c r="G116" s="369">
        <v>0</v>
      </c>
      <c r="H116" s="369">
        <v>0</v>
      </c>
      <c r="I116" s="369">
        <v>1952</v>
      </c>
      <c r="J116" s="369">
        <v>577</v>
      </c>
      <c r="K116" s="369">
        <v>2529</v>
      </c>
      <c r="L116" s="369">
        <v>3446</v>
      </c>
      <c r="M116" s="369">
        <v>2835</v>
      </c>
      <c r="N116" s="369">
        <v>6281</v>
      </c>
      <c r="O116" s="369">
        <v>973</v>
      </c>
      <c r="P116" s="369">
        <v>435</v>
      </c>
      <c r="Q116" s="369">
        <v>1408</v>
      </c>
      <c r="R116" s="369">
        <v>91</v>
      </c>
      <c r="S116" s="369">
        <v>85</v>
      </c>
      <c r="T116" s="369">
        <v>176</v>
      </c>
      <c r="U116" s="369">
        <v>0</v>
      </c>
      <c r="V116" s="369">
        <v>0</v>
      </c>
      <c r="W116" s="369">
        <v>0</v>
      </c>
      <c r="X116" s="370">
        <v>6462</v>
      </c>
      <c r="Y116" s="370">
        <v>3932</v>
      </c>
      <c r="Z116" s="370">
        <v>10394</v>
      </c>
    </row>
    <row r="117" spans="2:26" x14ac:dyDescent="0.3">
      <c r="B117" s="260">
        <v>42064</v>
      </c>
      <c r="C117" s="369">
        <v>0</v>
      </c>
      <c r="D117" s="369">
        <v>0</v>
      </c>
      <c r="E117" s="369">
        <v>0</v>
      </c>
      <c r="F117" s="369">
        <v>0</v>
      </c>
      <c r="G117" s="369">
        <v>0</v>
      </c>
      <c r="H117" s="369">
        <v>0</v>
      </c>
      <c r="I117" s="369">
        <v>2210</v>
      </c>
      <c r="J117" s="369">
        <v>661</v>
      </c>
      <c r="K117" s="369">
        <v>2871</v>
      </c>
      <c r="L117" s="369">
        <v>4189</v>
      </c>
      <c r="M117" s="369">
        <v>3504</v>
      </c>
      <c r="N117" s="369">
        <v>7693</v>
      </c>
      <c r="O117" s="369">
        <v>1244</v>
      </c>
      <c r="P117" s="369">
        <v>539</v>
      </c>
      <c r="Q117" s="369">
        <v>1783</v>
      </c>
      <c r="R117" s="369">
        <v>115</v>
      </c>
      <c r="S117" s="369">
        <v>118</v>
      </c>
      <c r="T117" s="369">
        <v>233</v>
      </c>
      <c r="U117" s="369">
        <v>0</v>
      </c>
      <c r="V117" s="369">
        <v>0</v>
      </c>
      <c r="W117" s="369">
        <v>0</v>
      </c>
      <c r="X117" s="370">
        <v>7758</v>
      </c>
      <c r="Y117" s="370">
        <v>4822</v>
      </c>
      <c r="Z117" s="370">
        <v>12580</v>
      </c>
    </row>
    <row r="118" spans="2:26" x14ac:dyDescent="0.3">
      <c r="B118" s="260">
        <v>42095</v>
      </c>
      <c r="C118" s="369">
        <v>0</v>
      </c>
      <c r="D118" s="369">
        <v>0</v>
      </c>
      <c r="E118" s="369">
        <v>0</v>
      </c>
      <c r="F118" s="369">
        <v>0</v>
      </c>
      <c r="G118" s="369">
        <v>0</v>
      </c>
      <c r="H118" s="369">
        <v>0</v>
      </c>
      <c r="I118" s="369">
        <v>1869</v>
      </c>
      <c r="J118" s="369">
        <v>569</v>
      </c>
      <c r="K118" s="369">
        <v>2438</v>
      </c>
      <c r="L118" s="369">
        <v>3650</v>
      </c>
      <c r="M118" s="369">
        <v>2908</v>
      </c>
      <c r="N118" s="369">
        <v>6558</v>
      </c>
      <c r="O118" s="369">
        <v>1039</v>
      </c>
      <c r="P118" s="369">
        <v>479</v>
      </c>
      <c r="Q118" s="369">
        <v>1518</v>
      </c>
      <c r="R118" s="369">
        <v>97</v>
      </c>
      <c r="S118" s="369">
        <v>93</v>
      </c>
      <c r="T118" s="369">
        <v>190</v>
      </c>
      <c r="U118" s="369">
        <v>0</v>
      </c>
      <c r="V118" s="369">
        <v>0</v>
      </c>
      <c r="W118" s="369">
        <v>0</v>
      </c>
      <c r="X118" s="370">
        <v>6655</v>
      </c>
      <c r="Y118" s="370">
        <v>4049</v>
      </c>
      <c r="Z118" s="370">
        <v>10704</v>
      </c>
    </row>
    <row r="119" spans="2:26" x14ac:dyDescent="0.3">
      <c r="B119" s="260">
        <v>42125</v>
      </c>
      <c r="C119" s="369">
        <v>0</v>
      </c>
      <c r="D119" s="369">
        <v>0</v>
      </c>
      <c r="E119" s="369">
        <v>0</v>
      </c>
      <c r="F119" s="369">
        <v>0</v>
      </c>
      <c r="G119" s="369">
        <v>0</v>
      </c>
      <c r="H119" s="369">
        <v>0</v>
      </c>
      <c r="I119" s="369">
        <v>1688</v>
      </c>
      <c r="J119" s="369">
        <v>623</v>
      </c>
      <c r="K119" s="369">
        <v>2311</v>
      </c>
      <c r="L119" s="369">
        <v>4110</v>
      </c>
      <c r="M119" s="369">
        <v>4563</v>
      </c>
      <c r="N119" s="369">
        <v>8673</v>
      </c>
      <c r="O119" s="369">
        <v>957</v>
      </c>
      <c r="P119" s="369">
        <v>392</v>
      </c>
      <c r="Q119" s="369">
        <v>1349</v>
      </c>
      <c r="R119" s="369">
        <v>124</v>
      </c>
      <c r="S119" s="369">
        <v>112</v>
      </c>
      <c r="T119" s="369">
        <v>236</v>
      </c>
      <c r="U119" s="369">
        <v>0</v>
      </c>
      <c r="V119" s="369">
        <v>0</v>
      </c>
      <c r="W119" s="369">
        <v>0</v>
      </c>
      <c r="X119" s="370">
        <v>6879</v>
      </c>
      <c r="Y119" s="370">
        <v>5690</v>
      </c>
      <c r="Z119" s="370">
        <v>12569</v>
      </c>
    </row>
    <row r="120" spans="2:26" x14ac:dyDescent="0.3">
      <c r="B120" s="260">
        <v>42156</v>
      </c>
      <c r="C120" s="369">
        <v>0</v>
      </c>
      <c r="D120" s="369">
        <v>0</v>
      </c>
      <c r="E120" s="369">
        <v>0</v>
      </c>
      <c r="F120" s="369">
        <v>0</v>
      </c>
      <c r="G120" s="369">
        <v>0</v>
      </c>
      <c r="H120" s="369">
        <v>0</v>
      </c>
      <c r="I120" s="369">
        <v>1828</v>
      </c>
      <c r="J120" s="369">
        <v>607</v>
      </c>
      <c r="K120" s="369">
        <v>2435</v>
      </c>
      <c r="L120" s="369">
        <v>4111</v>
      </c>
      <c r="M120" s="369">
        <v>3707</v>
      </c>
      <c r="N120" s="369">
        <v>7818</v>
      </c>
      <c r="O120" s="369">
        <v>1016</v>
      </c>
      <c r="P120" s="369">
        <v>450</v>
      </c>
      <c r="Q120" s="369">
        <v>1466</v>
      </c>
      <c r="R120" s="369">
        <v>111</v>
      </c>
      <c r="S120" s="369">
        <v>121</v>
      </c>
      <c r="T120" s="369">
        <v>232</v>
      </c>
      <c r="U120" s="369">
        <v>0</v>
      </c>
      <c r="V120" s="369">
        <v>0</v>
      </c>
      <c r="W120" s="369">
        <v>0</v>
      </c>
      <c r="X120" s="370">
        <v>7066</v>
      </c>
      <c r="Y120" s="370">
        <v>4885</v>
      </c>
      <c r="Z120" s="370">
        <v>11951</v>
      </c>
    </row>
    <row r="121" spans="2:26" x14ac:dyDescent="0.3">
      <c r="B121" s="260">
        <v>42186</v>
      </c>
      <c r="C121" s="369">
        <v>0</v>
      </c>
      <c r="D121" s="369">
        <v>0</v>
      </c>
      <c r="E121" s="369">
        <v>0</v>
      </c>
      <c r="F121" s="369">
        <v>0</v>
      </c>
      <c r="G121" s="369">
        <v>0</v>
      </c>
      <c r="H121" s="369">
        <v>0</v>
      </c>
      <c r="I121" s="369">
        <v>2013</v>
      </c>
      <c r="J121" s="369">
        <v>701</v>
      </c>
      <c r="K121" s="369">
        <v>2714</v>
      </c>
      <c r="L121" s="369">
        <v>4636</v>
      </c>
      <c r="M121" s="369">
        <v>3432</v>
      </c>
      <c r="N121" s="369">
        <v>8068</v>
      </c>
      <c r="O121" s="369">
        <v>1101</v>
      </c>
      <c r="P121" s="369">
        <v>501</v>
      </c>
      <c r="Q121" s="369">
        <v>1602</v>
      </c>
      <c r="R121" s="369">
        <v>113</v>
      </c>
      <c r="S121" s="369">
        <v>100</v>
      </c>
      <c r="T121" s="369">
        <v>213</v>
      </c>
      <c r="U121" s="369">
        <v>0</v>
      </c>
      <c r="V121" s="369">
        <v>0</v>
      </c>
      <c r="W121" s="369">
        <v>0</v>
      </c>
      <c r="X121" s="370">
        <v>7863</v>
      </c>
      <c r="Y121" s="370">
        <v>4734</v>
      </c>
      <c r="Z121" s="370">
        <v>12597</v>
      </c>
    </row>
    <row r="122" spans="2:26" x14ac:dyDescent="0.3">
      <c r="B122" s="260">
        <v>42217</v>
      </c>
      <c r="C122" s="369">
        <v>0</v>
      </c>
      <c r="D122" s="369">
        <v>0</v>
      </c>
      <c r="E122" s="369">
        <v>0</v>
      </c>
      <c r="F122" s="369">
        <v>0</v>
      </c>
      <c r="G122" s="369">
        <v>0</v>
      </c>
      <c r="H122" s="369">
        <v>0</v>
      </c>
      <c r="I122" s="369">
        <v>2029</v>
      </c>
      <c r="J122" s="369">
        <v>655</v>
      </c>
      <c r="K122" s="369">
        <v>2684</v>
      </c>
      <c r="L122" s="369">
        <v>4311</v>
      </c>
      <c r="M122" s="369">
        <v>3346</v>
      </c>
      <c r="N122" s="369">
        <v>7657</v>
      </c>
      <c r="O122" s="369">
        <v>1110</v>
      </c>
      <c r="P122" s="369">
        <v>484</v>
      </c>
      <c r="Q122" s="369">
        <v>1594</v>
      </c>
      <c r="R122" s="369">
        <v>108</v>
      </c>
      <c r="S122" s="369">
        <v>98</v>
      </c>
      <c r="T122" s="369">
        <v>206</v>
      </c>
      <c r="U122" s="369">
        <v>0</v>
      </c>
      <c r="V122" s="369">
        <v>0</v>
      </c>
      <c r="W122" s="369">
        <v>0</v>
      </c>
      <c r="X122" s="370">
        <v>7558</v>
      </c>
      <c r="Y122" s="370">
        <v>4583</v>
      </c>
      <c r="Z122" s="370">
        <v>12141</v>
      </c>
    </row>
    <row r="123" spans="2:26" x14ac:dyDescent="0.3">
      <c r="B123" s="260">
        <v>42248</v>
      </c>
      <c r="C123" s="369">
        <v>0</v>
      </c>
      <c r="D123" s="369">
        <v>0</v>
      </c>
      <c r="E123" s="369">
        <v>0</v>
      </c>
      <c r="F123" s="369">
        <v>0</v>
      </c>
      <c r="G123" s="369">
        <v>0</v>
      </c>
      <c r="H123" s="369">
        <v>0</v>
      </c>
      <c r="I123" s="369">
        <v>1974</v>
      </c>
      <c r="J123" s="369">
        <v>627</v>
      </c>
      <c r="K123" s="369">
        <v>2601</v>
      </c>
      <c r="L123" s="369">
        <v>4207</v>
      </c>
      <c r="M123" s="369">
        <v>3314</v>
      </c>
      <c r="N123" s="369">
        <v>7521</v>
      </c>
      <c r="O123" s="369">
        <v>1090</v>
      </c>
      <c r="P123" s="369">
        <v>544</v>
      </c>
      <c r="Q123" s="369">
        <v>1634</v>
      </c>
      <c r="R123" s="369">
        <v>80</v>
      </c>
      <c r="S123" s="369">
        <v>84</v>
      </c>
      <c r="T123" s="369">
        <v>164</v>
      </c>
      <c r="U123" s="369">
        <v>0</v>
      </c>
      <c r="V123" s="369">
        <v>0</v>
      </c>
      <c r="W123" s="369">
        <v>0</v>
      </c>
      <c r="X123" s="370">
        <v>7351</v>
      </c>
      <c r="Y123" s="370">
        <v>4569</v>
      </c>
      <c r="Z123" s="370">
        <v>11920</v>
      </c>
    </row>
    <row r="124" spans="2:26" x14ac:dyDescent="0.3">
      <c r="B124" s="260">
        <v>42278</v>
      </c>
      <c r="C124" s="369">
        <v>0</v>
      </c>
      <c r="D124" s="369">
        <v>0</v>
      </c>
      <c r="E124" s="369">
        <v>0</v>
      </c>
      <c r="F124" s="369">
        <v>0</v>
      </c>
      <c r="G124" s="369">
        <v>0</v>
      </c>
      <c r="H124" s="369">
        <v>0</v>
      </c>
      <c r="I124" s="369">
        <v>2054</v>
      </c>
      <c r="J124" s="369">
        <v>695</v>
      </c>
      <c r="K124" s="369">
        <v>2749</v>
      </c>
      <c r="L124" s="369">
        <v>4266</v>
      </c>
      <c r="M124" s="369">
        <v>3236</v>
      </c>
      <c r="N124" s="369">
        <v>7502</v>
      </c>
      <c r="O124" s="369">
        <v>1117</v>
      </c>
      <c r="P124" s="369">
        <v>461</v>
      </c>
      <c r="Q124" s="369">
        <v>1578</v>
      </c>
      <c r="R124" s="369">
        <v>114</v>
      </c>
      <c r="S124" s="369">
        <v>104</v>
      </c>
      <c r="T124" s="369">
        <v>218</v>
      </c>
      <c r="U124" s="369">
        <v>0</v>
      </c>
      <c r="V124" s="369">
        <v>0</v>
      </c>
      <c r="W124" s="369">
        <v>0</v>
      </c>
      <c r="X124" s="370">
        <v>7551</v>
      </c>
      <c r="Y124" s="370">
        <v>4496</v>
      </c>
      <c r="Z124" s="370">
        <v>12047</v>
      </c>
    </row>
    <row r="125" spans="2:26" x14ac:dyDescent="0.3">
      <c r="B125" s="260">
        <v>42309</v>
      </c>
      <c r="C125" s="369">
        <v>0</v>
      </c>
      <c r="D125" s="369">
        <v>0</v>
      </c>
      <c r="E125" s="369">
        <v>0</v>
      </c>
      <c r="F125" s="369">
        <v>0</v>
      </c>
      <c r="G125" s="369">
        <v>0</v>
      </c>
      <c r="H125" s="369">
        <v>0</v>
      </c>
      <c r="I125" s="369">
        <v>1891</v>
      </c>
      <c r="J125" s="369">
        <v>691</v>
      </c>
      <c r="K125" s="369">
        <v>2582</v>
      </c>
      <c r="L125" s="369">
        <v>4440</v>
      </c>
      <c r="M125" s="369">
        <v>3591</v>
      </c>
      <c r="N125" s="369">
        <v>8031</v>
      </c>
      <c r="O125" s="369">
        <v>1141</v>
      </c>
      <c r="P125" s="369">
        <v>491</v>
      </c>
      <c r="Q125" s="369">
        <v>1632</v>
      </c>
      <c r="R125" s="369">
        <v>107</v>
      </c>
      <c r="S125" s="369">
        <v>112</v>
      </c>
      <c r="T125" s="369">
        <v>219</v>
      </c>
      <c r="U125" s="369">
        <v>0</v>
      </c>
      <c r="V125" s="369">
        <v>0</v>
      </c>
      <c r="W125" s="369">
        <v>0</v>
      </c>
      <c r="X125" s="370">
        <v>7579</v>
      </c>
      <c r="Y125" s="370">
        <v>4885</v>
      </c>
      <c r="Z125" s="370">
        <v>12464</v>
      </c>
    </row>
    <row r="126" spans="2:26" x14ac:dyDescent="0.3">
      <c r="B126" s="260">
        <v>42339</v>
      </c>
      <c r="C126" s="369">
        <v>0</v>
      </c>
      <c r="D126" s="369">
        <v>0</v>
      </c>
      <c r="E126" s="369">
        <v>0</v>
      </c>
      <c r="F126" s="369">
        <v>0</v>
      </c>
      <c r="G126" s="369">
        <v>0</v>
      </c>
      <c r="H126" s="369">
        <v>0</v>
      </c>
      <c r="I126" s="369">
        <v>1686</v>
      </c>
      <c r="J126" s="369">
        <v>537</v>
      </c>
      <c r="K126" s="369">
        <v>2223</v>
      </c>
      <c r="L126" s="369">
        <v>3568</v>
      </c>
      <c r="M126" s="369">
        <v>2857</v>
      </c>
      <c r="N126" s="369">
        <v>6425</v>
      </c>
      <c r="O126" s="369">
        <v>991</v>
      </c>
      <c r="P126" s="369">
        <v>466</v>
      </c>
      <c r="Q126" s="369">
        <v>1457</v>
      </c>
      <c r="R126" s="369">
        <v>109</v>
      </c>
      <c r="S126" s="369">
        <v>88</v>
      </c>
      <c r="T126" s="369">
        <v>197</v>
      </c>
      <c r="U126" s="369">
        <v>0</v>
      </c>
      <c r="V126" s="369">
        <v>0</v>
      </c>
      <c r="W126" s="369">
        <v>0</v>
      </c>
      <c r="X126" s="370">
        <v>6354</v>
      </c>
      <c r="Y126" s="370">
        <v>3948</v>
      </c>
      <c r="Z126" s="370">
        <v>10302</v>
      </c>
    </row>
    <row r="127" spans="2:26" x14ac:dyDescent="0.3">
      <c r="B127" s="260">
        <v>42370</v>
      </c>
      <c r="C127" s="369">
        <v>0</v>
      </c>
      <c r="D127" s="369">
        <v>0</v>
      </c>
      <c r="E127" s="369">
        <v>0</v>
      </c>
      <c r="F127" s="369">
        <v>0</v>
      </c>
      <c r="G127" s="369">
        <v>0</v>
      </c>
      <c r="H127" s="369">
        <v>0</v>
      </c>
      <c r="I127" s="369">
        <v>1678</v>
      </c>
      <c r="J127" s="369">
        <v>495</v>
      </c>
      <c r="K127" s="369">
        <v>2173</v>
      </c>
      <c r="L127" s="369">
        <v>3558</v>
      </c>
      <c r="M127" s="369">
        <v>2664</v>
      </c>
      <c r="N127" s="369">
        <v>6222</v>
      </c>
      <c r="O127" s="369">
        <v>1018</v>
      </c>
      <c r="P127" s="369">
        <v>482</v>
      </c>
      <c r="Q127" s="369">
        <v>1500</v>
      </c>
      <c r="R127" s="369">
        <v>116</v>
      </c>
      <c r="S127" s="369">
        <v>108</v>
      </c>
      <c r="T127" s="369">
        <v>224</v>
      </c>
      <c r="U127" s="369">
        <v>0</v>
      </c>
      <c r="V127" s="369">
        <v>0</v>
      </c>
      <c r="W127" s="369">
        <v>0</v>
      </c>
      <c r="X127" s="370">
        <v>6370</v>
      </c>
      <c r="Y127" s="370">
        <v>3749</v>
      </c>
      <c r="Z127" s="370">
        <v>10119</v>
      </c>
    </row>
    <row r="128" spans="2:26" x14ac:dyDescent="0.3">
      <c r="B128" s="260">
        <v>42401</v>
      </c>
      <c r="C128" s="369">
        <v>0</v>
      </c>
      <c r="D128" s="369">
        <v>0</v>
      </c>
      <c r="E128" s="369">
        <v>0</v>
      </c>
      <c r="F128" s="369">
        <v>0</v>
      </c>
      <c r="G128" s="369">
        <v>0</v>
      </c>
      <c r="H128" s="369">
        <v>0</v>
      </c>
      <c r="I128" s="369">
        <v>1711</v>
      </c>
      <c r="J128" s="369">
        <v>513</v>
      </c>
      <c r="K128" s="369">
        <v>2224</v>
      </c>
      <c r="L128" s="369">
        <v>3950</v>
      </c>
      <c r="M128" s="369">
        <v>2852</v>
      </c>
      <c r="N128" s="369">
        <v>6802</v>
      </c>
      <c r="O128" s="369">
        <v>971</v>
      </c>
      <c r="P128" s="369">
        <v>432</v>
      </c>
      <c r="Q128" s="369">
        <v>1403</v>
      </c>
      <c r="R128" s="369">
        <v>123</v>
      </c>
      <c r="S128" s="369">
        <v>93</v>
      </c>
      <c r="T128" s="369">
        <v>216</v>
      </c>
      <c r="U128" s="369">
        <v>0</v>
      </c>
      <c r="V128" s="369">
        <v>0</v>
      </c>
      <c r="W128" s="369">
        <v>0</v>
      </c>
      <c r="X128" s="370">
        <v>6755</v>
      </c>
      <c r="Y128" s="370">
        <v>3890</v>
      </c>
      <c r="Z128" s="370">
        <v>10645</v>
      </c>
    </row>
    <row r="129" spans="2:26" x14ac:dyDescent="0.3">
      <c r="B129" s="260">
        <v>42430</v>
      </c>
      <c r="C129" s="369">
        <v>0</v>
      </c>
      <c r="D129" s="369">
        <v>0</v>
      </c>
      <c r="E129" s="369">
        <v>0</v>
      </c>
      <c r="F129" s="369">
        <v>0</v>
      </c>
      <c r="G129" s="369">
        <v>0</v>
      </c>
      <c r="H129" s="369">
        <v>0</v>
      </c>
      <c r="I129" s="369">
        <v>1817</v>
      </c>
      <c r="J129" s="369">
        <v>533</v>
      </c>
      <c r="K129" s="369">
        <v>2350</v>
      </c>
      <c r="L129" s="369">
        <v>3961</v>
      </c>
      <c r="M129" s="369">
        <v>2964</v>
      </c>
      <c r="N129" s="369">
        <v>6925</v>
      </c>
      <c r="O129" s="369">
        <v>1127</v>
      </c>
      <c r="P129" s="369">
        <v>474</v>
      </c>
      <c r="Q129" s="369">
        <v>1601</v>
      </c>
      <c r="R129" s="369">
        <v>111</v>
      </c>
      <c r="S129" s="369">
        <v>96</v>
      </c>
      <c r="T129" s="369">
        <v>207</v>
      </c>
      <c r="U129" s="369">
        <v>0</v>
      </c>
      <c r="V129" s="369">
        <v>0</v>
      </c>
      <c r="W129" s="369">
        <v>0</v>
      </c>
      <c r="X129" s="370">
        <v>7016</v>
      </c>
      <c r="Y129" s="370">
        <v>4067</v>
      </c>
      <c r="Z129" s="370">
        <v>11083</v>
      </c>
    </row>
    <row r="130" spans="2:26" x14ac:dyDescent="0.3">
      <c r="B130" s="260">
        <v>42461</v>
      </c>
      <c r="C130" s="369">
        <v>0</v>
      </c>
      <c r="D130" s="369">
        <v>0</v>
      </c>
      <c r="E130" s="369">
        <v>0</v>
      </c>
      <c r="F130" s="369">
        <v>0</v>
      </c>
      <c r="G130" s="369">
        <v>0</v>
      </c>
      <c r="H130" s="369">
        <v>0</v>
      </c>
      <c r="I130" s="369">
        <v>2437</v>
      </c>
      <c r="J130" s="369">
        <v>854</v>
      </c>
      <c r="K130" s="369">
        <v>3291</v>
      </c>
      <c r="L130" s="369">
        <v>4247</v>
      </c>
      <c r="M130" s="369">
        <v>3258</v>
      </c>
      <c r="N130" s="369">
        <v>7505</v>
      </c>
      <c r="O130" s="369">
        <v>1057</v>
      </c>
      <c r="P130" s="369">
        <v>474</v>
      </c>
      <c r="Q130" s="369">
        <v>1531</v>
      </c>
      <c r="R130" s="369">
        <v>101</v>
      </c>
      <c r="S130" s="369">
        <v>104</v>
      </c>
      <c r="T130" s="369">
        <v>205</v>
      </c>
      <c r="U130" s="369">
        <v>0</v>
      </c>
      <c r="V130" s="369">
        <v>0</v>
      </c>
      <c r="W130" s="369">
        <v>0</v>
      </c>
      <c r="X130" s="370">
        <v>7842</v>
      </c>
      <c r="Y130" s="370">
        <v>4690</v>
      </c>
      <c r="Z130" s="370">
        <v>12532</v>
      </c>
    </row>
    <row r="131" spans="2:26" x14ac:dyDescent="0.3">
      <c r="B131" s="260">
        <v>42491</v>
      </c>
      <c r="C131" s="369">
        <v>0</v>
      </c>
      <c r="D131" s="369">
        <v>0</v>
      </c>
      <c r="E131" s="369">
        <v>0</v>
      </c>
      <c r="F131" s="369">
        <v>0</v>
      </c>
      <c r="G131" s="369">
        <v>0</v>
      </c>
      <c r="H131" s="369">
        <v>0</v>
      </c>
      <c r="I131" s="369">
        <v>2081</v>
      </c>
      <c r="J131" s="369">
        <v>683</v>
      </c>
      <c r="K131" s="369">
        <v>2764</v>
      </c>
      <c r="L131" s="369">
        <v>4674</v>
      </c>
      <c r="M131" s="369">
        <v>4590</v>
      </c>
      <c r="N131" s="369">
        <v>9264</v>
      </c>
      <c r="O131" s="369">
        <v>1097</v>
      </c>
      <c r="P131" s="369">
        <v>482</v>
      </c>
      <c r="Q131" s="369">
        <v>1579</v>
      </c>
      <c r="R131" s="369">
        <v>124</v>
      </c>
      <c r="S131" s="369">
        <v>100</v>
      </c>
      <c r="T131" s="369">
        <v>224</v>
      </c>
      <c r="U131" s="369">
        <v>0</v>
      </c>
      <c r="V131" s="369">
        <v>0</v>
      </c>
      <c r="W131" s="369">
        <v>0</v>
      </c>
      <c r="X131" s="370">
        <v>7976</v>
      </c>
      <c r="Y131" s="370">
        <v>5855</v>
      </c>
      <c r="Z131" s="370">
        <v>13831</v>
      </c>
    </row>
    <row r="132" spans="2:26" x14ac:dyDescent="0.3">
      <c r="B132" s="260">
        <v>42522</v>
      </c>
      <c r="C132" s="369">
        <v>0</v>
      </c>
      <c r="D132" s="369">
        <v>0</v>
      </c>
      <c r="E132" s="369">
        <v>0</v>
      </c>
      <c r="F132" s="369">
        <v>0</v>
      </c>
      <c r="G132" s="369">
        <v>0</v>
      </c>
      <c r="H132" s="369">
        <v>0</v>
      </c>
      <c r="I132" s="369">
        <v>1853</v>
      </c>
      <c r="J132" s="369">
        <v>625</v>
      </c>
      <c r="K132" s="369">
        <v>2478</v>
      </c>
      <c r="L132" s="369">
        <v>3907</v>
      </c>
      <c r="M132" s="369">
        <v>3013</v>
      </c>
      <c r="N132" s="369">
        <v>6920</v>
      </c>
      <c r="O132" s="369">
        <v>971</v>
      </c>
      <c r="P132" s="369">
        <v>474</v>
      </c>
      <c r="Q132" s="369">
        <v>1445</v>
      </c>
      <c r="R132" s="369">
        <v>84</v>
      </c>
      <c r="S132" s="369">
        <v>90</v>
      </c>
      <c r="T132" s="369">
        <v>174</v>
      </c>
      <c r="U132" s="369">
        <v>0</v>
      </c>
      <c r="V132" s="369">
        <v>0</v>
      </c>
      <c r="W132" s="369">
        <v>0</v>
      </c>
      <c r="X132" s="370">
        <v>6815</v>
      </c>
      <c r="Y132" s="370">
        <v>4202</v>
      </c>
      <c r="Z132" s="370">
        <v>11017</v>
      </c>
    </row>
    <row r="133" spans="2:26" x14ac:dyDescent="0.3">
      <c r="B133" s="260">
        <v>42552</v>
      </c>
      <c r="C133" s="369">
        <v>0</v>
      </c>
      <c r="D133" s="369">
        <v>0</v>
      </c>
      <c r="E133" s="369">
        <v>0</v>
      </c>
      <c r="F133" s="369">
        <v>0</v>
      </c>
      <c r="G133" s="369">
        <v>0</v>
      </c>
      <c r="H133" s="369">
        <v>0</v>
      </c>
      <c r="I133" s="369">
        <v>2036</v>
      </c>
      <c r="J133" s="369">
        <v>627</v>
      </c>
      <c r="K133" s="369">
        <v>2663</v>
      </c>
      <c r="L133" s="369">
        <v>3956</v>
      </c>
      <c r="M133" s="369">
        <v>3040</v>
      </c>
      <c r="N133" s="369">
        <v>6996</v>
      </c>
      <c r="O133" s="369">
        <v>1013</v>
      </c>
      <c r="P133" s="369">
        <v>501</v>
      </c>
      <c r="Q133" s="369">
        <v>1514</v>
      </c>
      <c r="R133" s="369">
        <v>95</v>
      </c>
      <c r="S133" s="369">
        <v>103</v>
      </c>
      <c r="T133" s="369">
        <v>198</v>
      </c>
      <c r="U133" s="369">
        <v>0</v>
      </c>
      <c r="V133" s="369">
        <v>0</v>
      </c>
      <c r="W133" s="369">
        <v>0</v>
      </c>
      <c r="X133" s="370">
        <v>7100</v>
      </c>
      <c r="Y133" s="370">
        <v>4271</v>
      </c>
      <c r="Z133" s="370">
        <v>11371</v>
      </c>
    </row>
    <row r="134" spans="2:26" x14ac:dyDescent="0.3">
      <c r="B134" s="260">
        <v>42583</v>
      </c>
      <c r="C134" s="369">
        <v>0</v>
      </c>
      <c r="D134" s="369">
        <v>0</v>
      </c>
      <c r="E134" s="369">
        <v>0</v>
      </c>
      <c r="F134" s="369">
        <v>0</v>
      </c>
      <c r="G134" s="369">
        <v>0</v>
      </c>
      <c r="H134" s="369">
        <v>0</v>
      </c>
      <c r="I134" s="369">
        <v>2227</v>
      </c>
      <c r="J134" s="369">
        <v>722</v>
      </c>
      <c r="K134" s="369">
        <v>2949</v>
      </c>
      <c r="L134" s="369">
        <v>5089</v>
      </c>
      <c r="M134" s="369">
        <v>3894</v>
      </c>
      <c r="N134" s="369">
        <v>8983</v>
      </c>
      <c r="O134" s="369">
        <v>1257</v>
      </c>
      <c r="P134" s="369">
        <v>593</v>
      </c>
      <c r="Q134" s="369">
        <v>1850</v>
      </c>
      <c r="R134" s="369">
        <v>131</v>
      </c>
      <c r="S134" s="369">
        <v>114</v>
      </c>
      <c r="T134" s="369">
        <v>245</v>
      </c>
      <c r="U134" s="369">
        <v>0</v>
      </c>
      <c r="V134" s="369">
        <v>0</v>
      </c>
      <c r="W134" s="369">
        <v>0</v>
      </c>
      <c r="X134" s="370">
        <v>8704</v>
      </c>
      <c r="Y134" s="370">
        <v>5323</v>
      </c>
      <c r="Z134" s="370">
        <v>14027</v>
      </c>
    </row>
    <row r="135" spans="2:26" x14ac:dyDescent="0.3">
      <c r="B135" s="260">
        <v>42614</v>
      </c>
      <c r="C135" s="369">
        <v>0</v>
      </c>
      <c r="D135" s="369">
        <v>0</v>
      </c>
      <c r="E135" s="369">
        <v>0</v>
      </c>
      <c r="F135" s="369">
        <v>0</v>
      </c>
      <c r="G135" s="369">
        <v>0</v>
      </c>
      <c r="H135" s="369">
        <v>0</v>
      </c>
      <c r="I135" s="369">
        <v>2052</v>
      </c>
      <c r="J135" s="369">
        <v>664</v>
      </c>
      <c r="K135" s="369">
        <v>2716</v>
      </c>
      <c r="L135" s="369">
        <v>4556</v>
      </c>
      <c r="M135" s="369">
        <v>3304</v>
      </c>
      <c r="N135" s="369">
        <v>7860</v>
      </c>
      <c r="O135" s="369">
        <v>1093</v>
      </c>
      <c r="P135" s="369">
        <v>521</v>
      </c>
      <c r="Q135" s="369">
        <v>1614</v>
      </c>
      <c r="R135" s="369">
        <v>110</v>
      </c>
      <c r="S135" s="369">
        <v>103</v>
      </c>
      <c r="T135" s="369">
        <v>213</v>
      </c>
      <c r="U135" s="369">
        <v>0</v>
      </c>
      <c r="V135" s="369">
        <v>0</v>
      </c>
      <c r="W135" s="369">
        <v>0</v>
      </c>
      <c r="X135" s="370">
        <v>7811</v>
      </c>
      <c r="Y135" s="370">
        <v>4592</v>
      </c>
      <c r="Z135" s="370">
        <v>12403</v>
      </c>
    </row>
    <row r="136" spans="2:26" x14ac:dyDescent="0.3">
      <c r="B136" s="260">
        <v>42644</v>
      </c>
      <c r="C136" s="369">
        <v>0</v>
      </c>
      <c r="D136" s="369">
        <v>0</v>
      </c>
      <c r="E136" s="369">
        <v>0</v>
      </c>
      <c r="F136" s="369">
        <v>0</v>
      </c>
      <c r="G136" s="369">
        <v>0</v>
      </c>
      <c r="H136" s="369">
        <v>0</v>
      </c>
      <c r="I136" s="369">
        <v>1705</v>
      </c>
      <c r="J136" s="369">
        <v>569</v>
      </c>
      <c r="K136" s="369">
        <v>2274</v>
      </c>
      <c r="L136" s="369">
        <v>3870</v>
      </c>
      <c r="M136" s="369">
        <v>2806</v>
      </c>
      <c r="N136" s="369">
        <v>6676</v>
      </c>
      <c r="O136" s="369">
        <v>898</v>
      </c>
      <c r="P136" s="369">
        <v>433</v>
      </c>
      <c r="Q136" s="369">
        <v>1331</v>
      </c>
      <c r="R136" s="369">
        <v>105</v>
      </c>
      <c r="S136" s="369">
        <v>110</v>
      </c>
      <c r="T136" s="369">
        <v>215</v>
      </c>
      <c r="U136" s="369">
        <v>0</v>
      </c>
      <c r="V136" s="369">
        <v>0</v>
      </c>
      <c r="W136" s="369">
        <v>0</v>
      </c>
      <c r="X136" s="370">
        <v>6578</v>
      </c>
      <c r="Y136" s="370">
        <v>3918</v>
      </c>
      <c r="Z136" s="370">
        <v>10496</v>
      </c>
    </row>
    <row r="137" spans="2:26" x14ac:dyDescent="0.3">
      <c r="B137" s="260">
        <v>42675</v>
      </c>
      <c r="C137" s="369">
        <v>0</v>
      </c>
      <c r="D137" s="369">
        <v>0</v>
      </c>
      <c r="E137" s="369">
        <v>0</v>
      </c>
      <c r="F137" s="369">
        <v>0</v>
      </c>
      <c r="G137" s="369">
        <v>0</v>
      </c>
      <c r="H137" s="369">
        <v>0</v>
      </c>
      <c r="I137" s="369">
        <v>1871</v>
      </c>
      <c r="J137" s="369">
        <v>554</v>
      </c>
      <c r="K137" s="369">
        <v>2425</v>
      </c>
      <c r="L137" s="369">
        <v>3912</v>
      </c>
      <c r="M137" s="369">
        <v>2822</v>
      </c>
      <c r="N137" s="369">
        <v>6734</v>
      </c>
      <c r="O137" s="369">
        <v>830</v>
      </c>
      <c r="P137" s="369">
        <v>429</v>
      </c>
      <c r="Q137" s="369">
        <v>1259</v>
      </c>
      <c r="R137" s="369">
        <v>111</v>
      </c>
      <c r="S137" s="369">
        <v>97</v>
      </c>
      <c r="T137" s="369">
        <v>208</v>
      </c>
      <c r="U137" s="369">
        <v>0</v>
      </c>
      <c r="V137" s="369">
        <v>0</v>
      </c>
      <c r="W137" s="369">
        <v>0</v>
      </c>
      <c r="X137" s="370">
        <v>6724</v>
      </c>
      <c r="Y137" s="370">
        <v>3902</v>
      </c>
      <c r="Z137" s="370">
        <v>10626</v>
      </c>
    </row>
    <row r="138" spans="2:26" x14ac:dyDescent="0.3">
      <c r="B138" s="260">
        <v>42705</v>
      </c>
      <c r="C138" s="369">
        <v>0</v>
      </c>
      <c r="D138" s="369">
        <v>0</v>
      </c>
      <c r="E138" s="369">
        <v>0</v>
      </c>
      <c r="F138" s="369">
        <v>0</v>
      </c>
      <c r="G138" s="369">
        <v>0</v>
      </c>
      <c r="H138" s="369">
        <v>0</v>
      </c>
      <c r="I138" s="369">
        <v>1848</v>
      </c>
      <c r="J138" s="369">
        <v>588</v>
      </c>
      <c r="K138" s="369">
        <v>2436</v>
      </c>
      <c r="L138" s="369">
        <v>3814</v>
      </c>
      <c r="M138" s="369">
        <v>2788</v>
      </c>
      <c r="N138" s="369">
        <v>6602</v>
      </c>
      <c r="O138" s="369">
        <v>999</v>
      </c>
      <c r="P138" s="369">
        <v>468</v>
      </c>
      <c r="Q138" s="369">
        <v>1467</v>
      </c>
      <c r="R138" s="369">
        <v>117</v>
      </c>
      <c r="S138" s="369">
        <v>131</v>
      </c>
      <c r="T138" s="369">
        <v>248</v>
      </c>
      <c r="U138" s="369">
        <v>0</v>
      </c>
      <c r="V138" s="369">
        <v>0</v>
      </c>
      <c r="W138" s="369">
        <v>0</v>
      </c>
      <c r="X138" s="370">
        <v>6778</v>
      </c>
      <c r="Y138" s="370">
        <v>3975</v>
      </c>
      <c r="Z138" s="370">
        <v>10753</v>
      </c>
    </row>
    <row r="139" spans="2:26" x14ac:dyDescent="0.3">
      <c r="B139" s="260">
        <v>42736</v>
      </c>
      <c r="C139" s="369">
        <v>0</v>
      </c>
      <c r="D139" s="369">
        <v>0</v>
      </c>
      <c r="E139" s="369">
        <v>0</v>
      </c>
      <c r="F139" s="369">
        <v>0</v>
      </c>
      <c r="G139" s="369">
        <v>0</v>
      </c>
      <c r="H139" s="369">
        <v>0</v>
      </c>
      <c r="I139" s="369">
        <v>2361</v>
      </c>
      <c r="J139" s="369">
        <v>761</v>
      </c>
      <c r="K139" s="369">
        <v>3122</v>
      </c>
      <c r="L139" s="369">
        <v>4532</v>
      </c>
      <c r="M139" s="369">
        <v>3448</v>
      </c>
      <c r="N139" s="369">
        <v>7980</v>
      </c>
      <c r="O139" s="369">
        <v>1006</v>
      </c>
      <c r="P139" s="369">
        <v>502</v>
      </c>
      <c r="Q139" s="369">
        <v>1508</v>
      </c>
      <c r="R139" s="369">
        <v>145</v>
      </c>
      <c r="S139" s="369">
        <v>124</v>
      </c>
      <c r="T139" s="369">
        <v>269</v>
      </c>
      <c r="U139" s="369">
        <v>0</v>
      </c>
      <c r="V139" s="369">
        <v>0</v>
      </c>
      <c r="W139" s="369">
        <v>0</v>
      </c>
      <c r="X139" s="370">
        <v>8044</v>
      </c>
      <c r="Y139" s="370">
        <v>4835</v>
      </c>
      <c r="Z139" s="370">
        <v>12879</v>
      </c>
    </row>
    <row r="140" spans="2:26" x14ac:dyDescent="0.3">
      <c r="B140" s="260">
        <v>42767</v>
      </c>
      <c r="C140" s="369">
        <v>0</v>
      </c>
      <c r="D140" s="369">
        <v>0</v>
      </c>
      <c r="E140" s="369">
        <v>0</v>
      </c>
      <c r="F140" s="369">
        <v>0</v>
      </c>
      <c r="G140" s="369">
        <v>0</v>
      </c>
      <c r="H140" s="369">
        <v>0</v>
      </c>
      <c r="I140" s="369">
        <v>1789</v>
      </c>
      <c r="J140" s="369">
        <v>588</v>
      </c>
      <c r="K140" s="369">
        <v>2377</v>
      </c>
      <c r="L140" s="369">
        <v>4079</v>
      </c>
      <c r="M140" s="369">
        <v>3203</v>
      </c>
      <c r="N140" s="369">
        <v>7282</v>
      </c>
      <c r="O140" s="369">
        <v>940</v>
      </c>
      <c r="P140" s="369">
        <v>435</v>
      </c>
      <c r="Q140" s="369">
        <v>1375</v>
      </c>
      <c r="R140" s="369">
        <v>101</v>
      </c>
      <c r="S140" s="369">
        <v>112</v>
      </c>
      <c r="T140" s="369">
        <v>213</v>
      </c>
      <c r="U140" s="369">
        <v>0</v>
      </c>
      <c r="V140" s="369">
        <v>0</v>
      </c>
      <c r="W140" s="369">
        <v>0</v>
      </c>
      <c r="X140" s="370">
        <v>6909</v>
      </c>
      <c r="Y140" s="370">
        <v>4338</v>
      </c>
      <c r="Z140" s="370">
        <v>11247</v>
      </c>
    </row>
    <row r="141" spans="2:26" x14ac:dyDescent="0.3">
      <c r="B141" s="260">
        <v>42795</v>
      </c>
      <c r="C141" s="369">
        <v>0</v>
      </c>
      <c r="D141" s="369">
        <v>0</v>
      </c>
      <c r="E141" s="369">
        <v>0</v>
      </c>
      <c r="F141" s="369">
        <v>0</v>
      </c>
      <c r="G141" s="369">
        <v>0</v>
      </c>
      <c r="H141" s="369">
        <v>0</v>
      </c>
      <c r="I141" s="369">
        <v>1724</v>
      </c>
      <c r="J141" s="369">
        <v>567</v>
      </c>
      <c r="K141" s="369">
        <v>2291</v>
      </c>
      <c r="L141" s="369">
        <v>4970</v>
      </c>
      <c r="M141" s="369">
        <v>3941</v>
      </c>
      <c r="N141" s="369">
        <v>8911</v>
      </c>
      <c r="O141" s="369">
        <v>1221</v>
      </c>
      <c r="P141" s="369">
        <v>541</v>
      </c>
      <c r="Q141" s="369">
        <v>1762</v>
      </c>
      <c r="R141" s="369">
        <v>117</v>
      </c>
      <c r="S141" s="369">
        <v>107</v>
      </c>
      <c r="T141" s="369">
        <v>224</v>
      </c>
      <c r="U141" s="369">
        <v>0</v>
      </c>
      <c r="V141" s="369">
        <v>0</v>
      </c>
      <c r="W141" s="369">
        <v>0</v>
      </c>
      <c r="X141" s="370">
        <v>8032</v>
      </c>
      <c r="Y141" s="370">
        <v>5156</v>
      </c>
      <c r="Z141" s="370">
        <v>13188</v>
      </c>
    </row>
    <row r="142" spans="2:26" x14ac:dyDescent="0.3">
      <c r="B142" s="260">
        <v>42826</v>
      </c>
      <c r="C142" s="369">
        <v>0</v>
      </c>
      <c r="D142" s="369">
        <v>0</v>
      </c>
      <c r="E142" s="369">
        <v>0</v>
      </c>
      <c r="F142" s="369">
        <v>0</v>
      </c>
      <c r="G142" s="369">
        <v>0</v>
      </c>
      <c r="H142" s="369">
        <v>0</v>
      </c>
      <c r="I142" s="369">
        <v>1749</v>
      </c>
      <c r="J142" s="369">
        <v>571</v>
      </c>
      <c r="K142" s="369">
        <v>2320</v>
      </c>
      <c r="L142" s="369">
        <v>3906</v>
      </c>
      <c r="M142" s="369">
        <v>3116</v>
      </c>
      <c r="N142" s="369">
        <v>7022</v>
      </c>
      <c r="O142" s="369">
        <v>979</v>
      </c>
      <c r="P142" s="369">
        <v>442</v>
      </c>
      <c r="Q142" s="369">
        <v>1421</v>
      </c>
      <c r="R142" s="369">
        <v>107</v>
      </c>
      <c r="S142" s="369">
        <v>105</v>
      </c>
      <c r="T142" s="369">
        <v>212</v>
      </c>
      <c r="U142" s="369">
        <v>0</v>
      </c>
      <c r="V142" s="369">
        <v>0</v>
      </c>
      <c r="W142" s="369">
        <v>0</v>
      </c>
      <c r="X142" s="370">
        <v>6741</v>
      </c>
      <c r="Y142" s="370">
        <v>4234</v>
      </c>
      <c r="Z142" s="370">
        <v>10975</v>
      </c>
    </row>
    <row r="143" spans="2:26" x14ac:dyDescent="0.3">
      <c r="B143" s="260">
        <v>42856</v>
      </c>
      <c r="C143" s="369">
        <v>0</v>
      </c>
      <c r="D143" s="369">
        <v>0</v>
      </c>
      <c r="E143" s="369">
        <v>0</v>
      </c>
      <c r="F143" s="369">
        <v>0</v>
      </c>
      <c r="G143" s="369">
        <v>0</v>
      </c>
      <c r="H143" s="369">
        <v>0</v>
      </c>
      <c r="I143" s="369">
        <v>2060</v>
      </c>
      <c r="J143" s="369">
        <v>666</v>
      </c>
      <c r="K143" s="369">
        <v>2726</v>
      </c>
      <c r="L143" s="369">
        <v>4943</v>
      </c>
      <c r="M143" s="369">
        <v>4994</v>
      </c>
      <c r="N143" s="369">
        <v>9937</v>
      </c>
      <c r="O143" s="369">
        <v>1125</v>
      </c>
      <c r="P143" s="369">
        <v>457</v>
      </c>
      <c r="Q143" s="369">
        <v>1582</v>
      </c>
      <c r="R143" s="369">
        <v>122</v>
      </c>
      <c r="S143" s="369">
        <v>148</v>
      </c>
      <c r="T143" s="369">
        <v>270</v>
      </c>
      <c r="U143" s="369">
        <v>0</v>
      </c>
      <c r="V143" s="369">
        <v>0</v>
      </c>
      <c r="W143" s="369">
        <v>0</v>
      </c>
      <c r="X143" s="370">
        <v>8250</v>
      </c>
      <c r="Y143" s="370">
        <v>6265</v>
      </c>
      <c r="Z143" s="370">
        <v>14515</v>
      </c>
    </row>
    <row r="144" spans="2:26" x14ac:dyDescent="0.3">
      <c r="B144" s="260">
        <v>42887</v>
      </c>
      <c r="C144" s="369">
        <v>0</v>
      </c>
      <c r="D144" s="369">
        <v>0</v>
      </c>
      <c r="E144" s="369">
        <v>0</v>
      </c>
      <c r="F144" s="369">
        <v>0</v>
      </c>
      <c r="G144" s="369">
        <v>0</v>
      </c>
      <c r="H144" s="369">
        <v>0</v>
      </c>
      <c r="I144" s="369">
        <v>1857</v>
      </c>
      <c r="J144" s="369">
        <v>610</v>
      </c>
      <c r="K144" s="369">
        <v>2467</v>
      </c>
      <c r="L144" s="369">
        <v>4274</v>
      </c>
      <c r="M144" s="369">
        <v>3699</v>
      </c>
      <c r="N144" s="369">
        <v>7973</v>
      </c>
      <c r="O144" s="369">
        <v>990</v>
      </c>
      <c r="P144" s="369">
        <v>484</v>
      </c>
      <c r="Q144" s="369">
        <v>1474</v>
      </c>
      <c r="R144" s="369">
        <v>105</v>
      </c>
      <c r="S144" s="369">
        <v>113</v>
      </c>
      <c r="T144" s="369">
        <v>218</v>
      </c>
      <c r="U144" s="369">
        <v>0</v>
      </c>
      <c r="V144" s="369">
        <v>0</v>
      </c>
      <c r="W144" s="369">
        <v>0</v>
      </c>
      <c r="X144" s="370">
        <v>7226</v>
      </c>
      <c r="Y144" s="370">
        <v>4906</v>
      </c>
      <c r="Z144" s="370">
        <v>12132</v>
      </c>
    </row>
    <row r="145" spans="2:26" x14ac:dyDescent="0.3">
      <c r="B145" s="260">
        <v>42917</v>
      </c>
      <c r="C145" s="369">
        <v>0</v>
      </c>
      <c r="D145" s="369">
        <v>0</v>
      </c>
      <c r="E145" s="369">
        <v>0</v>
      </c>
      <c r="F145" s="369">
        <v>0</v>
      </c>
      <c r="G145" s="369">
        <v>0</v>
      </c>
      <c r="H145" s="369">
        <v>0</v>
      </c>
      <c r="I145" s="369">
        <v>2074</v>
      </c>
      <c r="J145" s="369">
        <v>735</v>
      </c>
      <c r="K145" s="369">
        <v>2809</v>
      </c>
      <c r="L145" s="369">
        <v>5358</v>
      </c>
      <c r="M145" s="369">
        <v>4174</v>
      </c>
      <c r="N145" s="369">
        <v>9532</v>
      </c>
      <c r="O145" s="369">
        <v>1126</v>
      </c>
      <c r="P145" s="369">
        <v>500</v>
      </c>
      <c r="Q145" s="369">
        <v>1626</v>
      </c>
      <c r="R145" s="369">
        <v>168</v>
      </c>
      <c r="S145" s="369">
        <v>126</v>
      </c>
      <c r="T145" s="369">
        <v>294</v>
      </c>
      <c r="U145" s="369">
        <v>0</v>
      </c>
      <c r="V145" s="369">
        <v>0</v>
      </c>
      <c r="W145" s="369">
        <v>0</v>
      </c>
      <c r="X145" s="370">
        <v>8726</v>
      </c>
      <c r="Y145" s="370">
        <v>5535</v>
      </c>
      <c r="Z145" s="370">
        <v>14261</v>
      </c>
    </row>
    <row r="146" spans="2:26" x14ac:dyDescent="0.3">
      <c r="B146" s="260">
        <v>42948</v>
      </c>
      <c r="C146" s="369">
        <v>0</v>
      </c>
      <c r="D146" s="369">
        <v>0</v>
      </c>
      <c r="E146" s="369">
        <v>0</v>
      </c>
      <c r="F146" s="369">
        <v>0</v>
      </c>
      <c r="G146" s="369">
        <v>0</v>
      </c>
      <c r="H146" s="369">
        <v>0</v>
      </c>
      <c r="I146" s="369">
        <v>2285</v>
      </c>
      <c r="J146" s="369">
        <v>711</v>
      </c>
      <c r="K146" s="369">
        <v>2996</v>
      </c>
      <c r="L146" s="369">
        <v>5558</v>
      </c>
      <c r="M146" s="369">
        <v>4389</v>
      </c>
      <c r="N146" s="369">
        <v>9947</v>
      </c>
      <c r="O146" s="369">
        <v>1155</v>
      </c>
      <c r="P146" s="369">
        <v>518</v>
      </c>
      <c r="Q146" s="369">
        <v>1673</v>
      </c>
      <c r="R146" s="369">
        <v>143</v>
      </c>
      <c r="S146" s="369">
        <v>162</v>
      </c>
      <c r="T146" s="369">
        <v>305</v>
      </c>
      <c r="U146" s="369">
        <v>0</v>
      </c>
      <c r="V146" s="369">
        <v>0</v>
      </c>
      <c r="W146" s="369">
        <v>0</v>
      </c>
      <c r="X146" s="370">
        <v>9141</v>
      </c>
      <c r="Y146" s="370">
        <v>5780</v>
      </c>
      <c r="Z146" s="370">
        <v>14921</v>
      </c>
    </row>
    <row r="147" spans="2:26" x14ac:dyDescent="0.3">
      <c r="B147" s="260">
        <v>42979</v>
      </c>
      <c r="C147" s="369">
        <v>0</v>
      </c>
      <c r="D147" s="369">
        <v>0</v>
      </c>
      <c r="E147" s="369">
        <v>0</v>
      </c>
      <c r="F147" s="369">
        <v>0</v>
      </c>
      <c r="G147" s="369">
        <v>0</v>
      </c>
      <c r="H147" s="369">
        <v>0</v>
      </c>
      <c r="I147" s="369">
        <v>2012</v>
      </c>
      <c r="J147" s="369">
        <v>670</v>
      </c>
      <c r="K147" s="369">
        <v>2682</v>
      </c>
      <c r="L147" s="369">
        <v>4575</v>
      </c>
      <c r="M147" s="369">
        <v>3682</v>
      </c>
      <c r="N147" s="369">
        <v>8257</v>
      </c>
      <c r="O147" s="369">
        <v>921</v>
      </c>
      <c r="P147" s="369">
        <v>450</v>
      </c>
      <c r="Q147" s="369">
        <v>1371</v>
      </c>
      <c r="R147" s="369">
        <v>136</v>
      </c>
      <c r="S147" s="369">
        <v>123</v>
      </c>
      <c r="T147" s="369">
        <v>259</v>
      </c>
      <c r="U147" s="369">
        <v>0</v>
      </c>
      <c r="V147" s="369">
        <v>0</v>
      </c>
      <c r="W147" s="369">
        <v>0</v>
      </c>
      <c r="X147" s="370">
        <v>7644</v>
      </c>
      <c r="Y147" s="370">
        <v>4925</v>
      </c>
      <c r="Z147" s="370">
        <v>12569</v>
      </c>
    </row>
    <row r="148" spans="2:26" x14ac:dyDescent="0.3">
      <c r="B148" s="260">
        <v>43009</v>
      </c>
      <c r="C148" s="369">
        <v>0</v>
      </c>
      <c r="D148" s="369">
        <v>0</v>
      </c>
      <c r="E148" s="369">
        <v>0</v>
      </c>
      <c r="F148" s="369">
        <v>0</v>
      </c>
      <c r="G148" s="369">
        <v>0</v>
      </c>
      <c r="H148" s="369">
        <v>0</v>
      </c>
      <c r="I148" s="369">
        <v>2346</v>
      </c>
      <c r="J148" s="369">
        <v>688</v>
      </c>
      <c r="K148" s="369">
        <v>3034</v>
      </c>
      <c r="L148" s="369">
        <v>5388</v>
      </c>
      <c r="M148" s="369">
        <v>4297</v>
      </c>
      <c r="N148" s="369">
        <v>9685</v>
      </c>
      <c r="O148" s="369">
        <v>1071</v>
      </c>
      <c r="P148" s="369">
        <v>514</v>
      </c>
      <c r="Q148" s="369">
        <v>1585</v>
      </c>
      <c r="R148" s="369">
        <v>165</v>
      </c>
      <c r="S148" s="369">
        <v>147</v>
      </c>
      <c r="T148" s="369">
        <v>312</v>
      </c>
      <c r="U148" s="369">
        <v>0</v>
      </c>
      <c r="V148" s="369">
        <v>0</v>
      </c>
      <c r="W148" s="369">
        <v>0</v>
      </c>
      <c r="X148" s="370">
        <v>8970</v>
      </c>
      <c r="Y148" s="370">
        <v>5646</v>
      </c>
      <c r="Z148" s="370">
        <v>14616</v>
      </c>
    </row>
    <row r="149" spans="2:26" x14ac:dyDescent="0.3">
      <c r="B149" s="260">
        <v>43040</v>
      </c>
      <c r="C149" s="369">
        <v>0</v>
      </c>
      <c r="D149" s="369">
        <v>0</v>
      </c>
      <c r="E149" s="369">
        <v>0</v>
      </c>
      <c r="F149" s="369">
        <v>0</v>
      </c>
      <c r="G149" s="369">
        <v>0</v>
      </c>
      <c r="H149" s="369">
        <v>0</v>
      </c>
      <c r="I149" s="369">
        <v>2115</v>
      </c>
      <c r="J149" s="369">
        <v>641</v>
      </c>
      <c r="K149" s="369">
        <v>2756</v>
      </c>
      <c r="L149" s="369">
        <v>5113</v>
      </c>
      <c r="M149" s="369">
        <v>3942</v>
      </c>
      <c r="N149" s="369">
        <v>9055</v>
      </c>
      <c r="O149" s="369">
        <v>1146</v>
      </c>
      <c r="P149" s="369">
        <v>518</v>
      </c>
      <c r="Q149" s="369">
        <v>1664</v>
      </c>
      <c r="R149" s="369">
        <v>150</v>
      </c>
      <c r="S149" s="369">
        <v>166</v>
      </c>
      <c r="T149" s="369">
        <v>316</v>
      </c>
      <c r="U149" s="369">
        <v>0</v>
      </c>
      <c r="V149" s="369">
        <v>0</v>
      </c>
      <c r="W149" s="369">
        <v>0</v>
      </c>
      <c r="X149" s="370">
        <v>8524</v>
      </c>
      <c r="Y149" s="370">
        <v>5267</v>
      </c>
      <c r="Z149" s="370">
        <v>13791</v>
      </c>
    </row>
    <row r="150" spans="2:26" x14ac:dyDescent="0.3">
      <c r="B150" s="260">
        <v>43070</v>
      </c>
      <c r="C150" s="369">
        <v>0</v>
      </c>
      <c r="D150" s="369">
        <v>0</v>
      </c>
      <c r="E150" s="369">
        <v>0</v>
      </c>
      <c r="F150" s="369">
        <v>0</v>
      </c>
      <c r="G150" s="369">
        <v>0</v>
      </c>
      <c r="H150" s="369">
        <v>0</v>
      </c>
      <c r="I150" s="369">
        <v>1793</v>
      </c>
      <c r="J150" s="369">
        <v>608</v>
      </c>
      <c r="K150" s="369">
        <v>2401</v>
      </c>
      <c r="L150" s="369">
        <v>4249</v>
      </c>
      <c r="M150" s="369">
        <v>3652</v>
      </c>
      <c r="N150" s="369">
        <v>7901</v>
      </c>
      <c r="O150" s="369">
        <v>900</v>
      </c>
      <c r="P150" s="369">
        <v>394</v>
      </c>
      <c r="Q150" s="369">
        <v>1294</v>
      </c>
      <c r="R150" s="369">
        <v>135</v>
      </c>
      <c r="S150" s="369">
        <v>140</v>
      </c>
      <c r="T150" s="369">
        <v>275</v>
      </c>
      <c r="U150" s="369">
        <v>0</v>
      </c>
      <c r="V150" s="369">
        <v>0</v>
      </c>
      <c r="W150" s="369">
        <v>0</v>
      </c>
      <c r="X150" s="370">
        <v>7077</v>
      </c>
      <c r="Y150" s="370">
        <v>4794</v>
      </c>
      <c r="Z150" s="370">
        <v>11871</v>
      </c>
    </row>
    <row r="151" spans="2:26" x14ac:dyDescent="0.3">
      <c r="B151" s="260">
        <v>43101</v>
      </c>
      <c r="C151" s="369">
        <v>0</v>
      </c>
      <c r="D151" s="369">
        <v>0</v>
      </c>
      <c r="E151" s="369">
        <v>0</v>
      </c>
      <c r="F151" s="369">
        <v>0</v>
      </c>
      <c r="G151" s="369">
        <v>0</v>
      </c>
      <c r="H151" s="369">
        <v>0</v>
      </c>
      <c r="I151" s="369">
        <v>2086</v>
      </c>
      <c r="J151" s="369">
        <v>635</v>
      </c>
      <c r="K151" s="369">
        <v>2721</v>
      </c>
      <c r="L151" s="369">
        <v>6381</v>
      </c>
      <c r="M151" s="369">
        <v>4778</v>
      </c>
      <c r="N151" s="369">
        <v>11159</v>
      </c>
      <c r="O151" s="369">
        <v>988</v>
      </c>
      <c r="P151" s="369">
        <v>465</v>
      </c>
      <c r="Q151" s="369">
        <v>1453</v>
      </c>
      <c r="R151" s="369">
        <v>206</v>
      </c>
      <c r="S151" s="369">
        <v>195</v>
      </c>
      <c r="T151" s="369">
        <v>401</v>
      </c>
      <c r="U151" s="369">
        <v>0</v>
      </c>
      <c r="V151" s="369">
        <v>0</v>
      </c>
      <c r="W151" s="369">
        <v>0</v>
      </c>
      <c r="X151" s="370">
        <v>9661</v>
      </c>
      <c r="Y151" s="370">
        <v>6073</v>
      </c>
      <c r="Z151" s="370">
        <v>15734</v>
      </c>
    </row>
    <row r="152" spans="2:26" x14ac:dyDescent="0.3">
      <c r="B152" s="260">
        <v>43132</v>
      </c>
      <c r="C152" s="369">
        <v>0</v>
      </c>
      <c r="D152" s="369">
        <v>0</v>
      </c>
      <c r="E152" s="369">
        <v>0</v>
      </c>
      <c r="F152" s="369">
        <v>0</v>
      </c>
      <c r="G152" s="369">
        <v>0</v>
      </c>
      <c r="H152" s="369">
        <v>0</v>
      </c>
      <c r="I152" s="369">
        <v>1731</v>
      </c>
      <c r="J152" s="369">
        <v>570</v>
      </c>
      <c r="K152" s="369">
        <v>2301</v>
      </c>
      <c r="L152" s="369">
        <v>6536</v>
      </c>
      <c r="M152" s="369">
        <v>4515</v>
      </c>
      <c r="N152" s="369">
        <v>11051</v>
      </c>
      <c r="O152" s="369">
        <v>807</v>
      </c>
      <c r="P152" s="369">
        <v>366</v>
      </c>
      <c r="Q152" s="369">
        <v>1173</v>
      </c>
      <c r="R152" s="369">
        <v>393</v>
      </c>
      <c r="S152" s="369">
        <v>339</v>
      </c>
      <c r="T152" s="369">
        <v>732</v>
      </c>
      <c r="U152" s="369">
        <v>0</v>
      </c>
      <c r="V152" s="369">
        <v>0</v>
      </c>
      <c r="W152" s="369">
        <v>0</v>
      </c>
      <c r="X152" s="370">
        <v>9467</v>
      </c>
      <c r="Y152" s="370">
        <v>5790</v>
      </c>
      <c r="Z152" s="370">
        <v>15257</v>
      </c>
    </row>
    <row r="153" spans="2:26" x14ac:dyDescent="0.3">
      <c r="B153" s="260">
        <v>43160</v>
      </c>
      <c r="C153" s="369">
        <v>0</v>
      </c>
      <c r="D153" s="369">
        <v>0</v>
      </c>
      <c r="E153" s="369">
        <v>0</v>
      </c>
      <c r="F153" s="369">
        <v>0</v>
      </c>
      <c r="G153" s="369">
        <v>0</v>
      </c>
      <c r="H153" s="369">
        <v>0</v>
      </c>
      <c r="I153" s="369">
        <v>1975</v>
      </c>
      <c r="J153" s="369">
        <v>651</v>
      </c>
      <c r="K153" s="369">
        <v>2626</v>
      </c>
      <c r="L153" s="369">
        <v>5801</v>
      </c>
      <c r="M153" s="369">
        <v>4589</v>
      </c>
      <c r="N153" s="369">
        <v>10390</v>
      </c>
      <c r="O153" s="369">
        <v>1022</v>
      </c>
      <c r="P153" s="369">
        <v>436</v>
      </c>
      <c r="Q153" s="369">
        <v>1458</v>
      </c>
      <c r="R153" s="369">
        <v>464</v>
      </c>
      <c r="S153" s="369">
        <v>457</v>
      </c>
      <c r="T153" s="369">
        <v>921</v>
      </c>
      <c r="U153" s="369">
        <v>0</v>
      </c>
      <c r="V153" s="369">
        <v>0</v>
      </c>
      <c r="W153" s="369">
        <v>0</v>
      </c>
      <c r="X153" s="370">
        <v>9262</v>
      </c>
      <c r="Y153" s="370">
        <v>6133</v>
      </c>
      <c r="Z153" s="370">
        <v>15395</v>
      </c>
    </row>
    <row r="154" spans="2:26" x14ac:dyDescent="0.3">
      <c r="B154" s="260">
        <v>43191</v>
      </c>
      <c r="C154" s="369">
        <v>0</v>
      </c>
      <c r="D154" s="369">
        <v>0</v>
      </c>
      <c r="E154" s="369">
        <v>0</v>
      </c>
      <c r="F154" s="369">
        <v>0</v>
      </c>
      <c r="G154" s="369">
        <v>0</v>
      </c>
      <c r="H154" s="369">
        <v>0</v>
      </c>
      <c r="I154" s="369">
        <v>1962</v>
      </c>
      <c r="J154" s="369">
        <v>605</v>
      </c>
      <c r="K154" s="369">
        <v>2567</v>
      </c>
      <c r="L154" s="369">
        <v>5284</v>
      </c>
      <c r="M154" s="369">
        <v>4475</v>
      </c>
      <c r="N154" s="369">
        <v>9759</v>
      </c>
      <c r="O154" s="369">
        <v>1037</v>
      </c>
      <c r="P154" s="369">
        <v>474</v>
      </c>
      <c r="Q154" s="369">
        <v>1511</v>
      </c>
      <c r="R154" s="369">
        <v>428</v>
      </c>
      <c r="S154" s="369">
        <v>409</v>
      </c>
      <c r="T154" s="369">
        <v>837</v>
      </c>
      <c r="U154" s="369">
        <v>0</v>
      </c>
      <c r="V154" s="369">
        <v>0</v>
      </c>
      <c r="W154" s="369">
        <v>0</v>
      </c>
      <c r="X154" s="370">
        <v>8711</v>
      </c>
      <c r="Y154" s="370">
        <v>5963</v>
      </c>
      <c r="Z154" s="370">
        <v>14674</v>
      </c>
    </row>
    <row r="155" spans="2:26" x14ac:dyDescent="0.3">
      <c r="B155" s="260">
        <v>43221</v>
      </c>
      <c r="C155" s="369">
        <v>0</v>
      </c>
      <c r="D155" s="369">
        <v>0</v>
      </c>
      <c r="E155" s="369">
        <v>0</v>
      </c>
      <c r="F155" s="369">
        <v>0</v>
      </c>
      <c r="G155" s="369">
        <v>0</v>
      </c>
      <c r="H155" s="369">
        <v>0</v>
      </c>
      <c r="I155" s="369">
        <v>2114</v>
      </c>
      <c r="J155" s="369">
        <v>617</v>
      </c>
      <c r="K155" s="369">
        <v>2731</v>
      </c>
      <c r="L155" s="369">
        <v>5710</v>
      </c>
      <c r="M155" s="369">
        <v>5628</v>
      </c>
      <c r="N155" s="369">
        <v>11338</v>
      </c>
      <c r="O155" s="369">
        <v>968</v>
      </c>
      <c r="P155" s="369">
        <v>416</v>
      </c>
      <c r="Q155" s="369">
        <v>1384</v>
      </c>
      <c r="R155" s="369">
        <v>253</v>
      </c>
      <c r="S155" s="369">
        <v>304</v>
      </c>
      <c r="T155" s="369">
        <v>557</v>
      </c>
      <c r="U155" s="369">
        <v>0</v>
      </c>
      <c r="V155" s="369">
        <v>0</v>
      </c>
      <c r="W155" s="369">
        <v>0</v>
      </c>
      <c r="X155" s="370">
        <v>9045</v>
      </c>
      <c r="Y155" s="370">
        <v>6965</v>
      </c>
      <c r="Z155" s="370">
        <v>16010</v>
      </c>
    </row>
    <row r="156" spans="2:26" x14ac:dyDescent="0.3">
      <c r="B156" s="260">
        <v>43252</v>
      </c>
      <c r="C156" s="369">
        <v>0</v>
      </c>
      <c r="D156" s="369">
        <v>0</v>
      </c>
      <c r="E156" s="369">
        <v>0</v>
      </c>
      <c r="F156" s="369">
        <v>0</v>
      </c>
      <c r="G156" s="369">
        <v>0</v>
      </c>
      <c r="H156" s="369">
        <v>0</v>
      </c>
      <c r="I156" s="369">
        <v>1925</v>
      </c>
      <c r="J156" s="369">
        <v>583</v>
      </c>
      <c r="K156" s="369">
        <v>2508</v>
      </c>
      <c r="L156" s="369">
        <v>5272</v>
      </c>
      <c r="M156" s="369">
        <v>4572</v>
      </c>
      <c r="N156" s="369">
        <v>9844</v>
      </c>
      <c r="O156" s="369">
        <v>982</v>
      </c>
      <c r="P156" s="369">
        <v>434</v>
      </c>
      <c r="Q156" s="369">
        <v>1416</v>
      </c>
      <c r="R156" s="369">
        <v>238</v>
      </c>
      <c r="S156" s="369">
        <v>286</v>
      </c>
      <c r="T156" s="369">
        <v>524</v>
      </c>
      <c r="U156" s="369">
        <v>0</v>
      </c>
      <c r="V156" s="369">
        <v>0</v>
      </c>
      <c r="W156" s="369">
        <v>0</v>
      </c>
      <c r="X156" s="370">
        <v>8417</v>
      </c>
      <c r="Y156" s="370">
        <v>5875</v>
      </c>
      <c r="Z156" s="370">
        <v>14292</v>
      </c>
    </row>
    <row r="157" spans="2:26" x14ac:dyDescent="0.3">
      <c r="B157" s="260">
        <v>43282</v>
      </c>
      <c r="C157" s="369">
        <v>0</v>
      </c>
      <c r="D157" s="369">
        <v>0</v>
      </c>
      <c r="E157" s="369">
        <v>0</v>
      </c>
      <c r="F157" s="369">
        <v>0</v>
      </c>
      <c r="G157" s="369">
        <v>0</v>
      </c>
      <c r="H157" s="369">
        <v>0</v>
      </c>
      <c r="I157" s="369">
        <v>2119</v>
      </c>
      <c r="J157" s="369">
        <v>648</v>
      </c>
      <c r="K157" s="369">
        <v>2767</v>
      </c>
      <c r="L157" s="369">
        <v>5676</v>
      </c>
      <c r="M157" s="369">
        <v>4730</v>
      </c>
      <c r="N157" s="369">
        <v>10406</v>
      </c>
      <c r="O157" s="369">
        <v>969</v>
      </c>
      <c r="P157" s="369">
        <v>488</v>
      </c>
      <c r="Q157" s="369">
        <v>1457</v>
      </c>
      <c r="R157" s="369">
        <v>232</v>
      </c>
      <c r="S157" s="369">
        <v>248</v>
      </c>
      <c r="T157" s="369">
        <v>480</v>
      </c>
      <c r="U157" s="369">
        <v>0</v>
      </c>
      <c r="V157" s="369">
        <v>0</v>
      </c>
      <c r="W157" s="369">
        <v>0</v>
      </c>
      <c r="X157" s="370">
        <v>8996</v>
      </c>
      <c r="Y157" s="370">
        <v>6114</v>
      </c>
      <c r="Z157" s="370">
        <v>15110</v>
      </c>
    </row>
    <row r="158" spans="2:26" x14ac:dyDescent="0.3">
      <c r="B158" s="260">
        <v>43313</v>
      </c>
      <c r="C158" s="369">
        <v>0</v>
      </c>
      <c r="D158" s="369">
        <v>0</v>
      </c>
      <c r="E158" s="369">
        <v>0</v>
      </c>
      <c r="F158" s="369">
        <v>0</v>
      </c>
      <c r="G158" s="369">
        <v>0</v>
      </c>
      <c r="H158" s="369">
        <v>0</v>
      </c>
      <c r="I158" s="369">
        <v>2344</v>
      </c>
      <c r="J158" s="369">
        <v>696</v>
      </c>
      <c r="K158" s="369">
        <v>3040</v>
      </c>
      <c r="L158" s="369">
        <v>6147</v>
      </c>
      <c r="M158" s="369">
        <v>4876</v>
      </c>
      <c r="N158" s="369">
        <v>11023</v>
      </c>
      <c r="O158" s="369">
        <v>1128</v>
      </c>
      <c r="P158" s="369">
        <v>513</v>
      </c>
      <c r="Q158" s="369">
        <v>1641</v>
      </c>
      <c r="R158" s="369">
        <v>211</v>
      </c>
      <c r="S158" s="369">
        <v>216</v>
      </c>
      <c r="T158" s="369">
        <v>427</v>
      </c>
      <c r="U158" s="369">
        <v>0</v>
      </c>
      <c r="V158" s="369">
        <v>0</v>
      </c>
      <c r="W158" s="369">
        <v>0</v>
      </c>
      <c r="X158" s="370">
        <v>9830</v>
      </c>
      <c r="Y158" s="370">
        <v>6301</v>
      </c>
      <c r="Z158" s="370">
        <v>16131</v>
      </c>
    </row>
    <row r="159" spans="2:26" x14ac:dyDescent="0.3">
      <c r="B159" s="260">
        <v>43344</v>
      </c>
      <c r="C159" s="369">
        <v>0</v>
      </c>
      <c r="D159" s="369">
        <v>0</v>
      </c>
      <c r="E159" s="369">
        <v>0</v>
      </c>
      <c r="F159" s="369">
        <v>0</v>
      </c>
      <c r="G159" s="369">
        <v>0</v>
      </c>
      <c r="H159" s="369">
        <v>0</v>
      </c>
      <c r="I159" s="369">
        <v>1678</v>
      </c>
      <c r="J159" s="369">
        <v>448</v>
      </c>
      <c r="K159" s="369">
        <v>2126</v>
      </c>
      <c r="L159" s="369">
        <v>4884</v>
      </c>
      <c r="M159" s="369">
        <v>3688</v>
      </c>
      <c r="N159" s="369">
        <v>8572</v>
      </c>
      <c r="O159" s="369">
        <v>864</v>
      </c>
      <c r="P159" s="369">
        <v>387</v>
      </c>
      <c r="Q159" s="369">
        <v>1251</v>
      </c>
      <c r="R159" s="369">
        <v>159</v>
      </c>
      <c r="S159" s="369">
        <v>180</v>
      </c>
      <c r="T159" s="369">
        <v>339</v>
      </c>
      <c r="U159" s="369">
        <v>0</v>
      </c>
      <c r="V159" s="369">
        <v>0</v>
      </c>
      <c r="W159" s="369">
        <v>0</v>
      </c>
      <c r="X159" s="370">
        <v>7585</v>
      </c>
      <c r="Y159" s="370">
        <v>4703</v>
      </c>
      <c r="Z159" s="370">
        <v>12288</v>
      </c>
    </row>
    <row r="160" spans="2:26" x14ac:dyDescent="0.3">
      <c r="B160" s="260">
        <v>43374</v>
      </c>
      <c r="C160" s="369">
        <v>0</v>
      </c>
      <c r="D160" s="369">
        <v>0</v>
      </c>
      <c r="E160" s="369">
        <v>0</v>
      </c>
      <c r="F160" s="369">
        <v>0</v>
      </c>
      <c r="G160" s="369">
        <v>0</v>
      </c>
      <c r="H160" s="369">
        <v>0</v>
      </c>
      <c r="I160" s="369">
        <v>2458</v>
      </c>
      <c r="J160" s="369">
        <v>723</v>
      </c>
      <c r="K160" s="369">
        <v>3181</v>
      </c>
      <c r="L160" s="369">
        <v>6785</v>
      </c>
      <c r="M160" s="369">
        <v>5097</v>
      </c>
      <c r="N160" s="369">
        <v>11882</v>
      </c>
      <c r="O160" s="369">
        <v>1050</v>
      </c>
      <c r="P160" s="369">
        <v>469</v>
      </c>
      <c r="Q160" s="369">
        <v>1519</v>
      </c>
      <c r="R160" s="369">
        <v>195</v>
      </c>
      <c r="S160" s="369">
        <v>224</v>
      </c>
      <c r="T160" s="369">
        <v>419</v>
      </c>
      <c r="U160" s="369">
        <v>0</v>
      </c>
      <c r="V160" s="369">
        <v>0</v>
      </c>
      <c r="W160" s="369">
        <v>0</v>
      </c>
      <c r="X160" s="370">
        <v>10488</v>
      </c>
      <c r="Y160" s="370">
        <v>6513</v>
      </c>
      <c r="Z160" s="370">
        <v>17001</v>
      </c>
    </row>
    <row r="161" spans="2:26" x14ac:dyDescent="0.3">
      <c r="B161" s="260">
        <v>43405</v>
      </c>
      <c r="C161" s="369">
        <v>0</v>
      </c>
      <c r="D161" s="369">
        <v>0</v>
      </c>
      <c r="E161" s="369">
        <v>0</v>
      </c>
      <c r="F161" s="369">
        <v>0</v>
      </c>
      <c r="G161" s="369">
        <v>0</v>
      </c>
      <c r="H161" s="369">
        <v>0</v>
      </c>
      <c r="I161" s="369">
        <v>2005</v>
      </c>
      <c r="J161" s="369">
        <v>625</v>
      </c>
      <c r="K161" s="369">
        <v>2630</v>
      </c>
      <c r="L161" s="369">
        <v>5334</v>
      </c>
      <c r="M161" s="369">
        <v>4162</v>
      </c>
      <c r="N161" s="369">
        <v>9496</v>
      </c>
      <c r="O161" s="369">
        <v>932</v>
      </c>
      <c r="P161" s="369">
        <v>473</v>
      </c>
      <c r="Q161" s="369">
        <v>1405</v>
      </c>
      <c r="R161" s="369">
        <v>147</v>
      </c>
      <c r="S161" s="369">
        <v>161</v>
      </c>
      <c r="T161" s="369">
        <v>308</v>
      </c>
      <c r="U161" s="369">
        <v>0</v>
      </c>
      <c r="V161" s="369">
        <v>0</v>
      </c>
      <c r="W161" s="369">
        <v>0</v>
      </c>
      <c r="X161" s="370">
        <v>8418</v>
      </c>
      <c r="Y161" s="370">
        <v>5421</v>
      </c>
      <c r="Z161" s="370">
        <v>13839</v>
      </c>
    </row>
    <row r="162" spans="2:26" x14ac:dyDescent="0.3">
      <c r="B162" s="260">
        <v>43435</v>
      </c>
      <c r="C162" s="369">
        <v>0</v>
      </c>
      <c r="D162" s="369">
        <v>0</v>
      </c>
      <c r="E162" s="369">
        <v>0</v>
      </c>
      <c r="F162" s="369">
        <v>0</v>
      </c>
      <c r="G162" s="369">
        <v>0</v>
      </c>
      <c r="H162" s="369">
        <v>0</v>
      </c>
      <c r="I162" s="369">
        <v>1836</v>
      </c>
      <c r="J162" s="369">
        <v>537</v>
      </c>
      <c r="K162" s="369">
        <v>2373</v>
      </c>
      <c r="L162" s="369">
        <v>4639</v>
      </c>
      <c r="M162" s="369">
        <v>4008</v>
      </c>
      <c r="N162" s="369">
        <v>8647</v>
      </c>
      <c r="O162" s="369">
        <v>855</v>
      </c>
      <c r="P162" s="369">
        <v>472</v>
      </c>
      <c r="Q162" s="369">
        <v>1327</v>
      </c>
      <c r="R162" s="369">
        <v>168</v>
      </c>
      <c r="S162" s="369">
        <v>159</v>
      </c>
      <c r="T162" s="369">
        <v>327</v>
      </c>
      <c r="U162" s="369">
        <v>0</v>
      </c>
      <c r="V162" s="369">
        <v>0</v>
      </c>
      <c r="W162" s="369">
        <v>0</v>
      </c>
      <c r="X162" s="370">
        <v>7498</v>
      </c>
      <c r="Y162" s="370">
        <v>5176</v>
      </c>
      <c r="Z162" s="370">
        <v>12674</v>
      </c>
    </row>
    <row r="163" spans="2:26" x14ac:dyDescent="0.3">
      <c r="B163" s="260">
        <v>43466</v>
      </c>
      <c r="C163" s="369">
        <v>0</v>
      </c>
      <c r="D163" s="369">
        <v>0</v>
      </c>
      <c r="E163" s="369">
        <v>0</v>
      </c>
      <c r="F163" s="369">
        <v>0</v>
      </c>
      <c r="G163" s="369">
        <v>0</v>
      </c>
      <c r="H163" s="369">
        <v>0</v>
      </c>
      <c r="I163" s="369">
        <v>2108</v>
      </c>
      <c r="J163" s="369">
        <v>642</v>
      </c>
      <c r="K163" s="369">
        <v>2750</v>
      </c>
      <c r="L163" s="369">
        <v>5643</v>
      </c>
      <c r="M163" s="369">
        <v>4557</v>
      </c>
      <c r="N163" s="369">
        <v>10200</v>
      </c>
      <c r="O163" s="369">
        <v>981</v>
      </c>
      <c r="P163" s="369">
        <v>481</v>
      </c>
      <c r="Q163" s="369">
        <v>1462</v>
      </c>
      <c r="R163" s="369">
        <v>271</v>
      </c>
      <c r="S163" s="369">
        <v>294</v>
      </c>
      <c r="T163" s="369">
        <v>565</v>
      </c>
      <c r="U163" s="369">
        <v>0</v>
      </c>
      <c r="V163" s="369">
        <v>0</v>
      </c>
      <c r="W163" s="369">
        <v>0</v>
      </c>
      <c r="X163" s="370">
        <v>9003</v>
      </c>
      <c r="Y163" s="370">
        <v>5974</v>
      </c>
      <c r="Z163" s="370">
        <v>14977</v>
      </c>
    </row>
    <row r="164" spans="2:26" x14ac:dyDescent="0.3">
      <c r="B164" s="260">
        <v>43497</v>
      </c>
      <c r="C164" s="369">
        <v>0</v>
      </c>
      <c r="D164" s="369">
        <v>0</v>
      </c>
      <c r="E164" s="369">
        <v>0</v>
      </c>
      <c r="F164" s="369">
        <v>0</v>
      </c>
      <c r="G164" s="369">
        <v>0</v>
      </c>
      <c r="H164" s="369">
        <v>0</v>
      </c>
      <c r="I164" s="369">
        <v>1667</v>
      </c>
      <c r="J164" s="369">
        <v>521</v>
      </c>
      <c r="K164" s="369">
        <v>2188</v>
      </c>
      <c r="L164" s="369">
        <v>4680</v>
      </c>
      <c r="M164" s="369">
        <v>3911</v>
      </c>
      <c r="N164" s="369">
        <v>8591</v>
      </c>
      <c r="O164" s="369">
        <v>857</v>
      </c>
      <c r="P164" s="369">
        <v>436</v>
      </c>
      <c r="Q164" s="369">
        <v>1293</v>
      </c>
      <c r="R164" s="369">
        <v>377</v>
      </c>
      <c r="S164" s="369">
        <v>308</v>
      </c>
      <c r="T164" s="369">
        <v>685</v>
      </c>
      <c r="U164" s="369">
        <v>0</v>
      </c>
      <c r="V164" s="369">
        <v>0</v>
      </c>
      <c r="W164" s="369">
        <v>0</v>
      </c>
      <c r="X164" s="370">
        <v>7581</v>
      </c>
      <c r="Y164" s="370">
        <v>5176</v>
      </c>
      <c r="Z164" s="370">
        <v>12757</v>
      </c>
    </row>
    <row r="165" spans="2:26" x14ac:dyDescent="0.3">
      <c r="B165" s="260">
        <v>43525</v>
      </c>
      <c r="C165" s="369">
        <v>0</v>
      </c>
      <c r="D165" s="369">
        <v>0</v>
      </c>
      <c r="E165" s="369">
        <v>0</v>
      </c>
      <c r="F165" s="369">
        <v>0</v>
      </c>
      <c r="G165" s="369">
        <v>0</v>
      </c>
      <c r="H165" s="369">
        <v>0</v>
      </c>
      <c r="I165" s="369">
        <v>1895</v>
      </c>
      <c r="J165" s="369">
        <v>602</v>
      </c>
      <c r="K165" s="369">
        <v>2497</v>
      </c>
      <c r="L165" s="369">
        <v>5185</v>
      </c>
      <c r="M165" s="369">
        <v>4233</v>
      </c>
      <c r="N165" s="369">
        <v>9418</v>
      </c>
      <c r="O165" s="369">
        <v>1031</v>
      </c>
      <c r="P165" s="369">
        <v>440</v>
      </c>
      <c r="Q165" s="369">
        <v>1471</v>
      </c>
      <c r="R165" s="369">
        <v>328</v>
      </c>
      <c r="S165" s="369">
        <v>310</v>
      </c>
      <c r="T165" s="369">
        <v>638</v>
      </c>
      <c r="U165" s="369">
        <v>0</v>
      </c>
      <c r="V165" s="369">
        <v>0</v>
      </c>
      <c r="W165" s="369">
        <v>0</v>
      </c>
      <c r="X165" s="370">
        <v>8439</v>
      </c>
      <c r="Y165" s="370">
        <v>5585</v>
      </c>
      <c r="Z165" s="370">
        <v>14024</v>
      </c>
    </row>
    <row r="166" spans="2:26" x14ac:dyDescent="0.3">
      <c r="B166" s="260">
        <v>43556</v>
      </c>
      <c r="C166" s="369">
        <v>0</v>
      </c>
      <c r="D166" s="369">
        <v>0</v>
      </c>
      <c r="E166" s="369">
        <v>0</v>
      </c>
      <c r="F166" s="369">
        <v>0</v>
      </c>
      <c r="G166" s="369">
        <v>0</v>
      </c>
      <c r="H166" s="369">
        <v>0</v>
      </c>
      <c r="I166" s="369">
        <v>1810</v>
      </c>
      <c r="J166" s="369">
        <v>578</v>
      </c>
      <c r="K166" s="369">
        <v>2388</v>
      </c>
      <c r="L166" s="369">
        <v>4987</v>
      </c>
      <c r="M166" s="369">
        <v>4199</v>
      </c>
      <c r="N166" s="369">
        <v>9186</v>
      </c>
      <c r="O166" s="369">
        <v>1092</v>
      </c>
      <c r="P166" s="369">
        <v>452</v>
      </c>
      <c r="Q166" s="369">
        <v>1544</v>
      </c>
      <c r="R166" s="369">
        <v>277</v>
      </c>
      <c r="S166" s="369">
        <v>307</v>
      </c>
      <c r="T166" s="369">
        <v>584</v>
      </c>
      <c r="U166" s="369">
        <v>0</v>
      </c>
      <c r="V166" s="369">
        <v>0</v>
      </c>
      <c r="W166" s="369">
        <v>0</v>
      </c>
      <c r="X166" s="370">
        <v>8166</v>
      </c>
      <c r="Y166" s="370">
        <v>5536</v>
      </c>
      <c r="Z166" s="370">
        <v>13702</v>
      </c>
    </row>
    <row r="167" spans="2:26" x14ac:dyDescent="0.3">
      <c r="B167" s="260">
        <v>43586</v>
      </c>
      <c r="C167" s="369">
        <v>0</v>
      </c>
      <c r="D167" s="369">
        <v>0</v>
      </c>
      <c r="E167" s="369">
        <v>0</v>
      </c>
      <c r="F167" s="369">
        <v>0</v>
      </c>
      <c r="G167" s="369">
        <v>0</v>
      </c>
      <c r="H167" s="369">
        <v>0</v>
      </c>
      <c r="I167" s="369">
        <v>1849</v>
      </c>
      <c r="J167" s="369">
        <v>579</v>
      </c>
      <c r="K167" s="369">
        <v>2428</v>
      </c>
      <c r="L167" s="369">
        <v>4895</v>
      </c>
      <c r="M167" s="369">
        <v>4562</v>
      </c>
      <c r="N167" s="369">
        <v>9457</v>
      </c>
      <c r="O167" s="369">
        <v>945</v>
      </c>
      <c r="P167" s="369">
        <v>428</v>
      </c>
      <c r="Q167" s="369">
        <v>1373</v>
      </c>
      <c r="R167" s="369">
        <v>232</v>
      </c>
      <c r="S167" s="369">
        <v>251</v>
      </c>
      <c r="T167" s="369">
        <v>483</v>
      </c>
      <c r="U167" s="369">
        <v>0</v>
      </c>
      <c r="V167" s="369">
        <v>0</v>
      </c>
      <c r="W167" s="369">
        <v>0</v>
      </c>
      <c r="X167" s="370">
        <v>7921</v>
      </c>
      <c r="Y167" s="370">
        <v>5820</v>
      </c>
      <c r="Z167" s="370">
        <v>13741</v>
      </c>
    </row>
    <row r="168" spans="2:26" x14ac:dyDescent="0.3">
      <c r="B168" s="260">
        <v>43617</v>
      </c>
      <c r="C168" s="369">
        <v>0</v>
      </c>
      <c r="D168" s="369">
        <v>0</v>
      </c>
      <c r="E168" s="369">
        <v>0</v>
      </c>
      <c r="F168" s="369">
        <v>0</v>
      </c>
      <c r="G168" s="369">
        <v>0</v>
      </c>
      <c r="H168" s="369">
        <v>0</v>
      </c>
      <c r="I168" s="369">
        <v>1705</v>
      </c>
      <c r="J168" s="369">
        <v>516</v>
      </c>
      <c r="K168" s="369">
        <v>2221</v>
      </c>
      <c r="L168" s="369">
        <v>4261</v>
      </c>
      <c r="M168" s="369">
        <v>3789</v>
      </c>
      <c r="N168" s="369">
        <v>8050</v>
      </c>
      <c r="O168" s="369">
        <v>897</v>
      </c>
      <c r="P168" s="369">
        <v>469</v>
      </c>
      <c r="Q168" s="369">
        <v>1366</v>
      </c>
      <c r="R168" s="369">
        <v>202</v>
      </c>
      <c r="S168" s="369">
        <v>199</v>
      </c>
      <c r="T168" s="369">
        <v>401</v>
      </c>
      <c r="U168" s="369">
        <v>0</v>
      </c>
      <c r="V168" s="369">
        <v>0</v>
      </c>
      <c r="W168" s="369">
        <v>0</v>
      </c>
      <c r="X168" s="370">
        <v>7065</v>
      </c>
      <c r="Y168" s="370">
        <v>4973</v>
      </c>
      <c r="Z168" s="370">
        <v>12038</v>
      </c>
    </row>
    <row r="169" spans="2:26" x14ac:dyDescent="0.3">
      <c r="B169" s="260">
        <v>43647</v>
      </c>
      <c r="C169" s="369">
        <v>0</v>
      </c>
      <c r="D169" s="369">
        <v>0</v>
      </c>
      <c r="E169" s="369">
        <v>0</v>
      </c>
      <c r="F169" s="369">
        <v>0</v>
      </c>
      <c r="G169" s="369">
        <v>0</v>
      </c>
      <c r="H169" s="369">
        <v>0</v>
      </c>
      <c r="I169" s="369">
        <v>2007</v>
      </c>
      <c r="J169" s="369">
        <v>605</v>
      </c>
      <c r="K169" s="369">
        <v>2612</v>
      </c>
      <c r="L169" s="369">
        <v>5493</v>
      </c>
      <c r="M169" s="369">
        <v>4700</v>
      </c>
      <c r="N169" s="369">
        <v>10193</v>
      </c>
      <c r="O169" s="369">
        <v>1061</v>
      </c>
      <c r="P169" s="369">
        <v>513</v>
      </c>
      <c r="Q169" s="369">
        <v>1574</v>
      </c>
      <c r="R169" s="369">
        <v>238</v>
      </c>
      <c r="S169" s="369">
        <v>232</v>
      </c>
      <c r="T169" s="369">
        <v>470</v>
      </c>
      <c r="U169" s="369">
        <v>0</v>
      </c>
      <c r="V169" s="369">
        <v>0</v>
      </c>
      <c r="W169" s="369">
        <v>0</v>
      </c>
      <c r="X169" s="370">
        <v>8799</v>
      </c>
      <c r="Y169" s="370">
        <v>6050</v>
      </c>
      <c r="Z169" s="370">
        <v>14849</v>
      </c>
    </row>
    <row r="170" spans="2:26" x14ac:dyDescent="0.3">
      <c r="B170" s="260">
        <v>43678</v>
      </c>
      <c r="C170" s="369">
        <v>0</v>
      </c>
      <c r="D170" s="369">
        <v>0</v>
      </c>
      <c r="E170" s="369">
        <v>0</v>
      </c>
      <c r="F170" s="369">
        <v>0</v>
      </c>
      <c r="G170" s="369">
        <v>0</v>
      </c>
      <c r="H170" s="369">
        <v>0</v>
      </c>
      <c r="I170" s="369">
        <v>2017</v>
      </c>
      <c r="J170" s="369">
        <v>567</v>
      </c>
      <c r="K170" s="369">
        <v>2584</v>
      </c>
      <c r="L170" s="369">
        <v>5353</v>
      </c>
      <c r="M170" s="369">
        <v>4359</v>
      </c>
      <c r="N170" s="369">
        <v>9712</v>
      </c>
      <c r="O170" s="369">
        <v>1022</v>
      </c>
      <c r="P170" s="369">
        <v>466</v>
      </c>
      <c r="Q170" s="369">
        <v>1488</v>
      </c>
      <c r="R170" s="369">
        <v>210</v>
      </c>
      <c r="S170" s="369">
        <v>214</v>
      </c>
      <c r="T170" s="369">
        <v>424</v>
      </c>
      <c r="U170" s="369">
        <v>0</v>
      </c>
      <c r="V170" s="369">
        <v>0</v>
      </c>
      <c r="W170" s="369">
        <v>0</v>
      </c>
      <c r="X170" s="370">
        <v>8602</v>
      </c>
      <c r="Y170" s="370">
        <v>5606</v>
      </c>
      <c r="Z170" s="370">
        <v>14208</v>
      </c>
    </row>
    <row r="171" spans="2:26" x14ac:dyDescent="0.3">
      <c r="B171" s="260">
        <v>43709</v>
      </c>
      <c r="C171" s="369">
        <v>0</v>
      </c>
      <c r="D171" s="369">
        <v>0</v>
      </c>
      <c r="E171" s="369">
        <v>0</v>
      </c>
      <c r="F171" s="369">
        <v>0</v>
      </c>
      <c r="G171" s="369">
        <v>0</v>
      </c>
      <c r="H171" s="369">
        <v>0</v>
      </c>
      <c r="I171" s="369">
        <v>1940</v>
      </c>
      <c r="J171" s="369">
        <v>529</v>
      </c>
      <c r="K171" s="369">
        <v>2469</v>
      </c>
      <c r="L171" s="369">
        <v>4857</v>
      </c>
      <c r="M171" s="369">
        <v>3938</v>
      </c>
      <c r="N171" s="369">
        <v>8795</v>
      </c>
      <c r="O171" s="369">
        <v>805</v>
      </c>
      <c r="P171" s="369">
        <v>416</v>
      </c>
      <c r="Q171" s="369">
        <v>1221</v>
      </c>
      <c r="R171" s="369">
        <v>218</v>
      </c>
      <c r="S171" s="369">
        <v>239</v>
      </c>
      <c r="T171" s="369">
        <v>457</v>
      </c>
      <c r="U171" s="369">
        <v>0</v>
      </c>
      <c r="V171" s="369">
        <v>0</v>
      </c>
      <c r="W171" s="369">
        <v>0</v>
      </c>
      <c r="X171" s="370">
        <v>7820</v>
      </c>
      <c r="Y171" s="370">
        <v>5122</v>
      </c>
      <c r="Z171" s="370">
        <v>12942</v>
      </c>
    </row>
    <row r="172" spans="2:26" x14ac:dyDescent="0.3">
      <c r="B172" s="260">
        <v>43739</v>
      </c>
      <c r="C172" s="369">
        <v>0</v>
      </c>
      <c r="D172" s="369">
        <v>0</v>
      </c>
      <c r="E172" s="369">
        <v>0</v>
      </c>
      <c r="F172" s="369">
        <v>0</v>
      </c>
      <c r="G172" s="369">
        <v>0</v>
      </c>
      <c r="H172" s="369">
        <v>0</v>
      </c>
      <c r="I172" s="369">
        <v>1865</v>
      </c>
      <c r="J172" s="369">
        <v>519</v>
      </c>
      <c r="K172" s="369">
        <v>2384</v>
      </c>
      <c r="L172" s="369">
        <v>4442</v>
      </c>
      <c r="M172" s="369">
        <v>3407</v>
      </c>
      <c r="N172" s="369">
        <v>7849</v>
      </c>
      <c r="O172" s="369">
        <v>840</v>
      </c>
      <c r="P172" s="369">
        <v>340</v>
      </c>
      <c r="Q172" s="369">
        <v>1180</v>
      </c>
      <c r="R172" s="369">
        <v>184</v>
      </c>
      <c r="S172" s="369">
        <v>176</v>
      </c>
      <c r="T172" s="369">
        <v>360</v>
      </c>
      <c r="U172" s="369">
        <v>0</v>
      </c>
      <c r="V172" s="369">
        <v>0</v>
      </c>
      <c r="W172" s="369">
        <v>0</v>
      </c>
      <c r="X172" s="370">
        <v>7331</v>
      </c>
      <c r="Y172" s="370">
        <v>4442</v>
      </c>
      <c r="Z172" s="370">
        <v>11773</v>
      </c>
    </row>
    <row r="173" spans="2:26" x14ac:dyDescent="0.3">
      <c r="B173" s="260">
        <v>43770</v>
      </c>
      <c r="C173" s="369">
        <v>0</v>
      </c>
      <c r="D173" s="369">
        <v>0</v>
      </c>
      <c r="E173" s="369">
        <v>0</v>
      </c>
      <c r="F173" s="369">
        <v>0</v>
      </c>
      <c r="G173" s="369">
        <v>0</v>
      </c>
      <c r="H173" s="369">
        <v>0</v>
      </c>
      <c r="I173" s="369">
        <v>1706</v>
      </c>
      <c r="J173" s="369">
        <v>562</v>
      </c>
      <c r="K173" s="369">
        <v>2268</v>
      </c>
      <c r="L173" s="369">
        <v>4407</v>
      </c>
      <c r="M173" s="369">
        <v>3473</v>
      </c>
      <c r="N173" s="369">
        <v>7880</v>
      </c>
      <c r="O173" s="369">
        <v>688</v>
      </c>
      <c r="P173" s="369">
        <v>316</v>
      </c>
      <c r="Q173" s="369">
        <v>1004</v>
      </c>
      <c r="R173" s="369">
        <v>197</v>
      </c>
      <c r="S173" s="369">
        <v>191</v>
      </c>
      <c r="T173" s="369">
        <v>388</v>
      </c>
      <c r="U173" s="369">
        <v>0</v>
      </c>
      <c r="V173" s="369">
        <v>0</v>
      </c>
      <c r="W173" s="369">
        <v>0</v>
      </c>
      <c r="X173" s="370">
        <v>6998</v>
      </c>
      <c r="Y173" s="370">
        <v>4542</v>
      </c>
      <c r="Z173" s="370">
        <v>11540</v>
      </c>
    </row>
    <row r="174" spans="2:26" x14ac:dyDescent="0.3">
      <c r="B174" s="260">
        <v>43800</v>
      </c>
      <c r="C174" s="369">
        <v>0</v>
      </c>
      <c r="D174" s="369">
        <v>0</v>
      </c>
      <c r="E174" s="369">
        <v>0</v>
      </c>
      <c r="F174" s="369">
        <v>0</v>
      </c>
      <c r="G174" s="369">
        <v>0</v>
      </c>
      <c r="H174" s="369">
        <v>0</v>
      </c>
      <c r="I174" s="369">
        <v>2295</v>
      </c>
      <c r="J174" s="369">
        <v>650</v>
      </c>
      <c r="K174" s="369">
        <v>2945</v>
      </c>
      <c r="L174" s="369">
        <v>7261</v>
      </c>
      <c r="M174" s="369">
        <v>6275</v>
      </c>
      <c r="N174" s="369">
        <v>13536</v>
      </c>
      <c r="O174" s="369">
        <v>1152</v>
      </c>
      <c r="P174" s="369">
        <v>509</v>
      </c>
      <c r="Q174" s="369">
        <v>1661</v>
      </c>
      <c r="R174" s="369">
        <v>290</v>
      </c>
      <c r="S174" s="369">
        <v>330</v>
      </c>
      <c r="T174" s="369">
        <v>620</v>
      </c>
      <c r="U174" s="369">
        <v>0</v>
      </c>
      <c r="V174" s="369">
        <v>0</v>
      </c>
      <c r="W174" s="369">
        <v>0</v>
      </c>
      <c r="X174" s="370">
        <v>10998</v>
      </c>
      <c r="Y174" s="370">
        <v>7764</v>
      </c>
      <c r="Z174" s="370">
        <v>18762</v>
      </c>
    </row>
    <row r="175" spans="2:26" x14ac:dyDescent="0.3">
      <c r="B175" s="260">
        <v>43831</v>
      </c>
      <c r="C175" s="369">
        <v>0</v>
      </c>
      <c r="D175" s="369">
        <v>0</v>
      </c>
      <c r="E175" s="369">
        <v>0</v>
      </c>
      <c r="F175" s="369">
        <v>0</v>
      </c>
      <c r="G175" s="369">
        <v>0</v>
      </c>
      <c r="H175" s="369">
        <v>0</v>
      </c>
      <c r="I175" s="369">
        <v>2312</v>
      </c>
      <c r="J175" s="369">
        <v>698</v>
      </c>
      <c r="K175" s="369">
        <v>3010</v>
      </c>
      <c r="L175" s="369">
        <v>10259</v>
      </c>
      <c r="M175" s="369">
        <v>9632</v>
      </c>
      <c r="N175" s="369">
        <v>19891</v>
      </c>
      <c r="O175" s="369">
        <v>1196</v>
      </c>
      <c r="P175" s="369">
        <v>557</v>
      </c>
      <c r="Q175" s="369">
        <v>1753</v>
      </c>
      <c r="R175" s="369">
        <v>371</v>
      </c>
      <c r="S175" s="369">
        <v>370</v>
      </c>
      <c r="T175" s="369">
        <v>741</v>
      </c>
      <c r="U175" s="369">
        <v>0</v>
      </c>
      <c r="V175" s="369">
        <v>0</v>
      </c>
      <c r="W175" s="369">
        <v>0</v>
      </c>
      <c r="X175" s="370">
        <v>14138</v>
      </c>
      <c r="Y175" s="370">
        <v>11257</v>
      </c>
      <c r="Z175" s="370">
        <v>25395</v>
      </c>
    </row>
    <row r="176" spans="2:26" x14ac:dyDescent="0.3">
      <c r="B176" s="260">
        <v>43862</v>
      </c>
      <c r="C176" s="369">
        <v>0</v>
      </c>
      <c r="D176" s="369">
        <v>0</v>
      </c>
      <c r="E176" s="369">
        <v>0</v>
      </c>
      <c r="F176" s="369">
        <v>0</v>
      </c>
      <c r="G176" s="369">
        <v>0</v>
      </c>
      <c r="H176" s="369">
        <v>0</v>
      </c>
      <c r="I176" s="369">
        <v>1941</v>
      </c>
      <c r="J176" s="369">
        <v>581</v>
      </c>
      <c r="K176" s="369">
        <v>2522</v>
      </c>
      <c r="L176" s="369">
        <v>12901</v>
      </c>
      <c r="M176" s="369">
        <v>11258</v>
      </c>
      <c r="N176" s="369">
        <v>24159</v>
      </c>
      <c r="O176" s="369">
        <v>1061</v>
      </c>
      <c r="P176" s="369">
        <v>498</v>
      </c>
      <c r="Q176" s="369">
        <v>1559</v>
      </c>
      <c r="R176" s="369">
        <v>396</v>
      </c>
      <c r="S176" s="369">
        <v>449</v>
      </c>
      <c r="T176" s="369">
        <v>845</v>
      </c>
      <c r="U176" s="369">
        <v>0</v>
      </c>
      <c r="V176" s="369">
        <v>0</v>
      </c>
      <c r="W176" s="369">
        <v>0</v>
      </c>
      <c r="X176" s="370">
        <v>16299</v>
      </c>
      <c r="Y176" s="370">
        <v>12786</v>
      </c>
      <c r="Z176" s="370">
        <v>29085</v>
      </c>
    </row>
    <row r="177" spans="2:26" x14ac:dyDescent="0.3">
      <c r="B177" s="260">
        <v>43891</v>
      </c>
      <c r="C177" s="369">
        <v>0</v>
      </c>
      <c r="D177" s="369">
        <v>0</v>
      </c>
      <c r="E177" s="369">
        <v>0</v>
      </c>
      <c r="F177" s="369">
        <v>0</v>
      </c>
      <c r="G177" s="369">
        <v>0</v>
      </c>
      <c r="H177" s="369">
        <v>0</v>
      </c>
      <c r="I177" s="369">
        <v>1506</v>
      </c>
      <c r="J177" s="369">
        <v>494</v>
      </c>
      <c r="K177" s="369">
        <v>2000</v>
      </c>
      <c r="L177" s="369">
        <v>6539</v>
      </c>
      <c r="M177" s="369">
        <v>6109</v>
      </c>
      <c r="N177" s="369">
        <v>12648</v>
      </c>
      <c r="O177" s="369">
        <v>721</v>
      </c>
      <c r="P177" s="369">
        <v>398</v>
      </c>
      <c r="Q177" s="369">
        <v>1119</v>
      </c>
      <c r="R177" s="369">
        <v>263</v>
      </c>
      <c r="S177" s="369">
        <v>264</v>
      </c>
      <c r="T177" s="369">
        <v>527</v>
      </c>
      <c r="U177" s="369">
        <v>0</v>
      </c>
      <c r="V177" s="369">
        <v>0</v>
      </c>
      <c r="W177" s="369">
        <v>0</v>
      </c>
      <c r="X177" s="370">
        <v>9029</v>
      </c>
      <c r="Y177" s="370">
        <v>7265</v>
      </c>
      <c r="Z177" s="370">
        <v>16294</v>
      </c>
    </row>
    <row r="178" spans="2:26" x14ac:dyDescent="0.3">
      <c r="B178" s="260">
        <v>43922</v>
      </c>
      <c r="C178" s="369">
        <v>0</v>
      </c>
      <c r="D178" s="369">
        <v>0</v>
      </c>
      <c r="E178" s="369">
        <v>0</v>
      </c>
      <c r="F178" s="369">
        <v>0</v>
      </c>
      <c r="G178" s="369">
        <v>0</v>
      </c>
      <c r="H178" s="369">
        <v>0</v>
      </c>
      <c r="I178" s="369">
        <v>1007</v>
      </c>
      <c r="J178" s="369">
        <v>361</v>
      </c>
      <c r="K178" s="369">
        <v>1368</v>
      </c>
      <c r="L178" s="369">
        <v>3390</v>
      </c>
      <c r="M178" s="369">
        <v>3427</v>
      </c>
      <c r="N178" s="369">
        <v>6817</v>
      </c>
      <c r="O178" s="369">
        <v>311</v>
      </c>
      <c r="P178" s="369">
        <v>151</v>
      </c>
      <c r="Q178" s="369">
        <v>462</v>
      </c>
      <c r="R178" s="369">
        <v>229</v>
      </c>
      <c r="S178" s="369">
        <v>221</v>
      </c>
      <c r="T178" s="369">
        <v>450</v>
      </c>
      <c r="U178" s="369">
        <v>0</v>
      </c>
      <c r="V178" s="369">
        <v>0</v>
      </c>
      <c r="W178" s="369">
        <v>0</v>
      </c>
      <c r="X178" s="370">
        <v>4937</v>
      </c>
      <c r="Y178" s="370">
        <v>4160</v>
      </c>
      <c r="Z178" s="370">
        <v>9097</v>
      </c>
    </row>
    <row r="179" spans="2:26" x14ac:dyDescent="0.3">
      <c r="B179" s="260">
        <v>43952</v>
      </c>
      <c r="C179" s="369">
        <v>0</v>
      </c>
      <c r="D179" s="369">
        <v>0</v>
      </c>
      <c r="E179" s="369">
        <v>0</v>
      </c>
      <c r="F179" s="369">
        <v>0</v>
      </c>
      <c r="G179" s="369">
        <v>0</v>
      </c>
      <c r="H179" s="369">
        <v>0</v>
      </c>
      <c r="I179" s="369">
        <v>1582</v>
      </c>
      <c r="J179" s="369">
        <v>476</v>
      </c>
      <c r="K179" s="369">
        <v>2058</v>
      </c>
      <c r="L179" s="369">
        <v>5247</v>
      </c>
      <c r="M179" s="369">
        <v>5642</v>
      </c>
      <c r="N179" s="369">
        <v>10889</v>
      </c>
      <c r="O179" s="369">
        <v>574</v>
      </c>
      <c r="P179" s="369">
        <v>269</v>
      </c>
      <c r="Q179" s="369">
        <v>843</v>
      </c>
      <c r="R179" s="369">
        <v>380</v>
      </c>
      <c r="S179" s="369">
        <v>338</v>
      </c>
      <c r="T179" s="369">
        <v>718</v>
      </c>
      <c r="U179" s="369">
        <v>0</v>
      </c>
      <c r="V179" s="369">
        <v>0</v>
      </c>
      <c r="W179" s="369">
        <v>0</v>
      </c>
      <c r="X179" s="370">
        <v>7783</v>
      </c>
      <c r="Y179" s="370">
        <v>6725</v>
      </c>
      <c r="Z179" s="370">
        <v>14508</v>
      </c>
    </row>
    <row r="180" spans="2:26" x14ac:dyDescent="0.3">
      <c r="B180" s="260">
        <v>43983</v>
      </c>
      <c r="C180" s="369">
        <v>0</v>
      </c>
      <c r="D180" s="369">
        <v>0</v>
      </c>
      <c r="E180" s="369">
        <v>0</v>
      </c>
      <c r="F180" s="369">
        <v>0</v>
      </c>
      <c r="G180" s="369">
        <v>0</v>
      </c>
      <c r="H180" s="369">
        <v>0</v>
      </c>
      <c r="I180" s="369">
        <v>1449</v>
      </c>
      <c r="J180" s="369">
        <v>470</v>
      </c>
      <c r="K180" s="369">
        <v>1919</v>
      </c>
      <c r="L180" s="369">
        <v>4830</v>
      </c>
      <c r="M180" s="369">
        <v>4771</v>
      </c>
      <c r="N180" s="369">
        <v>9601</v>
      </c>
      <c r="O180" s="369">
        <v>503</v>
      </c>
      <c r="P180" s="369">
        <v>270</v>
      </c>
      <c r="Q180" s="369">
        <v>773</v>
      </c>
      <c r="R180" s="369">
        <v>306</v>
      </c>
      <c r="S180" s="369">
        <v>331</v>
      </c>
      <c r="T180" s="369">
        <v>637</v>
      </c>
      <c r="U180" s="369">
        <v>0</v>
      </c>
      <c r="V180" s="369">
        <v>0</v>
      </c>
      <c r="W180" s="369">
        <v>0</v>
      </c>
      <c r="X180" s="370">
        <v>7088</v>
      </c>
      <c r="Y180" s="370">
        <v>5842</v>
      </c>
      <c r="Z180" s="370">
        <v>12930</v>
      </c>
    </row>
    <row r="181" spans="2:26" x14ac:dyDescent="0.3">
      <c r="B181" s="260">
        <v>44013</v>
      </c>
      <c r="C181" s="369">
        <v>0</v>
      </c>
      <c r="D181" s="369">
        <v>0</v>
      </c>
      <c r="E181" s="369">
        <v>0</v>
      </c>
      <c r="F181" s="369">
        <v>0</v>
      </c>
      <c r="G181" s="369">
        <v>0</v>
      </c>
      <c r="H181" s="369">
        <v>0</v>
      </c>
      <c r="I181" s="369">
        <v>2138</v>
      </c>
      <c r="J181" s="369">
        <v>678</v>
      </c>
      <c r="K181" s="369">
        <v>2816</v>
      </c>
      <c r="L181" s="369">
        <v>6230</v>
      </c>
      <c r="M181" s="369">
        <v>5184</v>
      </c>
      <c r="N181" s="369">
        <v>11414</v>
      </c>
      <c r="O181" s="369">
        <v>617</v>
      </c>
      <c r="P181" s="369">
        <v>322</v>
      </c>
      <c r="Q181" s="369">
        <v>939</v>
      </c>
      <c r="R181" s="369">
        <v>249</v>
      </c>
      <c r="S181" s="369">
        <v>281</v>
      </c>
      <c r="T181" s="369">
        <v>530</v>
      </c>
      <c r="U181" s="369">
        <v>0</v>
      </c>
      <c r="V181" s="369">
        <v>0</v>
      </c>
      <c r="W181" s="369">
        <v>0</v>
      </c>
      <c r="X181" s="370">
        <v>9234</v>
      </c>
      <c r="Y181" s="370">
        <v>6465</v>
      </c>
      <c r="Z181" s="370">
        <v>15699</v>
      </c>
    </row>
    <row r="182" spans="2:26" x14ac:dyDescent="0.3">
      <c r="B182" s="260">
        <v>44044</v>
      </c>
      <c r="C182" s="369">
        <v>0</v>
      </c>
      <c r="D182" s="369">
        <v>0</v>
      </c>
      <c r="E182" s="369">
        <v>0</v>
      </c>
      <c r="F182" s="369">
        <v>0</v>
      </c>
      <c r="G182" s="369">
        <v>0</v>
      </c>
      <c r="H182" s="369">
        <v>0</v>
      </c>
      <c r="I182" s="369">
        <v>2359</v>
      </c>
      <c r="J182" s="369">
        <v>707</v>
      </c>
      <c r="K182" s="369">
        <v>3066</v>
      </c>
      <c r="L182" s="369">
        <v>8006</v>
      </c>
      <c r="M182" s="369">
        <v>6797</v>
      </c>
      <c r="N182" s="369">
        <v>14803</v>
      </c>
      <c r="O182" s="369">
        <v>779</v>
      </c>
      <c r="P182" s="369">
        <v>402</v>
      </c>
      <c r="Q182" s="369">
        <v>1181</v>
      </c>
      <c r="R182" s="369">
        <v>300</v>
      </c>
      <c r="S182" s="369">
        <v>327</v>
      </c>
      <c r="T182" s="369">
        <v>627</v>
      </c>
      <c r="U182" s="369">
        <v>0</v>
      </c>
      <c r="V182" s="369">
        <v>0</v>
      </c>
      <c r="W182" s="369">
        <v>0</v>
      </c>
      <c r="X182" s="370">
        <v>11444</v>
      </c>
      <c r="Y182" s="370">
        <v>8233</v>
      </c>
      <c r="Z182" s="370">
        <v>19677</v>
      </c>
    </row>
    <row r="183" spans="2:26" x14ac:dyDescent="0.3">
      <c r="B183" s="260">
        <v>44075</v>
      </c>
      <c r="C183" s="369">
        <v>0</v>
      </c>
      <c r="D183" s="369">
        <v>0</v>
      </c>
      <c r="E183" s="369">
        <v>0</v>
      </c>
      <c r="F183" s="369">
        <v>0</v>
      </c>
      <c r="G183" s="369">
        <v>0</v>
      </c>
      <c r="H183" s="369">
        <v>0</v>
      </c>
      <c r="I183" s="369">
        <v>2368</v>
      </c>
      <c r="J183" s="369">
        <v>642</v>
      </c>
      <c r="K183" s="369">
        <v>3010</v>
      </c>
      <c r="L183" s="369">
        <v>8207</v>
      </c>
      <c r="M183" s="369">
        <v>6206</v>
      </c>
      <c r="N183" s="369">
        <v>14413</v>
      </c>
      <c r="O183" s="369">
        <v>902</v>
      </c>
      <c r="P183" s="369">
        <v>520</v>
      </c>
      <c r="Q183" s="369">
        <v>1422</v>
      </c>
      <c r="R183" s="369">
        <v>334</v>
      </c>
      <c r="S183" s="369">
        <v>398</v>
      </c>
      <c r="T183" s="369">
        <v>732</v>
      </c>
      <c r="U183" s="369">
        <v>0</v>
      </c>
      <c r="V183" s="369">
        <v>0</v>
      </c>
      <c r="W183" s="369">
        <v>0</v>
      </c>
      <c r="X183" s="370">
        <v>11811</v>
      </c>
      <c r="Y183" s="370">
        <v>7766</v>
      </c>
      <c r="Z183" s="370">
        <v>19577</v>
      </c>
    </row>
    <row r="184" spans="2:26" x14ac:dyDescent="0.3">
      <c r="B184" s="260">
        <v>44105</v>
      </c>
      <c r="C184" s="369">
        <v>0</v>
      </c>
      <c r="D184" s="369">
        <v>0</v>
      </c>
      <c r="E184" s="369">
        <v>0</v>
      </c>
      <c r="F184" s="369">
        <v>0</v>
      </c>
      <c r="G184" s="369">
        <v>0</v>
      </c>
      <c r="H184" s="369">
        <v>0</v>
      </c>
      <c r="I184" s="369">
        <v>2462</v>
      </c>
      <c r="J184" s="369">
        <v>773</v>
      </c>
      <c r="K184" s="369">
        <v>3235</v>
      </c>
      <c r="L184" s="369">
        <v>8846</v>
      </c>
      <c r="M184" s="369">
        <v>6567</v>
      </c>
      <c r="N184" s="369">
        <v>15413</v>
      </c>
      <c r="O184" s="369">
        <v>1230</v>
      </c>
      <c r="P184" s="369">
        <v>581</v>
      </c>
      <c r="Q184" s="369">
        <v>1811</v>
      </c>
      <c r="R184" s="369">
        <v>365</v>
      </c>
      <c r="S184" s="369">
        <v>470</v>
      </c>
      <c r="T184" s="369">
        <v>835</v>
      </c>
      <c r="U184" s="369">
        <v>0</v>
      </c>
      <c r="V184" s="369">
        <v>0</v>
      </c>
      <c r="W184" s="369">
        <v>0</v>
      </c>
      <c r="X184" s="370">
        <v>12903</v>
      </c>
      <c r="Y184" s="370">
        <v>8391</v>
      </c>
      <c r="Z184" s="370">
        <v>21294</v>
      </c>
    </row>
    <row r="185" spans="2:26" x14ac:dyDescent="0.3">
      <c r="B185" s="260">
        <v>44136</v>
      </c>
      <c r="C185" s="369">
        <v>0</v>
      </c>
      <c r="D185" s="369">
        <v>0</v>
      </c>
      <c r="E185" s="369">
        <v>0</v>
      </c>
      <c r="F185" s="369">
        <v>0</v>
      </c>
      <c r="G185" s="369">
        <v>0</v>
      </c>
      <c r="H185" s="369">
        <v>0</v>
      </c>
      <c r="I185" s="369">
        <v>2171</v>
      </c>
      <c r="J185" s="369">
        <v>688</v>
      </c>
      <c r="K185" s="369">
        <v>2859</v>
      </c>
      <c r="L185" s="369">
        <v>7924</v>
      </c>
      <c r="M185" s="369">
        <v>6059</v>
      </c>
      <c r="N185" s="369">
        <v>13983</v>
      </c>
      <c r="O185" s="369">
        <v>1079</v>
      </c>
      <c r="P185" s="369">
        <v>523</v>
      </c>
      <c r="Q185" s="369">
        <v>1602</v>
      </c>
      <c r="R185" s="369">
        <v>287</v>
      </c>
      <c r="S185" s="369">
        <v>318</v>
      </c>
      <c r="T185" s="369">
        <v>605</v>
      </c>
      <c r="U185" s="369">
        <v>0</v>
      </c>
      <c r="V185" s="369">
        <v>0</v>
      </c>
      <c r="W185" s="369">
        <v>0</v>
      </c>
      <c r="X185" s="370">
        <v>11461</v>
      </c>
      <c r="Y185" s="370">
        <v>7588</v>
      </c>
      <c r="Z185" s="370">
        <v>19049</v>
      </c>
    </row>
    <row r="186" spans="2:26" x14ac:dyDescent="0.3">
      <c r="B186" s="260">
        <v>44166</v>
      </c>
      <c r="C186" s="369">
        <v>0</v>
      </c>
      <c r="D186" s="369">
        <v>0</v>
      </c>
      <c r="E186" s="369">
        <v>0</v>
      </c>
      <c r="F186" s="369">
        <v>0</v>
      </c>
      <c r="G186" s="369">
        <v>0</v>
      </c>
      <c r="H186" s="369">
        <v>0</v>
      </c>
      <c r="I186" s="369">
        <v>2042</v>
      </c>
      <c r="J186" s="369">
        <v>584</v>
      </c>
      <c r="K186" s="369">
        <v>2626</v>
      </c>
      <c r="L186" s="369">
        <v>6956</v>
      </c>
      <c r="M186" s="369">
        <v>5594</v>
      </c>
      <c r="N186" s="369">
        <v>12550</v>
      </c>
      <c r="O186" s="369">
        <v>1029</v>
      </c>
      <c r="P186" s="369">
        <v>515</v>
      </c>
      <c r="Q186" s="369">
        <v>1544</v>
      </c>
      <c r="R186" s="369">
        <v>234</v>
      </c>
      <c r="S186" s="369">
        <v>257</v>
      </c>
      <c r="T186" s="369">
        <v>491</v>
      </c>
      <c r="U186" s="369">
        <v>0</v>
      </c>
      <c r="V186" s="369">
        <v>0</v>
      </c>
      <c r="W186" s="369">
        <v>0</v>
      </c>
      <c r="X186" s="370">
        <v>10261</v>
      </c>
      <c r="Y186" s="370">
        <v>6950</v>
      </c>
      <c r="Z186" s="370">
        <v>17211</v>
      </c>
    </row>
    <row r="187" spans="2:26" x14ac:dyDescent="0.3">
      <c r="B187" s="260">
        <v>44197</v>
      </c>
      <c r="C187" s="369">
        <v>0</v>
      </c>
      <c r="D187" s="369">
        <v>0</v>
      </c>
      <c r="E187" s="369">
        <v>0</v>
      </c>
      <c r="F187" s="369">
        <v>0</v>
      </c>
      <c r="G187" s="369">
        <v>0</v>
      </c>
      <c r="H187" s="369">
        <v>0</v>
      </c>
      <c r="I187" s="369">
        <v>2022</v>
      </c>
      <c r="J187" s="369">
        <v>604</v>
      </c>
      <c r="K187" s="369">
        <v>2626</v>
      </c>
      <c r="L187" s="369">
        <v>7345</v>
      </c>
      <c r="M187" s="369">
        <v>5352</v>
      </c>
      <c r="N187" s="369">
        <v>12697</v>
      </c>
      <c r="O187" s="369">
        <v>1166</v>
      </c>
      <c r="P187" s="369">
        <v>720</v>
      </c>
      <c r="Q187" s="369">
        <v>1886</v>
      </c>
      <c r="R187" s="369">
        <v>428</v>
      </c>
      <c r="S187" s="369">
        <v>517</v>
      </c>
      <c r="T187" s="369">
        <v>945</v>
      </c>
      <c r="U187" s="369">
        <v>0</v>
      </c>
      <c r="V187" s="369">
        <v>0</v>
      </c>
      <c r="W187" s="369">
        <v>0</v>
      </c>
      <c r="X187" s="370">
        <v>10961</v>
      </c>
      <c r="Y187" s="370">
        <v>7193</v>
      </c>
      <c r="Z187" s="370">
        <v>18154</v>
      </c>
    </row>
    <row r="188" spans="2:26" x14ac:dyDescent="0.3">
      <c r="B188" s="260">
        <v>44228</v>
      </c>
      <c r="C188" s="369">
        <v>0</v>
      </c>
      <c r="D188" s="369">
        <v>0</v>
      </c>
      <c r="E188" s="369">
        <v>0</v>
      </c>
      <c r="F188" s="369">
        <v>0</v>
      </c>
      <c r="G188" s="369">
        <v>0</v>
      </c>
      <c r="H188" s="369">
        <v>0</v>
      </c>
      <c r="I188" s="369">
        <v>1834</v>
      </c>
      <c r="J188" s="369">
        <v>519</v>
      </c>
      <c r="K188" s="369">
        <v>2353</v>
      </c>
      <c r="L188" s="369">
        <v>6860</v>
      </c>
      <c r="M188" s="369">
        <v>5345</v>
      </c>
      <c r="N188" s="369">
        <v>12205</v>
      </c>
      <c r="O188" s="369">
        <v>1033</v>
      </c>
      <c r="P188" s="369">
        <v>574</v>
      </c>
      <c r="Q188" s="369">
        <v>1607</v>
      </c>
      <c r="R188" s="369">
        <v>402</v>
      </c>
      <c r="S188" s="369">
        <v>460</v>
      </c>
      <c r="T188" s="369">
        <v>862</v>
      </c>
      <c r="U188" s="369">
        <v>0</v>
      </c>
      <c r="V188" s="369">
        <v>0</v>
      </c>
      <c r="W188" s="369">
        <v>0</v>
      </c>
      <c r="X188" s="370">
        <v>10129</v>
      </c>
      <c r="Y188" s="370">
        <v>6898</v>
      </c>
      <c r="Z188" s="370">
        <v>17027</v>
      </c>
    </row>
    <row r="189" spans="2:26" x14ac:dyDescent="0.3">
      <c r="B189" s="260">
        <v>44256</v>
      </c>
      <c r="C189" s="369">
        <v>0</v>
      </c>
      <c r="D189" s="369">
        <v>0</v>
      </c>
      <c r="E189" s="369">
        <v>0</v>
      </c>
      <c r="F189" s="369">
        <v>0</v>
      </c>
      <c r="G189" s="369">
        <v>0</v>
      </c>
      <c r="H189" s="369">
        <v>0</v>
      </c>
      <c r="I189" s="369">
        <v>1992</v>
      </c>
      <c r="J189" s="369">
        <v>686</v>
      </c>
      <c r="K189" s="369">
        <v>2678</v>
      </c>
      <c r="L189" s="369">
        <v>7991</v>
      </c>
      <c r="M189" s="369">
        <v>6603</v>
      </c>
      <c r="N189" s="369">
        <v>14594</v>
      </c>
      <c r="O189" s="369">
        <v>1277</v>
      </c>
      <c r="P189" s="369">
        <v>654</v>
      </c>
      <c r="Q189" s="369">
        <v>1931</v>
      </c>
      <c r="R189" s="369">
        <v>1205</v>
      </c>
      <c r="S189" s="369">
        <v>1595</v>
      </c>
      <c r="T189" s="369">
        <v>2800</v>
      </c>
      <c r="U189" s="369">
        <v>0</v>
      </c>
      <c r="V189" s="369">
        <v>0</v>
      </c>
      <c r="W189" s="369">
        <v>0</v>
      </c>
      <c r="X189" s="370">
        <v>12465</v>
      </c>
      <c r="Y189" s="370">
        <v>9538</v>
      </c>
      <c r="Z189" s="370">
        <v>22003</v>
      </c>
    </row>
    <row r="190" spans="2:26" x14ac:dyDescent="0.3">
      <c r="B190" s="260">
        <v>44287</v>
      </c>
      <c r="C190" s="369">
        <v>0</v>
      </c>
      <c r="D190" s="369">
        <v>0</v>
      </c>
      <c r="E190" s="369">
        <v>0</v>
      </c>
      <c r="F190" s="369">
        <v>0</v>
      </c>
      <c r="G190" s="369">
        <v>0</v>
      </c>
      <c r="H190" s="369">
        <v>0</v>
      </c>
      <c r="I190" s="369">
        <v>2259</v>
      </c>
      <c r="J190" s="369">
        <v>694</v>
      </c>
      <c r="K190" s="369">
        <v>2953</v>
      </c>
      <c r="L190" s="369">
        <v>7730</v>
      </c>
      <c r="M190" s="369">
        <v>6023</v>
      </c>
      <c r="N190" s="369">
        <v>13753</v>
      </c>
      <c r="O190" s="369">
        <v>1437</v>
      </c>
      <c r="P190" s="369">
        <v>690</v>
      </c>
      <c r="Q190" s="369">
        <v>2127</v>
      </c>
      <c r="R190" s="369">
        <v>1351</v>
      </c>
      <c r="S190" s="369">
        <v>1712</v>
      </c>
      <c r="T190" s="369">
        <v>3063</v>
      </c>
      <c r="U190" s="369">
        <v>0</v>
      </c>
      <c r="V190" s="369">
        <v>0</v>
      </c>
      <c r="W190" s="369">
        <v>0</v>
      </c>
      <c r="X190" s="370">
        <v>12777</v>
      </c>
      <c r="Y190" s="370">
        <v>9119</v>
      </c>
      <c r="Z190" s="370">
        <v>21896</v>
      </c>
    </row>
    <row r="191" spans="2:26" x14ac:dyDescent="0.3">
      <c r="B191" s="260">
        <v>44317</v>
      </c>
      <c r="C191" s="369">
        <v>0</v>
      </c>
      <c r="D191" s="369">
        <v>0</v>
      </c>
      <c r="E191" s="369">
        <v>0</v>
      </c>
      <c r="F191" s="369">
        <v>0</v>
      </c>
      <c r="G191" s="369">
        <v>0</v>
      </c>
      <c r="H191" s="369">
        <v>0</v>
      </c>
      <c r="I191" s="369">
        <v>2499</v>
      </c>
      <c r="J191" s="369">
        <v>847</v>
      </c>
      <c r="K191" s="369">
        <v>3346</v>
      </c>
      <c r="L191" s="369">
        <v>7824</v>
      </c>
      <c r="M191" s="369">
        <v>5905</v>
      </c>
      <c r="N191" s="369">
        <v>13729</v>
      </c>
      <c r="O191" s="369">
        <v>1460</v>
      </c>
      <c r="P191" s="369">
        <v>817</v>
      </c>
      <c r="Q191" s="369">
        <v>2277</v>
      </c>
      <c r="R191" s="369">
        <v>873</v>
      </c>
      <c r="S191" s="369">
        <v>1246</v>
      </c>
      <c r="T191" s="369">
        <v>2119</v>
      </c>
      <c r="U191" s="369">
        <v>0</v>
      </c>
      <c r="V191" s="369">
        <v>0</v>
      </c>
      <c r="W191" s="369">
        <v>0</v>
      </c>
      <c r="X191" s="370">
        <v>12656</v>
      </c>
      <c r="Y191" s="370">
        <v>8815</v>
      </c>
      <c r="Z191" s="370">
        <v>21471</v>
      </c>
    </row>
    <row r="192" spans="2:26" x14ac:dyDescent="0.3">
      <c r="B192" s="260">
        <v>44348</v>
      </c>
      <c r="C192" s="369">
        <v>0</v>
      </c>
      <c r="D192" s="369">
        <v>0</v>
      </c>
      <c r="E192" s="369">
        <v>0</v>
      </c>
      <c r="F192" s="369">
        <v>0</v>
      </c>
      <c r="G192" s="369">
        <v>0</v>
      </c>
      <c r="H192" s="369">
        <v>0</v>
      </c>
      <c r="I192" s="369">
        <v>2691</v>
      </c>
      <c r="J192" s="369">
        <v>908</v>
      </c>
      <c r="K192" s="369">
        <v>3599</v>
      </c>
      <c r="L192" s="369">
        <v>7728</v>
      </c>
      <c r="M192" s="369">
        <v>5769</v>
      </c>
      <c r="N192" s="369">
        <v>13497</v>
      </c>
      <c r="O192" s="369">
        <v>1392</v>
      </c>
      <c r="P192" s="369">
        <v>733</v>
      </c>
      <c r="Q192" s="369">
        <v>2125</v>
      </c>
      <c r="R192" s="369">
        <v>707</v>
      </c>
      <c r="S192" s="369">
        <v>1031</v>
      </c>
      <c r="T192" s="369">
        <v>1738</v>
      </c>
      <c r="U192" s="369">
        <v>0</v>
      </c>
      <c r="V192" s="369">
        <v>0</v>
      </c>
      <c r="W192" s="369">
        <v>0</v>
      </c>
      <c r="X192" s="370">
        <v>12518</v>
      </c>
      <c r="Y192" s="370">
        <v>8441</v>
      </c>
      <c r="Z192" s="370">
        <v>20959</v>
      </c>
    </row>
    <row r="193" spans="2:26" x14ac:dyDescent="0.3">
      <c r="B193" s="260">
        <v>44378</v>
      </c>
      <c r="C193" s="369">
        <v>0</v>
      </c>
      <c r="D193" s="369">
        <v>0</v>
      </c>
      <c r="E193" s="369">
        <v>0</v>
      </c>
      <c r="F193" s="369">
        <v>0</v>
      </c>
      <c r="G193" s="369">
        <v>0</v>
      </c>
      <c r="H193" s="369">
        <v>0</v>
      </c>
      <c r="I193" s="369">
        <v>3028</v>
      </c>
      <c r="J193" s="369">
        <v>1090</v>
      </c>
      <c r="K193" s="369">
        <v>4118</v>
      </c>
      <c r="L193" s="369">
        <v>9141</v>
      </c>
      <c r="M193" s="369">
        <v>6681</v>
      </c>
      <c r="N193" s="369">
        <v>15822</v>
      </c>
      <c r="O193" s="369">
        <v>1586</v>
      </c>
      <c r="P193" s="369">
        <v>823</v>
      </c>
      <c r="Q193" s="369">
        <v>2409</v>
      </c>
      <c r="R193" s="369">
        <v>632</v>
      </c>
      <c r="S193" s="369">
        <v>977</v>
      </c>
      <c r="T193" s="369">
        <v>1609</v>
      </c>
      <c r="U193" s="369">
        <v>0</v>
      </c>
      <c r="V193" s="369">
        <v>0</v>
      </c>
      <c r="W193" s="369">
        <v>0</v>
      </c>
      <c r="X193" s="370">
        <v>14387</v>
      </c>
      <c r="Y193" s="370">
        <v>9571</v>
      </c>
      <c r="Z193" s="370">
        <v>23958</v>
      </c>
    </row>
    <row r="194" spans="2:26" x14ac:dyDescent="0.3">
      <c r="B194" s="260">
        <v>44409</v>
      </c>
      <c r="C194" s="369">
        <v>0</v>
      </c>
      <c r="D194" s="369">
        <v>0</v>
      </c>
      <c r="E194" s="369">
        <v>0</v>
      </c>
      <c r="F194" s="369">
        <v>0</v>
      </c>
      <c r="G194" s="369">
        <v>0</v>
      </c>
      <c r="H194" s="369">
        <v>0</v>
      </c>
      <c r="I194" s="369">
        <v>3101</v>
      </c>
      <c r="J194" s="369">
        <v>1197</v>
      </c>
      <c r="K194" s="369">
        <v>4298</v>
      </c>
      <c r="L194" s="369">
        <v>10242</v>
      </c>
      <c r="M194" s="369">
        <v>7981</v>
      </c>
      <c r="N194" s="369">
        <v>18223</v>
      </c>
      <c r="O194" s="369">
        <v>1720</v>
      </c>
      <c r="P194" s="369">
        <v>921</v>
      </c>
      <c r="Q194" s="369">
        <v>2641</v>
      </c>
      <c r="R194" s="369">
        <v>646</v>
      </c>
      <c r="S194" s="369">
        <v>907</v>
      </c>
      <c r="T194" s="369">
        <v>1553</v>
      </c>
      <c r="U194" s="369">
        <v>0</v>
      </c>
      <c r="V194" s="369">
        <v>0</v>
      </c>
      <c r="W194" s="369">
        <v>0</v>
      </c>
      <c r="X194" s="370">
        <v>15709</v>
      </c>
      <c r="Y194" s="370">
        <v>11006</v>
      </c>
      <c r="Z194" s="370">
        <v>26715</v>
      </c>
    </row>
    <row r="195" spans="2:26" x14ac:dyDescent="0.3">
      <c r="B195" s="260">
        <v>44440</v>
      </c>
      <c r="C195" s="369">
        <v>0</v>
      </c>
      <c r="D195" s="369">
        <v>0</v>
      </c>
      <c r="E195" s="369">
        <v>0</v>
      </c>
      <c r="F195" s="369">
        <v>0</v>
      </c>
      <c r="G195" s="369">
        <v>0</v>
      </c>
      <c r="H195" s="369">
        <v>0</v>
      </c>
      <c r="I195" s="369">
        <v>3311</v>
      </c>
      <c r="J195" s="369">
        <v>1220</v>
      </c>
      <c r="K195" s="369">
        <v>4531</v>
      </c>
      <c r="L195" s="369">
        <v>11148</v>
      </c>
      <c r="M195" s="369">
        <v>8667</v>
      </c>
      <c r="N195" s="369">
        <v>19815</v>
      </c>
      <c r="O195" s="369">
        <v>1584</v>
      </c>
      <c r="P195" s="369">
        <v>746</v>
      </c>
      <c r="Q195" s="369">
        <v>2330</v>
      </c>
      <c r="R195" s="369">
        <v>603</v>
      </c>
      <c r="S195" s="369">
        <v>841</v>
      </c>
      <c r="T195" s="369">
        <v>1444</v>
      </c>
      <c r="U195" s="369">
        <v>0</v>
      </c>
      <c r="V195" s="369">
        <v>0</v>
      </c>
      <c r="W195" s="369">
        <v>0</v>
      </c>
      <c r="X195" s="370">
        <v>16646</v>
      </c>
      <c r="Y195" s="370">
        <v>11474</v>
      </c>
      <c r="Z195" s="370">
        <v>28120</v>
      </c>
    </row>
    <row r="196" spans="2:26" x14ac:dyDescent="0.3">
      <c r="B196" s="260">
        <v>44470</v>
      </c>
      <c r="C196" s="369">
        <v>0</v>
      </c>
      <c r="D196" s="369">
        <v>0</v>
      </c>
      <c r="E196" s="369">
        <v>0</v>
      </c>
      <c r="F196" s="369">
        <v>0</v>
      </c>
      <c r="G196" s="369">
        <v>0</v>
      </c>
      <c r="H196" s="369">
        <v>0</v>
      </c>
      <c r="I196" s="369">
        <v>2513</v>
      </c>
      <c r="J196" s="369">
        <v>964</v>
      </c>
      <c r="K196" s="369">
        <v>3477</v>
      </c>
      <c r="L196" s="369">
        <v>9979</v>
      </c>
      <c r="M196" s="369">
        <v>7722</v>
      </c>
      <c r="N196" s="369">
        <v>17701</v>
      </c>
      <c r="O196" s="369">
        <v>1686</v>
      </c>
      <c r="P196" s="369">
        <v>775</v>
      </c>
      <c r="Q196" s="369">
        <v>2461</v>
      </c>
      <c r="R196" s="369">
        <v>562</v>
      </c>
      <c r="S196" s="369">
        <v>873</v>
      </c>
      <c r="T196" s="369">
        <v>1435</v>
      </c>
      <c r="U196" s="369">
        <v>0</v>
      </c>
      <c r="V196" s="369">
        <v>0</v>
      </c>
      <c r="W196" s="369">
        <v>0</v>
      </c>
      <c r="X196" s="370">
        <v>14740</v>
      </c>
      <c r="Y196" s="370">
        <v>10334</v>
      </c>
      <c r="Z196" s="370">
        <v>25074</v>
      </c>
    </row>
    <row r="197" spans="2:26" x14ac:dyDescent="0.3">
      <c r="B197" s="260">
        <v>44501</v>
      </c>
      <c r="C197" s="369">
        <v>0</v>
      </c>
      <c r="D197" s="369">
        <v>0</v>
      </c>
      <c r="E197" s="369">
        <v>0</v>
      </c>
      <c r="F197" s="369">
        <v>0</v>
      </c>
      <c r="G197" s="369">
        <v>0</v>
      </c>
      <c r="H197" s="369">
        <v>0</v>
      </c>
      <c r="I197" s="369">
        <v>2877</v>
      </c>
      <c r="J197" s="369">
        <v>1010</v>
      </c>
      <c r="K197" s="369">
        <v>3887</v>
      </c>
      <c r="L197" s="369">
        <v>11627</v>
      </c>
      <c r="M197" s="369">
        <v>8528</v>
      </c>
      <c r="N197" s="369">
        <v>20155</v>
      </c>
      <c r="O197" s="369">
        <v>1847</v>
      </c>
      <c r="P197" s="369">
        <v>810</v>
      </c>
      <c r="Q197" s="369">
        <v>2657</v>
      </c>
      <c r="R197" s="369">
        <v>575</v>
      </c>
      <c r="S197" s="369">
        <v>923</v>
      </c>
      <c r="T197" s="369">
        <v>1498</v>
      </c>
      <c r="U197" s="369">
        <v>0</v>
      </c>
      <c r="V197" s="369">
        <v>0</v>
      </c>
      <c r="W197" s="369">
        <v>0</v>
      </c>
      <c r="X197" s="370">
        <v>16926</v>
      </c>
      <c r="Y197" s="370">
        <v>11271</v>
      </c>
      <c r="Z197" s="370">
        <v>28197</v>
      </c>
    </row>
    <row r="198" spans="2:26" x14ac:dyDescent="0.3">
      <c r="B198" s="260">
        <v>44531</v>
      </c>
      <c r="C198" s="369">
        <v>0</v>
      </c>
      <c r="D198" s="369">
        <v>0</v>
      </c>
      <c r="E198" s="369">
        <v>0</v>
      </c>
      <c r="F198" s="369">
        <v>0</v>
      </c>
      <c r="G198" s="369">
        <v>0</v>
      </c>
      <c r="H198" s="369">
        <v>0</v>
      </c>
      <c r="I198" s="369">
        <v>2758</v>
      </c>
      <c r="J198" s="369">
        <v>1031</v>
      </c>
      <c r="K198" s="369">
        <v>3789</v>
      </c>
      <c r="L198" s="369">
        <v>10345</v>
      </c>
      <c r="M198" s="369">
        <v>8552</v>
      </c>
      <c r="N198" s="369">
        <v>18897</v>
      </c>
      <c r="O198" s="369">
        <v>1737</v>
      </c>
      <c r="P198" s="369">
        <v>773</v>
      </c>
      <c r="Q198" s="369">
        <v>2510</v>
      </c>
      <c r="R198" s="369">
        <v>606</v>
      </c>
      <c r="S198" s="369">
        <v>846</v>
      </c>
      <c r="T198" s="369">
        <v>1452</v>
      </c>
      <c r="U198" s="369">
        <v>0</v>
      </c>
      <c r="V198" s="369">
        <v>0</v>
      </c>
      <c r="W198" s="369">
        <v>0</v>
      </c>
      <c r="X198" s="370">
        <v>15446</v>
      </c>
      <c r="Y198" s="370">
        <v>11202</v>
      </c>
      <c r="Z198" s="370">
        <v>26648</v>
      </c>
    </row>
    <row r="199" spans="2:26" x14ac:dyDescent="0.3">
      <c r="B199" s="260">
        <v>44562</v>
      </c>
      <c r="C199" s="369">
        <v>0</v>
      </c>
      <c r="D199" s="369">
        <v>0</v>
      </c>
      <c r="E199" s="369">
        <v>0</v>
      </c>
      <c r="F199" s="369">
        <v>0</v>
      </c>
      <c r="G199" s="369">
        <v>0</v>
      </c>
      <c r="H199" s="369">
        <v>0</v>
      </c>
      <c r="I199" s="369">
        <v>3626</v>
      </c>
      <c r="J199" s="369">
        <v>1269</v>
      </c>
      <c r="K199" s="369">
        <v>4895</v>
      </c>
      <c r="L199" s="369">
        <v>11678</v>
      </c>
      <c r="M199" s="369">
        <v>10281</v>
      </c>
      <c r="N199" s="369">
        <v>21959</v>
      </c>
      <c r="O199" s="369">
        <v>2261</v>
      </c>
      <c r="P199" s="369">
        <v>937</v>
      </c>
      <c r="Q199" s="369">
        <v>3198</v>
      </c>
      <c r="R199" s="369">
        <v>683</v>
      </c>
      <c r="S199" s="369">
        <v>879</v>
      </c>
      <c r="T199" s="369">
        <v>1562</v>
      </c>
      <c r="U199" s="369">
        <v>0</v>
      </c>
      <c r="V199" s="369">
        <v>0</v>
      </c>
      <c r="W199" s="369">
        <v>0</v>
      </c>
      <c r="X199" s="370">
        <v>18248</v>
      </c>
      <c r="Y199" s="370">
        <v>13366</v>
      </c>
      <c r="Z199" s="370">
        <v>31614</v>
      </c>
    </row>
    <row r="200" spans="2:26" x14ac:dyDescent="0.3">
      <c r="B200" s="260">
        <v>44593</v>
      </c>
      <c r="C200" s="369">
        <v>7706</v>
      </c>
      <c r="D200" s="369">
        <v>2470</v>
      </c>
      <c r="E200" s="369">
        <v>10176</v>
      </c>
      <c r="F200" s="369">
        <v>68278</v>
      </c>
      <c r="G200" s="369">
        <v>70760</v>
      </c>
      <c r="H200" s="369">
        <v>139038</v>
      </c>
      <c r="I200" s="369">
        <v>0</v>
      </c>
      <c r="J200" s="369">
        <v>0</v>
      </c>
      <c r="K200" s="369">
        <v>0</v>
      </c>
      <c r="L200" s="369">
        <v>0</v>
      </c>
      <c r="M200" s="369">
        <v>0</v>
      </c>
      <c r="N200" s="369">
        <v>0</v>
      </c>
      <c r="O200" s="369">
        <v>2000</v>
      </c>
      <c r="P200" s="369">
        <v>988</v>
      </c>
      <c r="Q200" s="369">
        <v>2988</v>
      </c>
      <c r="R200" s="369">
        <v>1321</v>
      </c>
      <c r="S200" s="369">
        <v>2031</v>
      </c>
      <c r="T200" s="369">
        <v>3352</v>
      </c>
      <c r="U200" s="369">
        <v>0</v>
      </c>
      <c r="V200" s="369">
        <v>0</v>
      </c>
      <c r="W200" s="369">
        <v>0</v>
      </c>
      <c r="X200" s="370">
        <v>79305</v>
      </c>
      <c r="Y200" s="370">
        <v>76249</v>
      </c>
      <c r="Z200" s="370">
        <v>155554</v>
      </c>
    </row>
    <row r="201" spans="2:26" x14ac:dyDescent="0.3">
      <c r="B201" s="260">
        <v>44621</v>
      </c>
      <c r="C201" s="369">
        <v>1839</v>
      </c>
      <c r="D201" s="369">
        <v>1084</v>
      </c>
      <c r="E201" s="369">
        <v>2923</v>
      </c>
      <c r="F201" s="369">
        <v>26323</v>
      </c>
      <c r="G201" s="369">
        <v>28650</v>
      </c>
      <c r="H201" s="369">
        <v>54973</v>
      </c>
      <c r="I201" s="369">
        <v>0</v>
      </c>
      <c r="J201" s="369">
        <v>0</v>
      </c>
      <c r="K201" s="369">
        <v>0</v>
      </c>
      <c r="L201" s="369">
        <v>0</v>
      </c>
      <c r="M201" s="369">
        <v>0</v>
      </c>
      <c r="N201" s="369">
        <v>0</v>
      </c>
      <c r="O201" s="369">
        <v>2329</v>
      </c>
      <c r="P201" s="369">
        <v>1083</v>
      </c>
      <c r="Q201" s="369">
        <v>3412</v>
      </c>
      <c r="R201" s="369">
        <v>768</v>
      </c>
      <c r="S201" s="369">
        <v>1171</v>
      </c>
      <c r="T201" s="369">
        <v>1939</v>
      </c>
      <c r="U201" s="369">
        <v>0</v>
      </c>
      <c r="V201" s="369">
        <v>0</v>
      </c>
      <c r="W201" s="369">
        <v>0</v>
      </c>
      <c r="X201" s="370">
        <v>31259</v>
      </c>
      <c r="Y201" s="370">
        <v>31988</v>
      </c>
      <c r="Z201" s="370">
        <v>63247</v>
      </c>
    </row>
    <row r="202" spans="2:26" x14ac:dyDescent="0.3">
      <c r="B202" s="260">
        <v>44652</v>
      </c>
      <c r="C202" s="369">
        <v>2131</v>
      </c>
      <c r="D202" s="369">
        <v>1473</v>
      </c>
      <c r="E202" s="369">
        <v>3604</v>
      </c>
      <c r="F202" s="369">
        <v>15390</v>
      </c>
      <c r="G202" s="369">
        <v>17696</v>
      </c>
      <c r="H202" s="369">
        <v>33086</v>
      </c>
      <c r="I202" s="369">
        <v>0</v>
      </c>
      <c r="J202" s="369">
        <v>0</v>
      </c>
      <c r="K202" s="369">
        <v>0</v>
      </c>
      <c r="L202" s="369">
        <v>0</v>
      </c>
      <c r="M202" s="369">
        <v>0</v>
      </c>
      <c r="N202" s="369">
        <v>0</v>
      </c>
      <c r="O202" s="369">
        <v>2144</v>
      </c>
      <c r="P202" s="369">
        <v>954</v>
      </c>
      <c r="Q202" s="369">
        <v>3098</v>
      </c>
      <c r="R202" s="369">
        <v>567</v>
      </c>
      <c r="S202" s="369">
        <v>792</v>
      </c>
      <c r="T202" s="369">
        <v>1359</v>
      </c>
      <c r="U202" s="369">
        <v>0</v>
      </c>
      <c r="V202" s="369">
        <v>0</v>
      </c>
      <c r="W202" s="369">
        <v>0</v>
      </c>
      <c r="X202" s="370">
        <v>20232</v>
      </c>
      <c r="Y202" s="370">
        <v>20915</v>
      </c>
      <c r="Z202" s="370">
        <v>41147</v>
      </c>
    </row>
    <row r="203" spans="2:26" x14ac:dyDescent="0.3">
      <c r="B203" s="260">
        <v>44682</v>
      </c>
      <c r="C203" s="369">
        <v>3027</v>
      </c>
      <c r="D203" s="369">
        <v>2180</v>
      </c>
      <c r="E203" s="369">
        <v>5207</v>
      </c>
      <c r="F203" s="369">
        <v>13628</v>
      </c>
      <c r="G203" s="369">
        <v>16479</v>
      </c>
      <c r="H203" s="369">
        <v>30107</v>
      </c>
      <c r="I203" s="369">
        <v>0</v>
      </c>
      <c r="J203" s="369">
        <v>0</v>
      </c>
      <c r="K203" s="369">
        <v>0</v>
      </c>
      <c r="L203" s="369">
        <v>0</v>
      </c>
      <c r="M203" s="369">
        <v>0</v>
      </c>
      <c r="N203" s="369">
        <v>0</v>
      </c>
      <c r="O203" s="369">
        <v>2159</v>
      </c>
      <c r="P203" s="369">
        <v>904</v>
      </c>
      <c r="Q203" s="369">
        <v>3063</v>
      </c>
      <c r="R203" s="369">
        <v>553</v>
      </c>
      <c r="S203" s="369">
        <v>848</v>
      </c>
      <c r="T203" s="369">
        <v>1401</v>
      </c>
      <c r="U203" s="369">
        <v>0</v>
      </c>
      <c r="V203" s="369">
        <v>0</v>
      </c>
      <c r="W203" s="369">
        <v>0</v>
      </c>
      <c r="X203" s="370">
        <v>19367</v>
      </c>
      <c r="Y203" s="370">
        <v>20411</v>
      </c>
      <c r="Z203" s="370">
        <v>39778</v>
      </c>
    </row>
    <row r="204" spans="2:26" x14ac:dyDescent="0.3">
      <c r="B204" s="260">
        <v>44713</v>
      </c>
      <c r="C204" s="369">
        <v>2947</v>
      </c>
      <c r="D204" s="369">
        <v>2295</v>
      </c>
      <c r="E204" s="369">
        <v>5242</v>
      </c>
      <c r="F204" s="369">
        <v>13842</v>
      </c>
      <c r="G204" s="369">
        <v>16899</v>
      </c>
      <c r="H204" s="369">
        <v>30741</v>
      </c>
      <c r="I204" s="369">
        <v>0</v>
      </c>
      <c r="J204" s="369">
        <v>0</v>
      </c>
      <c r="K204" s="369">
        <v>0</v>
      </c>
      <c r="L204" s="369">
        <v>0</v>
      </c>
      <c r="M204" s="369">
        <v>0</v>
      </c>
      <c r="N204" s="369">
        <v>0</v>
      </c>
      <c r="O204" s="369">
        <v>1865</v>
      </c>
      <c r="P204" s="369">
        <v>819</v>
      </c>
      <c r="Q204" s="369">
        <v>2684</v>
      </c>
      <c r="R204" s="369">
        <v>530</v>
      </c>
      <c r="S204" s="369">
        <v>829</v>
      </c>
      <c r="T204" s="369">
        <v>1359</v>
      </c>
      <c r="U204" s="369">
        <v>0</v>
      </c>
      <c r="V204" s="369">
        <v>0</v>
      </c>
      <c r="W204" s="369">
        <v>0</v>
      </c>
      <c r="X204" s="370">
        <v>19184</v>
      </c>
      <c r="Y204" s="370">
        <v>20842</v>
      </c>
      <c r="Z204" s="370">
        <v>40026</v>
      </c>
    </row>
    <row r="205" spans="2:26" x14ac:dyDescent="0.3">
      <c r="B205" s="260">
        <v>44743</v>
      </c>
      <c r="C205" s="369">
        <v>3305</v>
      </c>
      <c r="D205" s="369">
        <v>2853</v>
      </c>
      <c r="E205" s="369">
        <v>6158</v>
      </c>
      <c r="F205" s="369">
        <v>15486</v>
      </c>
      <c r="G205" s="369">
        <v>17897</v>
      </c>
      <c r="H205" s="369">
        <v>33383</v>
      </c>
      <c r="I205" s="369">
        <v>0</v>
      </c>
      <c r="J205" s="369">
        <v>0</v>
      </c>
      <c r="K205" s="369">
        <v>0</v>
      </c>
      <c r="L205" s="369">
        <v>0</v>
      </c>
      <c r="M205" s="369">
        <v>0</v>
      </c>
      <c r="N205" s="369">
        <v>0</v>
      </c>
      <c r="O205" s="369">
        <v>2173</v>
      </c>
      <c r="P205" s="369">
        <v>920</v>
      </c>
      <c r="Q205" s="369">
        <v>3093</v>
      </c>
      <c r="R205" s="369">
        <v>603</v>
      </c>
      <c r="S205" s="369">
        <v>959</v>
      </c>
      <c r="T205" s="369">
        <v>1562</v>
      </c>
      <c r="U205" s="369">
        <v>0</v>
      </c>
      <c r="V205" s="369">
        <v>0</v>
      </c>
      <c r="W205" s="369">
        <v>0</v>
      </c>
      <c r="X205" s="370">
        <v>21567</v>
      </c>
      <c r="Y205" s="370">
        <v>22629</v>
      </c>
      <c r="Z205" s="370">
        <v>44196</v>
      </c>
    </row>
    <row r="206" spans="2:26" x14ac:dyDescent="0.3">
      <c r="B206" s="260">
        <v>44774</v>
      </c>
      <c r="C206" s="369">
        <v>4773</v>
      </c>
      <c r="D206" s="369">
        <v>5385</v>
      </c>
      <c r="E206" s="369">
        <v>10158</v>
      </c>
      <c r="F206" s="369">
        <v>22083</v>
      </c>
      <c r="G206" s="369">
        <v>25412</v>
      </c>
      <c r="H206" s="369">
        <v>47495</v>
      </c>
      <c r="I206" s="369">
        <v>0</v>
      </c>
      <c r="J206" s="369">
        <v>0</v>
      </c>
      <c r="K206" s="369">
        <v>0</v>
      </c>
      <c r="L206" s="369">
        <v>0</v>
      </c>
      <c r="M206" s="369">
        <v>0</v>
      </c>
      <c r="N206" s="369">
        <v>0</v>
      </c>
      <c r="O206" s="369">
        <v>2599</v>
      </c>
      <c r="P206" s="369">
        <v>1006</v>
      </c>
      <c r="Q206" s="369">
        <v>3605</v>
      </c>
      <c r="R206" s="369">
        <v>794</v>
      </c>
      <c r="S206" s="369">
        <v>1215</v>
      </c>
      <c r="T206" s="369">
        <v>2009</v>
      </c>
      <c r="U206" s="369">
        <v>0</v>
      </c>
      <c r="V206" s="369">
        <v>3</v>
      </c>
      <c r="W206" s="369">
        <v>3</v>
      </c>
      <c r="X206" s="370">
        <v>30249</v>
      </c>
      <c r="Y206" s="370">
        <v>33021</v>
      </c>
      <c r="Z206" s="370">
        <v>63270</v>
      </c>
    </row>
    <row r="207" spans="2:26" x14ac:dyDescent="0.3">
      <c r="B207" s="260">
        <v>44805</v>
      </c>
      <c r="C207" s="369">
        <v>3932</v>
      </c>
      <c r="D207" s="369">
        <v>4359</v>
      </c>
      <c r="E207" s="369">
        <v>8291</v>
      </c>
      <c r="F207" s="369">
        <v>13519</v>
      </c>
      <c r="G207" s="369">
        <v>12503</v>
      </c>
      <c r="H207" s="369">
        <v>26022</v>
      </c>
      <c r="I207" s="369">
        <v>0</v>
      </c>
      <c r="J207" s="369">
        <v>0</v>
      </c>
      <c r="K207" s="369">
        <v>0</v>
      </c>
      <c r="L207" s="369">
        <v>0</v>
      </c>
      <c r="M207" s="369">
        <v>0</v>
      </c>
      <c r="N207" s="369">
        <v>0</v>
      </c>
      <c r="O207" s="369">
        <v>1905</v>
      </c>
      <c r="P207" s="369">
        <v>785</v>
      </c>
      <c r="Q207" s="369">
        <v>2690</v>
      </c>
      <c r="R207" s="369">
        <v>504</v>
      </c>
      <c r="S207" s="369">
        <v>798</v>
      </c>
      <c r="T207" s="369">
        <v>1302</v>
      </c>
      <c r="U207" s="369">
        <v>1</v>
      </c>
      <c r="V207" s="369">
        <v>0</v>
      </c>
      <c r="W207" s="369">
        <v>1</v>
      </c>
      <c r="X207" s="370">
        <v>19861</v>
      </c>
      <c r="Y207" s="370">
        <v>18445</v>
      </c>
      <c r="Z207" s="370">
        <v>38306</v>
      </c>
    </row>
    <row r="208" spans="2:26" x14ac:dyDescent="0.3">
      <c r="B208" s="260">
        <v>44835</v>
      </c>
      <c r="C208" s="369">
        <v>4733</v>
      </c>
      <c r="D208" s="369">
        <v>5508</v>
      </c>
      <c r="E208" s="369">
        <v>10241</v>
      </c>
      <c r="F208" s="369">
        <v>19292</v>
      </c>
      <c r="G208" s="369">
        <v>16071</v>
      </c>
      <c r="H208" s="369">
        <v>35363</v>
      </c>
      <c r="I208" s="369">
        <v>0</v>
      </c>
      <c r="J208" s="369">
        <v>0</v>
      </c>
      <c r="K208" s="369">
        <v>0</v>
      </c>
      <c r="L208" s="369">
        <v>0</v>
      </c>
      <c r="M208" s="369">
        <v>0</v>
      </c>
      <c r="N208" s="369">
        <v>0</v>
      </c>
      <c r="O208" s="369">
        <v>1972</v>
      </c>
      <c r="P208" s="369">
        <v>768</v>
      </c>
      <c r="Q208" s="369">
        <v>2740</v>
      </c>
      <c r="R208" s="369">
        <v>500</v>
      </c>
      <c r="S208" s="369">
        <v>748</v>
      </c>
      <c r="T208" s="369">
        <v>1248</v>
      </c>
      <c r="U208" s="369">
        <v>0</v>
      </c>
      <c r="V208" s="369">
        <v>0</v>
      </c>
      <c r="W208" s="369">
        <v>0</v>
      </c>
      <c r="X208" s="370">
        <v>26497</v>
      </c>
      <c r="Y208" s="370">
        <v>23095</v>
      </c>
      <c r="Z208" s="370">
        <v>49592</v>
      </c>
    </row>
    <row r="209" spans="2:26" x14ac:dyDescent="0.3">
      <c r="B209" s="260">
        <v>44866</v>
      </c>
      <c r="C209" s="369">
        <v>5484</v>
      </c>
      <c r="D209" s="369">
        <v>6861</v>
      </c>
      <c r="E209" s="369">
        <v>12345</v>
      </c>
      <c r="F209" s="369">
        <v>17201</v>
      </c>
      <c r="G209" s="369">
        <v>14007</v>
      </c>
      <c r="H209" s="369">
        <v>31208</v>
      </c>
      <c r="I209" s="369">
        <v>0</v>
      </c>
      <c r="J209" s="369">
        <v>0</v>
      </c>
      <c r="K209" s="369">
        <v>0</v>
      </c>
      <c r="L209" s="369">
        <v>0</v>
      </c>
      <c r="M209" s="369">
        <v>0</v>
      </c>
      <c r="N209" s="369">
        <v>0</v>
      </c>
      <c r="O209" s="369">
        <v>2213</v>
      </c>
      <c r="P209" s="369">
        <v>880</v>
      </c>
      <c r="Q209" s="369">
        <v>3093</v>
      </c>
      <c r="R209" s="369">
        <v>513</v>
      </c>
      <c r="S209" s="369">
        <v>845</v>
      </c>
      <c r="T209" s="369">
        <v>1358</v>
      </c>
      <c r="U209" s="369">
        <v>0</v>
      </c>
      <c r="V209" s="369">
        <v>8</v>
      </c>
      <c r="W209" s="369">
        <v>8</v>
      </c>
      <c r="X209" s="370">
        <v>25411</v>
      </c>
      <c r="Y209" s="370">
        <v>22601</v>
      </c>
      <c r="Z209" s="370">
        <v>48012</v>
      </c>
    </row>
    <row r="210" spans="2:26" x14ac:dyDescent="0.3">
      <c r="B210" s="260">
        <v>44896</v>
      </c>
      <c r="C210" s="369">
        <v>4925</v>
      </c>
      <c r="D210" s="369">
        <v>5922</v>
      </c>
      <c r="E210" s="369">
        <v>10847</v>
      </c>
      <c r="F210" s="369">
        <v>13254</v>
      </c>
      <c r="G210" s="369">
        <v>11155</v>
      </c>
      <c r="H210" s="369">
        <v>24409</v>
      </c>
      <c r="I210" s="369">
        <v>0</v>
      </c>
      <c r="J210" s="369">
        <v>0</v>
      </c>
      <c r="K210" s="369">
        <v>0</v>
      </c>
      <c r="L210" s="369">
        <v>0</v>
      </c>
      <c r="M210" s="369">
        <v>0</v>
      </c>
      <c r="N210" s="369">
        <v>0</v>
      </c>
      <c r="O210" s="369">
        <v>1679</v>
      </c>
      <c r="P210" s="369">
        <v>752</v>
      </c>
      <c r="Q210" s="369">
        <v>2431</v>
      </c>
      <c r="R210" s="369">
        <v>501</v>
      </c>
      <c r="S210" s="369">
        <v>752</v>
      </c>
      <c r="T210" s="369">
        <v>1253</v>
      </c>
      <c r="U210" s="369">
        <v>0</v>
      </c>
      <c r="V210" s="369">
        <v>4</v>
      </c>
      <c r="W210" s="369">
        <v>4</v>
      </c>
      <c r="X210" s="370">
        <v>20359</v>
      </c>
      <c r="Y210" s="370">
        <v>18585</v>
      </c>
      <c r="Z210" s="370">
        <v>38944</v>
      </c>
    </row>
    <row r="211" spans="2:26" x14ac:dyDescent="0.3">
      <c r="B211" s="260">
        <v>44927</v>
      </c>
      <c r="C211" s="369">
        <v>4527</v>
      </c>
      <c r="D211" s="369">
        <v>5858</v>
      </c>
      <c r="E211" s="369">
        <v>10385</v>
      </c>
      <c r="F211" s="369">
        <v>11851</v>
      </c>
      <c r="G211" s="369">
        <v>9575</v>
      </c>
      <c r="H211" s="369">
        <v>21426</v>
      </c>
      <c r="I211" s="369">
        <v>0</v>
      </c>
      <c r="J211" s="369">
        <v>0</v>
      </c>
      <c r="K211" s="369">
        <v>0</v>
      </c>
      <c r="L211" s="369">
        <v>0</v>
      </c>
      <c r="M211" s="369">
        <v>0</v>
      </c>
      <c r="N211" s="369">
        <v>0</v>
      </c>
      <c r="O211" s="369">
        <v>2030</v>
      </c>
      <c r="P211" s="369">
        <v>867</v>
      </c>
      <c r="Q211" s="369">
        <v>2897</v>
      </c>
      <c r="R211" s="369">
        <v>528</v>
      </c>
      <c r="S211" s="369">
        <v>842</v>
      </c>
      <c r="T211" s="369">
        <v>1370</v>
      </c>
      <c r="U211" s="369">
        <v>1</v>
      </c>
      <c r="V211" s="369">
        <v>0</v>
      </c>
      <c r="W211" s="369">
        <v>1</v>
      </c>
      <c r="X211" s="370">
        <v>18937</v>
      </c>
      <c r="Y211" s="370">
        <v>17142</v>
      </c>
      <c r="Z211" s="370">
        <v>36079</v>
      </c>
    </row>
    <row r="212" spans="2:26" x14ac:dyDescent="0.3">
      <c r="B212" s="260">
        <v>44958</v>
      </c>
      <c r="C212" s="369">
        <v>3614</v>
      </c>
      <c r="D212" s="369">
        <v>4669</v>
      </c>
      <c r="E212" s="369">
        <v>8283</v>
      </c>
      <c r="F212" s="369">
        <v>9130</v>
      </c>
      <c r="G212" s="369">
        <v>7007</v>
      </c>
      <c r="H212" s="369">
        <v>16137</v>
      </c>
      <c r="I212" s="369">
        <v>0</v>
      </c>
      <c r="J212" s="369">
        <v>0</v>
      </c>
      <c r="K212" s="369">
        <v>0</v>
      </c>
      <c r="L212" s="369">
        <v>0</v>
      </c>
      <c r="M212" s="369">
        <v>0</v>
      </c>
      <c r="N212" s="369">
        <v>0</v>
      </c>
      <c r="O212" s="369">
        <v>1733</v>
      </c>
      <c r="P212" s="369">
        <v>733</v>
      </c>
      <c r="Q212" s="369">
        <v>2466</v>
      </c>
      <c r="R212" s="369">
        <v>541</v>
      </c>
      <c r="S212" s="369">
        <v>739</v>
      </c>
      <c r="T212" s="369">
        <v>1280</v>
      </c>
      <c r="U212" s="369">
        <v>0</v>
      </c>
      <c r="V212" s="369">
        <v>0</v>
      </c>
      <c r="W212" s="369">
        <v>0</v>
      </c>
      <c r="X212" s="370">
        <v>15018</v>
      </c>
      <c r="Y212" s="370">
        <v>13148</v>
      </c>
      <c r="Z212" s="370">
        <v>28166</v>
      </c>
    </row>
    <row r="213" spans="2:26" x14ac:dyDescent="0.3">
      <c r="B213" s="260">
        <v>44986</v>
      </c>
      <c r="C213" s="369">
        <v>3792</v>
      </c>
      <c r="D213" s="369">
        <v>5596</v>
      </c>
      <c r="E213" s="369">
        <v>9388</v>
      </c>
      <c r="F213" s="369">
        <v>8953</v>
      </c>
      <c r="G213" s="369">
        <v>5984</v>
      </c>
      <c r="H213" s="369">
        <v>14937</v>
      </c>
      <c r="I213" s="369">
        <v>0</v>
      </c>
      <c r="J213" s="369">
        <v>0</v>
      </c>
      <c r="K213" s="369">
        <v>0</v>
      </c>
      <c r="L213" s="369">
        <v>0</v>
      </c>
      <c r="M213" s="369">
        <v>0</v>
      </c>
      <c r="N213" s="369">
        <v>0</v>
      </c>
      <c r="O213" s="369">
        <v>2409</v>
      </c>
      <c r="P213" s="369">
        <v>911</v>
      </c>
      <c r="Q213" s="369">
        <v>3320</v>
      </c>
      <c r="R213" s="369">
        <v>631</v>
      </c>
      <c r="S213" s="369">
        <v>781</v>
      </c>
      <c r="T213" s="369">
        <v>1412</v>
      </c>
      <c r="U213" s="369">
        <v>1</v>
      </c>
      <c r="V213" s="369">
        <v>4</v>
      </c>
      <c r="W213" s="369">
        <v>5</v>
      </c>
      <c r="X213" s="370">
        <v>15786</v>
      </c>
      <c r="Y213" s="370">
        <v>13276</v>
      </c>
      <c r="Z213" s="370">
        <v>29062</v>
      </c>
    </row>
    <row r="214" spans="2:26" x14ac:dyDescent="0.3">
      <c r="B214" s="260">
        <v>45017</v>
      </c>
      <c r="C214" s="369">
        <v>3476</v>
      </c>
      <c r="D214" s="369">
        <v>4634</v>
      </c>
      <c r="E214" s="369">
        <v>8110</v>
      </c>
      <c r="F214" s="369">
        <v>8100</v>
      </c>
      <c r="G214" s="369">
        <v>6096</v>
      </c>
      <c r="H214" s="369">
        <v>14196</v>
      </c>
      <c r="I214" s="369">
        <v>0</v>
      </c>
      <c r="J214" s="369">
        <v>0</v>
      </c>
      <c r="K214" s="369">
        <v>0</v>
      </c>
      <c r="L214" s="369">
        <v>0</v>
      </c>
      <c r="M214" s="369">
        <v>0</v>
      </c>
      <c r="N214" s="369">
        <v>0</v>
      </c>
      <c r="O214" s="369">
        <v>1869</v>
      </c>
      <c r="P214" s="369">
        <v>751</v>
      </c>
      <c r="Q214" s="369">
        <v>2620</v>
      </c>
      <c r="R214" s="369">
        <v>470</v>
      </c>
      <c r="S214" s="369">
        <v>675</v>
      </c>
      <c r="T214" s="369">
        <v>1145</v>
      </c>
      <c r="U214" s="369">
        <v>1</v>
      </c>
      <c r="V214" s="369">
        <v>0</v>
      </c>
      <c r="W214" s="369">
        <v>1</v>
      </c>
      <c r="X214" s="370">
        <v>13916</v>
      </c>
      <c r="Y214" s="370">
        <v>12156</v>
      </c>
      <c r="Z214" s="370">
        <v>26072</v>
      </c>
    </row>
    <row r="215" spans="2:26" x14ac:dyDescent="0.3">
      <c r="B215" s="260">
        <v>45047</v>
      </c>
      <c r="C215" s="369">
        <v>3648</v>
      </c>
      <c r="D215" s="369">
        <v>4860</v>
      </c>
      <c r="E215" s="369">
        <v>8508</v>
      </c>
      <c r="F215" s="369">
        <v>7793</v>
      </c>
      <c r="G215" s="369">
        <v>5938</v>
      </c>
      <c r="H215" s="369">
        <v>13731</v>
      </c>
      <c r="I215" s="369">
        <v>0</v>
      </c>
      <c r="J215" s="369">
        <v>0</v>
      </c>
      <c r="K215" s="369">
        <v>0</v>
      </c>
      <c r="L215" s="369">
        <v>0</v>
      </c>
      <c r="M215" s="369">
        <v>0</v>
      </c>
      <c r="N215" s="369">
        <v>0</v>
      </c>
      <c r="O215" s="369">
        <v>1964</v>
      </c>
      <c r="P215" s="369">
        <v>866</v>
      </c>
      <c r="Q215" s="369">
        <v>2830</v>
      </c>
      <c r="R215" s="369">
        <v>544</v>
      </c>
      <c r="S215" s="369">
        <v>799</v>
      </c>
      <c r="T215" s="369">
        <v>1343</v>
      </c>
      <c r="U215" s="369">
        <v>1</v>
      </c>
      <c r="V215" s="369">
        <v>1</v>
      </c>
      <c r="W215" s="369">
        <v>2</v>
      </c>
      <c r="X215" s="370">
        <v>13950</v>
      </c>
      <c r="Y215" s="370">
        <v>12464</v>
      </c>
      <c r="Z215" s="370">
        <v>26414</v>
      </c>
    </row>
    <row r="216" spans="2:26" x14ac:dyDescent="0.3">
      <c r="B216" s="260">
        <v>45078</v>
      </c>
      <c r="C216" s="369">
        <v>3086</v>
      </c>
      <c r="D216" s="369">
        <v>4302</v>
      </c>
      <c r="E216" s="369">
        <v>7388</v>
      </c>
      <c r="F216" s="369">
        <v>7445</v>
      </c>
      <c r="G216" s="369">
        <v>4869</v>
      </c>
      <c r="H216" s="369">
        <v>12314</v>
      </c>
      <c r="I216" s="369">
        <v>0</v>
      </c>
      <c r="J216" s="369">
        <v>0</v>
      </c>
      <c r="K216" s="369">
        <v>0</v>
      </c>
      <c r="L216" s="369">
        <v>0</v>
      </c>
      <c r="M216" s="369">
        <v>0</v>
      </c>
      <c r="N216" s="369">
        <v>0</v>
      </c>
      <c r="O216" s="369">
        <v>1702</v>
      </c>
      <c r="P216" s="369">
        <v>778</v>
      </c>
      <c r="Q216" s="369">
        <v>2480</v>
      </c>
      <c r="R216" s="369">
        <v>492</v>
      </c>
      <c r="S216" s="369">
        <v>688</v>
      </c>
      <c r="T216" s="369">
        <v>1180</v>
      </c>
      <c r="U216" s="369">
        <v>0</v>
      </c>
      <c r="V216" s="369">
        <v>3</v>
      </c>
      <c r="W216" s="369">
        <v>3</v>
      </c>
      <c r="X216" s="370">
        <v>12725</v>
      </c>
      <c r="Y216" s="370">
        <v>10640</v>
      </c>
      <c r="Z216" s="370">
        <v>23365</v>
      </c>
    </row>
    <row r="217" spans="2:26" x14ac:dyDescent="0.3">
      <c r="B217" s="260">
        <v>45108</v>
      </c>
      <c r="C217" s="369">
        <v>3777</v>
      </c>
      <c r="D217" s="369">
        <v>5191</v>
      </c>
      <c r="E217" s="369">
        <v>8968</v>
      </c>
      <c r="F217" s="369">
        <v>8703</v>
      </c>
      <c r="G217" s="369">
        <v>5489</v>
      </c>
      <c r="H217" s="369">
        <v>14192</v>
      </c>
      <c r="I217" s="369">
        <v>0</v>
      </c>
      <c r="J217" s="369">
        <v>0</v>
      </c>
      <c r="K217" s="369">
        <v>0</v>
      </c>
      <c r="L217" s="369">
        <v>0</v>
      </c>
      <c r="M217" s="369">
        <v>0</v>
      </c>
      <c r="N217" s="369">
        <v>0</v>
      </c>
      <c r="O217" s="369">
        <v>1906</v>
      </c>
      <c r="P217" s="369">
        <v>860</v>
      </c>
      <c r="Q217" s="369">
        <v>2766</v>
      </c>
      <c r="R217" s="369">
        <v>477</v>
      </c>
      <c r="S217" s="369">
        <v>740</v>
      </c>
      <c r="T217" s="369">
        <v>1217</v>
      </c>
      <c r="U217" s="369">
        <v>0</v>
      </c>
      <c r="V217" s="369">
        <v>5</v>
      </c>
      <c r="W217" s="369">
        <v>5</v>
      </c>
      <c r="X217" s="370">
        <v>14863</v>
      </c>
      <c r="Y217" s="370">
        <v>12285</v>
      </c>
      <c r="Z217" s="370">
        <v>27148</v>
      </c>
    </row>
    <row r="218" spans="2:26" x14ac:dyDescent="0.3">
      <c r="B218" s="260">
        <v>45139</v>
      </c>
      <c r="C218" s="369">
        <v>3445</v>
      </c>
      <c r="D218" s="369">
        <v>5027</v>
      </c>
      <c r="E218" s="369">
        <v>8472</v>
      </c>
      <c r="F218" s="369">
        <v>8397</v>
      </c>
      <c r="G218" s="369">
        <v>5174</v>
      </c>
      <c r="H218" s="369">
        <v>13571</v>
      </c>
      <c r="I218" s="369">
        <v>0</v>
      </c>
      <c r="J218" s="369">
        <v>0</v>
      </c>
      <c r="K218" s="369">
        <v>0</v>
      </c>
      <c r="L218" s="369">
        <v>0</v>
      </c>
      <c r="M218" s="369">
        <v>0</v>
      </c>
      <c r="N218" s="369">
        <v>0</v>
      </c>
      <c r="O218" s="369">
        <v>1975</v>
      </c>
      <c r="P218" s="369">
        <v>828</v>
      </c>
      <c r="Q218" s="369">
        <v>2803</v>
      </c>
      <c r="R218" s="369">
        <v>481</v>
      </c>
      <c r="S218" s="369">
        <v>788</v>
      </c>
      <c r="T218" s="369">
        <v>1269</v>
      </c>
      <c r="U218" s="369">
        <v>0</v>
      </c>
      <c r="V218" s="369">
        <v>3</v>
      </c>
      <c r="W218" s="369">
        <v>3</v>
      </c>
      <c r="X218" s="370">
        <v>14298</v>
      </c>
      <c r="Y218" s="370">
        <v>11820</v>
      </c>
      <c r="Z218" s="370">
        <v>26118</v>
      </c>
    </row>
    <row r="219" spans="2:26" x14ac:dyDescent="0.3">
      <c r="B219" s="260">
        <v>45170</v>
      </c>
      <c r="C219" s="369">
        <v>3279</v>
      </c>
      <c r="D219" s="369">
        <v>4909</v>
      </c>
      <c r="E219" s="369">
        <v>8188</v>
      </c>
      <c r="F219" s="369">
        <v>8795</v>
      </c>
      <c r="G219" s="369">
        <v>4652</v>
      </c>
      <c r="H219" s="369">
        <v>13447</v>
      </c>
      <c r="I219" s="369">
        <v>0</v>
      </c>
      <c r="J219" s="369">
        <v>0</v>
      </c>
      <c r="K219" s="369">
        <v>0</v>
      </c>
      <c r="L219" s="369">
        <v>0</v>
      </c>
      <c r="M219" s="369">
        <v>0</v>
      </c>
      <c r="N219" s="369">
        <v>0</v>
      </c>
      <c r="O219" s="369">
        <v>1590</v>
      </c>
      <c r="P219" s="369">
        <v>729</v>
      </c>
      <c r="Q219" s="369">
        <v>2319</v>
      </c>
      <c r="R219" s="369">
        <v>423</v>
      </c>
      <c r="S219" s="369">
        <v>669</v>
      </c>
      <c r="T219" s="369">
        <v>1092</v>
      </c>
      <c r="U219" s="369">
        <v>2</v>
      </c>
      <c r="V219" s="369">
        <v>6</v>
      </c>
      <c r="W219" s="369">
        <v>8</v>
      </c>
      <c r="X219" s="370">
        <v>14089</v>
      </c>
      <c r="Y219" s="370">
        <v>10965</v>
      </c>
      <c r="Z219" s="370">
        <v>25054</v>
      </c>
    </row>
    <row r="220" spans="2:26" x14ac:dyDescent="0.3">
      <c r="B220" s="260">
        <v>45200</v>
      </c>
      <c r="C220" s="369">
        <v>3221</v>
      </c>
      <c r="D220" s="369">
        <v>5192</v>
      </c>
      <c r="E220" s="369">
        <v>8413</v>
      </c>
      <c r="F220" s="369">
        <v>7837</v>
      </c>
      <c r="G220" s="369">
        <v>4444</v>
      </c>
      <c r="H220" s="369">
        <v>12281</v>
      </c>
      <c r="I220" s="369">
        <v>0</v>
      </c>
      <c r="J220" s="369">
        <v>0</v>
      </c>
      <c r="K220" s="369">
        <v>0</v>
      </c>
      <c r="L220" s="369">
        <v>0</v>
      </c>
      <c r="M220" s="369">
        <v>0</v>
      </c>
      <c r="N220" s="369">
        <v>0</v>
      </c>
      <c r="O220" s="369">
        <v>1798</v>
      </c>
      <c r="P220" s="369">
        <v>783</v>
      </c>
      <c r="Q220" s="369">
        <v>2581</v>
      </c>
      <c r="R220" s="369">
        <v>454</v>
      </c>
      <c r="S220" s="369">
        <v>693</v>
      </c>
      <c r="T220" s="369">
        <v>1147</v>
      </c>
      <c r="U220" s="369">
        <v>0</v>
      </c>
      <c r="V220" s="369">
        <v>5</v>
      </c>
      <c r="W220" s="369">
        <v>5</v>
      </c>
      <c r="X220" s="370">
        <v>13310</v>
      </c>
      <c r="Y220" s="370">
        <v>11117</v>
      </c>
      <c r="Z220" s="370">
        <v>24427</v>
      </c>
    </row>
    <row r="221" spans="2:26" x14ac:dyDescent="0.3">
      <c r="B221" s="260">
        <v>45231</v>
      </c>
      <c r="C221" s="369">
        <v>3251</v>
      </c>
      <c r="D221" s="369">
        <v>5247</v>
      </c>
      <c r="E221" s="369">
        <v>8498</v>
      </c>
      <c r="F221" s="369">
        <v>7348</v>
      </c>
      <c r="G221" s="369">
        <v>4865</v>
      </c>
      <c r="H221" s="369">
        <v>12213</v>
      </c>
      <c r="I221" s="369">
        <v>0</v>
      </c>
      <c r="J221" s="369">
        <v>0</v>
      </c>
      <c r="K221" s="369">
        <v>0</v>
      </c>
      <c r="L221" s="369">
        <v>0</v>
      </c>
      <c r="M221" s="369">
        <v>0</v>
      </c>
      <c r="N221" s="369">
        <v>0</v>
      </c>
      <c r="O221" s="369">
        <v>1970</v>
      </c>
      <c r="P221" s="369">
        <v>830</v>
      </c>
      <c r="Q221" s="369">
        <v>2800</v>
      </c>
      <c r="R221" s="369">
        <v>524</v>
      </c>
      <c r="S221" s="369">
        <v>753</v>
      </c>
      <c r="T221" s="369">
        <v>1277</v>
      </c>
      <c r="U221" s="369">
        <v>0</v>
      </c>
      <c r="V221" s="369">
        <v>7</v>
      </c>
      <c r="W221" s="369">
        <v>7</v>
      </c>
      <c r="X221" s="370">
        <v>13093</v>
      </c>
      <c r="Y221" s="370">
        <v>11702</v>
      </c>
      <c r="Z221" s="370">
        <v>24795</v>
      </c>
    </row>
    <row r="222" spans="2:26" x14ac:dyDescent="0.3">
      <c r="B222" s="260">
        <v>45261</v>
      </c>
      <c r="C222" s="369">
        <v>2514</v>
      </c>
      <c r="D222" s="369">
        <v>4216</v>
      </c>
      <c r="E222" s="369">
        <v>6730</v>
      </c>
      <c r="F222" s="369">
        <v>6210</v>
      </c>
      <c r="G222" s="369">
        <v>3999</v>
      </c>
      <c r="H222" s="369">
        <v>10209</v>
      </c>
      <c r="I222" s="369">
        <v>0</v>
      </c>
      <c r="J222" s="369">
        <v>0</v>
      </c>
      <c r="K222" s="369">
        <v>0</v>
      </c>
      <c r="L222" s="369">
        <v>0</v>
      </c>
      <c r="M222" s="369">
        <v>0</v>
      </c>
      <c r="N222" s="369">
        <v>0</v>
      </c>
      <c r="O222" s="369">
        <v>1568</v>
      </c>
      <c r="P222" s="369">
        <v>729</v>
      </c>
      <c r="Q222" s="369">
        <v>2297</v>
      </c>
      <c r="R222" s="369">
        <v>371</v>
      </c>
      <c r="S222" s="369">
        <v>594</v>
      </c>
      <c r="T222" s="369">
        <v>965</v>
      </c>
      <c r="U222" s="369">
        <v>0</v>
      </c>
      <c r="V222" s="369">
        <v>7</v>
      </c>
      <c r="W222" s="369">
        <v>7</v>
      </c>
      <c r="X222" s="370">
        <v>10663</v>
      </c>
      <c r="Y222" s="370">
        <v>9545</v>
      </c>
      <c r="Z222" s="370">
        <v>20208</v>
      </c>
    </row>
    <row r="223" spans="2:26" x14ac:dyDescent="0.3">
      <c r="B223" s="260">
        <v>45292</v>
      </c>
      <c r="C223" s="369">
        <v>3546</v>
      </c>
      <c r="D223" s="369">
        <v>5460</v>
      </c>
      <c r="E223" s="369">
        <v>9006</v>
      </c>
      <c r="F223" s="369">
        <v>7988</v>
      </c>
      <c r="G223" s="369">
        <v>5048</v>
      </c>
      <c r="H223" s="369">
        <v>13036</v>
      </c>
      <c r="I223" s="369">
        <v>0</v>
      </c>
      <c r="J223" s="369">
        <v>0</v>
      </c>
      <c r="K223" s="369">
        <v>0</v>
      </c>
      <c r="L223" s="369">
        <v>0</v>
      </c>
      <c r="M223" s="369">
        <v>0</v>
      </c>
      <c r="N223" s="369">
        <v>0</v>
      </c>
      <c r="O223" s="369">
        <v>2555</v>
      </c>
      <c r="P223" s="369">
        <v>929</v>
      </c>
      <c r="Q223" s="369">
        <v>3484</v>
      </c>
      <c r="R223" s="369">
        <v>516</v>
      </c>
      <c r="S223" s="369">
        <v>679</v>
      </c>
      <c r="T223" s="369">
        <v>1195</v>
      </c>
      <c r="U223" s="369">
        <v>2</v>
      </c>
      <c r="V223" s="369">
        <v>6</v>
      </c>
      <c r="W223" s="369">
        <v>8</v>
      </c>
      <c r="X223" s="370">
        <v>14607</v>
      </c>
      <c r="Y223" s="370">
        <v>12122</v>
      </c>
      <c r="Z223" s="370">
        <v>26729</v>
      </c>
    </row>
    <row r="224" spans="2:26" x14ac:dyDescent="0.3">
      <c r="B224" s="260">
        <v>45323</v>
      </c>
      <c r="C224" s="369">
        <v>3055</v>
      </c>
      <c r="D224" s="369">
        <v>4751</v>
      </c>
      <c r="E224" s="369">
        <v>7806</v>
      </c>
      <c r="F224" s="369">
        <v>6881</v>
      </c>
      <c r="G224" s="369">
        <v>4586</v>
      </c>
      <c r="H224" s="369">
        <v>11467</v>
      </c>
      <c r="I224" s="369">
        <v>0</v>
      </c>
      <c r="J224" s="369">
        <v>0</v>
      </c>
      <c r="K224" s="369">
        <v>0</v>
      </c>
      <c r="L224" s="369">
        <v>0</v>
      </c>
      <c r="M224" s="369">
        <v>0</v>
      </c>
      <c r="N224" s="369">
        <v>0</v>
      </c>
      <c r="O224" s="369">
        <v>2114</v>
      </c>
      <c r="P224" s="369">
        <v>781</v>
      </c>
      <c r="Q224" s="369">
        <v>2895</v>
      </c>
      <c r="R224" s="369">
        <v>483</v>
      </c>
      <c r="S224" s="369">
        <v>697</v>
      </c>
      <c r="T224" s="369">
        <v>1180</v>
      </c>
      <c r="U224" s="369">
        <v>2</v>
      </c>
      <c r="V224" s="369">
        <v>4</v>
      </c>
      <c r="W224" s="369">
        <v>6</v>
      </c>
      <c r="X224" s="370">
        <v>12535</v>
      </c>
      <c r="Y224" s="370">
        <v>10819</v>
      </c>
      <c r="Z224" s="370">
        <v>23354</v>
      </c>
    </row>
    <row r="225" spans="2:26" x14ac:dyDescent="0.3">
      <c r="B225" s="260">
        <v>45352</v>
      </c>
      <c r="C225" s="369">
        <v>3308</v>
      </c>
      <c r="D225" s="369">
        <v>4575</v>
      </c>
      <c r="E225" s="369">
        <v>7883</v>
      </c>
      <c r="F225" s="369">
        <v>7147</v>
      </c>
      <c r="G225" s="369">
        <v>4434</v>
      </c>
      <c r="H225" s="369">
        <v>11581</v>
      </c>
      <c r="I225" s="369">
        <v>0</v>
      </c>
      <c r="J225" s="369">
        <v>0</v>
      </c>
      <c r="K225" s="369">
        <v>0</v>
      </c>
      <c r="L225" s="369">
        <v>0</v>
      </c>
      <c r="M225" s="369">
        <v>0</v>
      </c>
      <c r="N225" s="369">
        <v>0</v>
      </c>
      <c r="O225" s="369">
        <v>2323</v>
      </c>
      <c r="P225" s="369">
        <v>892</v>
      </c>
      <c r="Q225" s="369">
        <v>3215</v>
      </c>
      <c r="R225" s="369">
        <v>505</v>
      </c>
      <c r="S225" s="369">
        <v>667</v>
      </c>
      <c r="T225" s="369">
        <v>1172</v>
      </c>
      <c r="U225" s="369">
        <v>0</v>
      </c>
      <c r="V225" s="369">
        <v>8</v>
      </c>
      <c r="W225" s="369">
        <v>8</v>
      </c>
      <c r="X225" s="370">
        <v>13283</v>
      </c>
      <c r="Y225" s="370">
        <v>10576</v>
      </c>
      <c r="Z225" s="370">
        <v>23859</v>
      </c>
    </row>
    <row r="226" spans="2:26" x14ac:dyDescent="0.3">
      <c r="B226" s="260">
        <v>45383</v>
      </c>
      <c r="C226" s="369">
        <v>3673</v>
      </c>
      <c r="D226" s="369">
        <v>4962</v>
      </c>
      <c r="E226" s="369">
        <v>8635</v>
      </c>
      <c r="F226" s="369">
        <v>6772</v>
      </c>
      <c r="G226" s="369">
        <v>4048</v>
      </c>
      <c r="H226" s="369">
        <v>10820</v>
      </c>
      <c r="I226" s="369">
        <v>0</v>
      </c>
      <c r="J226" s="369">
        <v>0</v>
      </c>
      <c r="K226" s="369">
        <v>0</v>
      </c>
      <c r="L226" s="369">
        <v>0</v>
      </c>
      <c r="M226" s="369">
        <v>0</v>
      </c>
      <c r="N226" s="369">
        <v>0</v>
      </c>
      <c r="O226" s="369">
        <v>2555</v>
      </c>
      <c r="P226" s="369">
        <v>877</v>
      </c>
      <c r="Q226" s="369">
        <v>3432</v>
      </c>
      <c r="R226" s="369">
        <v>526</v>
      </c>
      <c r="S226" s="369">
        <v>685</v>
      </c>
      <c r="T226" s="369">
        <v>1211</v>
      </c>
      <c r="U226" s="369">
        <v>2</v>
      </c>
      <c r="V226" s="369">
        <v>5</v>
      </c>
      <c r="W226" s="369">
        <v>7</v>
      </c>
      <c r="X226" s="370">
        <v>13528</v>
      </c>
      <c r="Y226" s="370">
        <v>10577</v>
      </c>
      <c r="Z226" s="370">
        <v>24105</v>
      </c>
    </row>
    <row r="227" spans="2:26" x14ac:dyDescent="0.3">
      <c r="B227" s="260">
        <v>45413</v>
      </c>
      <c r="C227" s="369">
        <v>4358</v>
      </c>
      <c r="D227" s="369">
        <v>4716</v>
      </c>
      <c r="E227" s="369">
        <v>9074</v>
      </c>
      <c r="F227" s="369">
        <v>5459</v>
      </c>
      <c r="G227" s="369">
        <v>3447</v>
      </c>
      <c r="H227" s="369">
        <v>8906</v>
      </c>
      <c r="I227" s="369">
        <v>0</v>
      </c>
      <c r="J227" s="369">
        <v>0</v>
      </c>
      <c r="K227" s="369">
        <v>0</v>
      </c>
      <c r="L227" s="369">
        <v>0</v>
      </c>
      <c r="M227" s="369">
        <v>0</v>
      </c>
      <c r="N227" s="369">
        <v>0</v>
      </c>
      <c r="O227" s="369">
        <v>2653</v>
      </c>
      <c r="P227" s="369">
        <v>865</v>
      </c>
      <c r="Q227" s="369">
        <v>3518</v>
      </c>
      <c r="R227" s="369">
        <v>514</v>
      </c>
      <c r="S227" s="369">
        <v>681</v>
      </c>
      <c r="T227" s="369">
        <v>1195</v>
      </c>
      <c r="U227" s="369">
        <v>1</v>
      </c>
      <c r="V227" s="369">
        <v>5</v>
      </c>
      <c r="W227" s="369">
        <v>6</v>
      </c>
      <c r="X227" s="370">
        <v>12985</v>
      </c>
      <c r="Y227" s="370">
        <v>9714</v>
      </c>
      <c r="Z227" s="370">
        <v>22699</v>
      </c>
    </row>
    <row r="228" spans="2:26" x14ac:dyDescent="0.3">
      <c r="B228" s="260">
        <v>45444</v>
      </c>
      <c r="C228" s="369">
        <v>6975</v>
      </c>
      <c r="D228" s="369">
        <v>5597</v>
      </c>
      <c r="E228" s="369">
        <v>12572</v>
      </c>
      <c r="F228" s="369">
        <v>10344</v>
      </c>
      <c r="G228" s="369">
        <v>11847</v>
      </c>
      <c r="H228" s="369">
        <v>22191</v>
      </c>
      <c r="I228" s="369">
        <v>0</v>
      </c>
      <c r="J228" s="369">
        <v>0</v>
      </c>
      <c r="K228" s="369">
        <v>0</v>
      </c>
      <c r="L228" s="369">
        <v>0</v>
      </c>
      <c r="M228" s="369">
        <v>0</v>
      </c>
      <c r="N228" s="369">
        <v>0</v>
      </c>
      <c r="O228" s="369">
        <v>2206</v>
      </c>
      <c r="P228" s="369">
        <v>800</v>
      </c>
      <c r="Q228" s="369">
        <v>3006</v>
      </c>
      <c r="R228" s="369">
        <v>509</v>
      </c>
      <c r="S228" s="369">
        <v>704</v>
      </c>
      <c r="T228" s="369">
        <v>1213</v>
      </c>
      <c r="U228" s="369">
        <v>5</v>
      </c>
      <c r="V228" s="369">
        <v>9</v>
      </c>
      <c r="W228" s="369">
        <v>14</v>
      </c>
      <c r="X228" s="370">
        <v>20039</v>
      </c>
      <c r="Y228" s="370">
        <v>18957</v>
      </c>
      <c r="Z228" s="370">
        <v>38996</v>
      </c>
    </row>
    <row r="229" spans="2:26" x14ac:dyDescent="0.3">
      <c r="B229" s="260">
        <v>45474</v>
      </c>
      <c r="C229" s="369">
        <v>6385</v>
      </c>
      <c r="D229" s="369">
        <v>5569</v>
      </c>
      <c r="E229" s="369">
        <v>11954</v>
      </c>
      <c r="F229" s="369">
        <v>5587</v>
      </c>
      <c r="G229" s="369">
        <v>4288</v>
      </c>
      <c r="H229" s="369">
        <v>9875</v>
      </c>
      <c r="I229" s="369">
        <v>0</v>
      </c>
      <c r="J229" s="369">
        <v>0</v>
      </c>
      <c r="K229" s="369">
        <v>0</v>
      </c>
      <c r="L229" s="369">
        <v>0</v>
      </c>
      <c r="M229" s="369">
        <v>0</v>
      </c>
      <c r="N229" s="369">
        <v>0</v>
      </c>
      <c r="O229" s="369">
        <v>3018</v>
      </c>
      <c r="P229" s="369">
        <v>991</v>
      </c>
      <c r="Q229" s="369">
        <v>4009</v>
      </c>
      <c r="R229" s="369">
        <v>846</v>
      </c>
      <c r="S229" s="369">
        <v>901</v>
      </c>
      <c r="T229" s="369">
        <v>1747</v>
      </c>
      <c r="U229" s="369">
        <v>5</v>
      </c>
      <c r="V229" s="369">
        <v>12</v>
      </c>
      <c r="W229" s="369">
        <v>17</v>
      </c>
      <c r="X229" s="370">
        <v>15841</v>
      </c>
      <c r="Y229" s="370">
        <v>11761</v>
      </c>
      <c r="Z229" s="370">
        <v>27602</v>
      </c>
    </row>
    <row r="230" spans="2:26" x14ac:dyDescent="0.3">
      <c r="B230" s="260">
        <v>45505</v>
      </c>
      <c r="C230" s="369">
        <v>6711</v>
      </c>
      <c r="D230" s="369">
        <v>5623</v>
      </c>
      <c r="E230" s="369">
        <v>12334</v>
      </c>
      <c r="F230" s="369">
        <v>5480</v>
      </c>
      <c r="G230" s="369">
        <v>5126</v>
      </c>
      <c r="H230" s="369">
        <v>10606</v>
      </c>
      <c r="I230" s="369">
        <v>0</v>
      </c>
      <c r="J230" s="369">
        <v>0</v>
      </c>
      <c r="K230" s="369">
        <v>0</v>
      </c>
      <c r="L230" s="369">
        <v>0</v>
      </c>
      <c r="M230" s="369">
        <v>0</v>
      </c>
      <c r="N230" s="369">
        <v>0</v>
      </c>
      <c r="O230" s="369">
        <v>2652</v>
      </c>
      <c r="P230" s="369">
        <v>957</v>
      </c>
      <c r="Q230" s="369">
        <v>3609</v>
      </c>
      <c r="R230" s="369">
        <v>945</v>
      </c>
      <c r="S230" s="369">
        <v>1111</v>
      </c>
      <c r="T230" s="369">
        <v>2056</v>
      </c>
      <c r="U230" s="369">
        <v>3</v>
      </c>
      <c r="V230" s="369">
        <v>17</v>
      </c>
      <c r="W230" s="369">
        <v>20</v>
      </c>
      <c r="X230" s="370">
        <v>15791</v>
      </c>
      <c r="Y230" s="370">
        <v>12834</v>
      </c>
      <c r="Z230" s="370">
        <v>28625</v>
      </c>
    </row>
    <row r="231" spans="2:26" x14ac:dyDescent="0.3">
      <c r="B231" s="260">
        <v>45536</v>
      </c>
      <c r="C231" s="369">
        <v>5274</v>
      </c>
      <c r="D231" s="369">
        <v>5059</v>
      </c>
      <c r="E231" s="369">
        <v>10333</v>
      </c>
      <c r="F231" s="369">
        <v>4359</v>
      </c>
      <c r="G231" s="369">
        <v>3189</v>
      </c>
      <c r="H231" s="369">
        <v>7548</v>
      </c>
      <c r="I231" s="369">
        <v>0</v>
      </c>
      <c r="J231" s="369">
        <v>0</v>
      </c>
      <c r="K231" s="369">
        <v>0</v>
      </c>
      <c r="L231" s="369">
        <v>0</v>
      </c>
      <c r="M231" s="369">
        <v>0</v>
      </c>
      <c r="N231" s="369">
        <v>0</v>
      </c>
      <c r="O231" s="369">
        <v>2027</v>
      </c>
      <c r="P231" s="369">
        <v>786</v>
      </c>
      <c r="Q231" s="369">
        <v>2813</v>
      </c>
      <c r="R231" s="369">
        <v>808</v>
      </c>
      <c r="S231" s="369">
        <v>934</v>
      </c>
      <c r="T231" s="369">
        <v>1742</v>
      </c>
      <c r="U231" s="369">
        <v>1</v>
      </c>
      <c r="V231" s="369">
        <v>2</v>
      </c>
      <c r="W231" s="369">
        <v>3</v>
      </c>
      <c r="X231" s="370">
        <v>12469</v>
      </c>
      <c r="Y231" s="370">
        <v>9970</v>
      </c>
      <c r="Z231" s="370">
        <v>22439</v>
      </c>
    </row>
    <row r="232" spans="2:26" x14ac:dyDescent="0.3">
      <c r="B232" s="260">
        <v>45566</v>
      </c>
      <c r="C232" s="369">
        <v>6061</v>
      </c>
      <c r="D232" s="369">
        <v>5767</v>
      </c>
      <c r="E232" s="369">
        <v>11828</v>
      </c>
      <c r="F232" s="369">
        <v>5134</v>
      </c>
      <c r="G232" s="369">
        <v>4333</v>
      </c>
      <c r="H232" s="369">
        <v>9467</v>
      </c>
      <c r="I232" s="369">
        <v>0</v>
      </c>
      <c r="J232" s="369">
        <v>0</v>
      </c>
      <c r="K232" s="369">
        <v>0</v>
      </c>
      <c r="L232" s="369">
        <v>0</v>
      </c>
      <c r="M232" s="369">
        <v>0</v>
      </c>
      <c r="N232" s="369">
        <v>0</v>
      </c>
      <c r="O232" s="369">
        <v>2290</v>
      </c>
      <c r="P232" s="369">
        <v>915</v>
      </c>
      <c r="Q232" s="369">
        <v>3205</v>
      </c>
      <c r="R232" s="369">
        <v>1047</v>
      </c>
      <c r="S232" s="369">
        <v>1193</v>
      </c>
      <c r="T232" s="369">
        <v>2240</v>
      </c>
      <c r="U232" s="369">
        <v>0</v>
      </c>
      <c r="V232" s="369">
        <v>12</v>
      </c>
      <c r="W232" s="369">
        <v>12</v>
      </c>
      <c r="X232" s="370">
        <v>14532</v>
      </c>
      <c r="Y232" s="370">
        <v>12220</v>
      </c>
      <c r="Z232" s="370">
        <v>26752</v>
      </c>
    </row>
    <row r="233" spans="2:26" x14ac:dyDescent="0.3">
      <c r="B233" s="260">
        <v>45597</v>
      </c>
      <c r="C233" s="369">
        <v>5370</v>
      </c>
      <c r="D233" s="369">
        <v>4952</v>
      </c>
      <c r="E233" s="369">
        <v>10322</v>
      </c>
      <c r="F233" s="369">
        <v>4056</v>
      </c>
      <c r="G233" s="369">
        <v>3073</v>
      </c>
      <c r="H233" s="369">
        <v>7129</v>
      </c>
      <c r="I233" s="369">
        <v>0</v>
      </c>
      <c r="J233" s="369">
        <v>0</v>
      </c>
      <c r="K233" s="369">
        <v>0</v>
      </c>
      <c r="L233" s="369">
        <v>0</v>
      </c>
      <c r="M233" s="369">
        <v>0</v>
      </c>
      <c r="N233" s="369">
        <v>0</v>
      </c>
      <c r="O233" s="369">
        <v>2123</v>
      </c>
      <c r="P233" s="369">
        <v>821</v>
      </c>
      <c r="Q233" s="369">
        <v>2944</v>
      </c>
      <c r="R233" s="369">
        <v>945</v>
      </c>
      <c r="S233" s="369">
        <v>1004</v>
      </c>
      <c r="T233" s="369">
        <v>1949</v>
      </c>
      <c r="U233" s="369">
        <v>1</v>
      </c>
      <c r="V233" s="369">
        <v>9</v>
      </c>
      <c r="W233" s="369">
        <v>10</v>
      </c>
      <c r="X233" s="370">
        <v>12495</v>
      </c>
      <c r="Y233" s="370">
        <v>9859</v>
      </c>
      <c r="Z233" s="370">
        <v>22354</v>
      </c>
    </row>
    <row r="234" spans="2:26" x14ac:dyDescent="0.3">
      <c r="B234" s="260">
        <v>45627</v>
      </c>
      <c r="C234" s="369">
        <v>5168</v>
      </c>
      <c r="D234" s="369">
        <v>4506</v>
      </c>
      <c r="E234" s="369">
        <v>9674</v>
      </c>
      <c r="F234" s="369">
        <v>3874</v>
      </c>
      <c r="G234" s="369">
        <v>3560</v>
      </c>
      <c r="H234" s="369">
        <v>7434</v>
      </c>
      <c r="I234" s="369">
        <v>0</v>
      </c>
      <c r="J234" s="369">
        <v>0</v>
      </c>
      <c r="K234" s="369">
        <v>0</v>
      </c>
      <c r="L234" s="369">
        <v>0</v>
      </c>
      <c r="M234" s="369">
        <v>0</v>
      </c>
      <c r="N234" s="369">
        <v>0</v>
      </c>
      <c r="O234" s="369">
        <v>1880</v>
      </c>
      <c r="P234" s="369">
        <v>790</v>
      </c>
      <c r="Q234" s="369">
        <v>2670</v>
      </c>
      <c r="R234" s="369">
        <v>788</v>
      </c>
      <c r="S234" s="369">
        <v>922</v>
      </c>
      <c r="T234" s="369">
        <v>1710</v>
      </c>
      <c r="U234" s="369">
        <v>1</v>
      </c>
      <c r="V234" s="369">
        <v>3</v>
      </c>
      <c r="W234" s="369">
        <v>4</v>
      </c>
      <c r="X234" s="370">
        <v>11711</v>
      </c>
      <c r="Y234" s="370">
        <v>9781</v>
      </c>
      <c r="Z234" s="370">
        <v>21492</v>
      </c>
    </row>
    <row r="235" spans="2:26" x14ac:dyDescent="0.3">
      <c r="B235" s="260">
        <v>45658</v>
      </c>
      <c r="C235" s="369">
        <v>6672</v>
      </c>
      <c r="D235" s="369">
        <v>5101</v>
      </c>
      <c r="E235" s="369">
        <v>11773</v>
      </c>
      <c r="F235" s="369">
        <v>5287</v>
      </c>
      <c r="G235" s="369">
        <v>4439</v>
      </c>
      <c r="H235" s="369">
        <v>9726</v>
      </c>
      <c r="I235" s="369">
        <v>0</v>
      </c>
      <c r="J235" s="369">
        <v>0</v>
      </c>
      <c r="K235" s="369">
        <v>0</v>
      </c>
      <c r="L235" s="369">
        <v>0</v>
      </c>
      <c r="M235" s="369">
        <v>0</v>
      </c>
      <c r="N235" s="369">
        <v>0</v>
      </c>
      <c r="O235" s="369">
        <v>2409</v>
      </c>
      <c r="P235" s="369">
        <v>905</v>
      </c>
      <c r="Q235" s="369">
        <v>3314</v>
      </c>
      <c r="R235" s="369">
        <v>1378</v>
      </c>
      <c r="S235" s="369">
        <v>1501</v>
      </c>
      <c r="T235" s="369">
        <v>2879</v>
      </c>
      <c r="U235" s="369">
        <v>2</v>
      </c>
      <c r="V235" s="369">
        <v>11</v>
      </c>
      <c r="W235" s="369">
        <v>13</v>
      </c>
      <c r="X235" s="370">
        <v>15748</v>
      </c>
      <c r="Y235" s="370">
        <v>11957</v>
      </c>
      <c r="Z235" s="370">
        <v>27705</v>
      </c>
    </row>
    <row r="236" spans="2:26" x14ac:dyDescent="0.3">
      <c r="B236" s="260">
        <v>45689</v>
      </c>
      <c r="C236" s="369">
        <v>5354</v>
      </c>
      <c r="D236" s="369">
        <v>4270</v>
      </c>
      <c r="E236" s="369">
        <v>9624</v>
      </c>
      <c r="F236" s="369">
        <v>4588</v>
      </c>
      <c r="G236" s="369">
        <v>3843</v>
      </c>
      <c r="H236" s="369">
        <v>8431</v>
      </c>
      <c r="I236" s="369">
        <v>0</v>
      </c>
      <c r="J236" s="369">
        <v>0</v>
      </c>
      <c r="K236" s="369">
        <v>0</v>
      </c>
      <c r="L236" s="369">
        <v>0</v>
      </c>
      <c r="M236" s="369">
        <v>0</v>
      </c>
      <c r="N236" s="369">
        <v>0</v>
      </c>
      <c r="O236" s="369">
        <v>1990</v>
      </c>
      <c r="P236" s="369">
        <v>828</v>
      </c>
      <c r="Q236" s="369">
        <v>2818</v>
      </c>
      <c r="R236" s="369">
        <v>1360</v>
      </c>
      <c r="S236" s="369">
        <v>1516</v>
      </c>
      <c r="T236" s="369">
        <v>2876</v>
      </c>
      <c r="U236" s="369">
        <v>8</v>
      </c>
      <c r="V236" s="369">
        <v>5</v>
      </c>
      <c r="W236" s="369">
        <v>13</v>
      </c>
      <c r="X236" s="370">
        <v>13300</v>
      </c>
      <c r="Y236" s="370">
        <v>10462</v>
      </c>
      <c r="Z236" s="370">
        <v>23762</v>
      </c>
    </row>
    <row r="237" spans="2:26" x14ac:dyDescent="0.3">
      <c r="B237" s="260">
        <v>45717</v>
      </c>
      <c r="C237" s="369">
        <v>5901</v>
      </c>
      <c r="D237" s="369">
        <v>4863</v>
      </c>
      <c r="E237" s="369">
        <v>10764</v>
      </c>
      <c r="F237" s="369">
        <v>5682</v>
      </c>
      <c r="G237" s="369">
        <v>4603</v>
      </c>
      <c r="H237" s="369">
        <v>10285</v>
      </c>
      <c r="I237" s="369">
        <v>0</v>
      </c>
      <c r="J237" s="369">
        <v>0</v>
      </c>
      <c r="K237" s="369">
        <v>0</v>
      </c>
      <c r="L237" s="369">
        <v>0</v>
      </c>
      <c r="M237" s="369">
        <v>0</v>
      </c>
      <c r="N237" s="369">
        <v>0</v>
      </c>
      <c r="O237" s="369">
        <v>2174</v>
      </c>
      <c r="P237" s="369">
        <v>871</v>
      </c>
      <c r="Q237" s="369">
        <v>3045</v>
      </c>
      <c r="R237" s="369">
        <v>1528</v>
      </c>
      <c r="S237" s="369">
        <v>1672</v>
      </c>
      <c r="T237" s="369">
        <v>3200</v>
      </c>
      <c r="U237" s="369">
        <v>5</v>
      </c>
      <c r="V237" s="369">
        <v>12</v>
      </c>
      <c r="W237" s="369">
        <v>17</v>
      </c>
      <c r="X237" s="370">
        <v>15290</v>
      </c>
      <c r="Y237" s="370">
        <v>12021</v>
      </c>
      <c r="Z237" s="370">
        <v>27311</v>
      </c>
    </row>
    <row r="238" spans="2:26" x14ac:dyDescent="0.3">
      <c r="B238" s="260">
        <v>45748</v>
      </c>
      <c r="C238" s="369">
        <v>5540</v>
      </c>
      <c r="D238" s="369">
        <v>4811</v>
      </c>
      <c r="E238" s="369">
        <v>10351</v>
      </c>
      <c r="F238" s="369">
        <v>5264</v>
      </c>
      <c r="G238" s="369">
        <v>4289</v>
      </c>
      <c r="H238" s="369">
        <v>9553</v>
      </c>
      <c r="I238" s="369">
        <v>0</v>
      </c>
      <c r="J238" s="369">
        <v>0</v>
      </c>
      <c r="K238" s="369">
        <v>0</v>
      </c>
      <c r="L238" s="369">
        <v>0</v>
      </c>
      <c r="M238" s="369">
        <v>0</v>
      </c>
      <c r="N238" s="369">
        <v>0</v>
      </c>
      <c r="O238" s="369">
        <v>1895</v>
      </c>
      <c r="P238" s="369">
        <v>780</v>
      </c>
      <c r="Q238" s="369">
        <v>2675</v>
      </c>
      <c r="R238" s="369">
        <v>1516</v>
      </c>
      <c r="S238" s="369">
        <v>1580</v>
      </c>
      <c r="T238" s="369">
        <v>3096</v>
      </c>
      <c r="U238" s="369">
        <v>14</v>
      </c>
      <c r="V238" s="369">
        <v>9</v>
      </c>
      <c r="W238" s="369">
        <v>23</v>
      </c>
      <c r="X238" s="370">
        <v>14229</v>
      </c>
      <c r="Y238" s="370">
        <v>11469</v>
      </c>
      <c r="Z238" s="370">
        <v>25698</v>
      </c>
    </row>
    <row r="239" spans="2:26" x14ac:dyDescent="0.3">
      <c r="B239" s="260">
        <v>45778</v>
      </c>
      <c r="C239" s="369">
        <v>5596</v>
      </c>
      <c r="D239" s="369">
        <v>4870</v>
      </c>
      <c r="E239" s="369">
        <v>10466</v>
      </c>
      <c r="F239" s="369">
        <v>5408</v>
      </c>
      <c r="G239" s="369">
        <v>4251</v>
      </c>
      <c r="H239" s="369">
        <v>9659</v>
      </c>
      <c r="I239" s="369">
        <v>0</v>
      </c>
      <c r="J239" s="369">
        <v>0</v>
      </c>
      <c r="K239" s="369">
        <v>0</v>
      </c>
      <c r="L239" s="369">
        <v>0</v>
      </c>
      <c r="M239" s="369">
        <v>0</v>
      </c>
      <c r="N239" s="369">
        <v>0</v>
      </c>
      <c r="O239" s="369">
        <v>1910</v>
      </c>
      <c r="P239" s="369">
        <v>684</v>
      </c>
      <c r="Q239" s="369">
        <v>2594</v>
      </c>
      <c r="R239" s="369">
        <v>1436</v>
      </c>
      <c r="S239" s="369">
        <v>1525</v>
      </c>
      <c r="T239" s="369">
        <v>2961</v>
      </c>
      <c r="U239" s="369">
        <v>5</v>
      </c>
      <c r="V239" s="369">
        <v>10</v>
      </c>
      <c r="W239" s="369">
        <v>15</v>
      </c>
      <c r="X239" s="370">
        <v>14355</v>
      </c>
      <c r="Y239" s="370">
        <v>11340</v>
      </c>
      <c r="Z239" s="370">
        <v>25695</v>
      </c>
    </row>
    <row r="240" spans="2:26" x14ac:dyDescent="0.3">
      <c r="B240" s="260">
        <v>45809</v>
      </c>
      <c r="C240" s="369">
        <v>6031</v>
      </c>
      <c r="D240" s="369">
        <v>6202</v>
      </c>
      <c r="E240" s="369">
        <v>12233</v>
      </c>
      <c r="F240" s="369">
        <v>6395</v>
      </c>
      <c r="G240" s="369">
        <v>5284</v>
      </c>
      <c r="H240" s="369">
        <v>11679</v>
      </c>
      <c r="I240" s="369">
        <v>0</v>
      </c>
      <c r="J240" s="369">
        <v>0</v>
      </c>
      <c r="K240" s="369">
        <v>0</v>
      </c>
      <c r="L240" s="369">
        <v>0</v>
      </c>
      <c r="M240" s="369">
        <v>0</v>
      </c>
      <c r="N240" s="369">
        <v>0</v>
      </c>
      <c r="O240" s="369">
        <v>1757</v>
      </c>
      <c r="P240" s="369">
        <v>695</v>
      </c>
      <c r="Q240" s="369">
        <v>2452</v>
      </c>
      <c r="R240" s="369">
        <v>1549</v>
      </c>
      <c r="S240" s="369">
        <v>1715</v>
      </c>
      <c r="T240" s="369">
        <v>3264</v>
      </c>
      <c r="U240" s="369">
        <v>12</v>
      </c>
      <c r="V240" s="369">
        <v>7</v>
      </c>
      <c r="W240" s="369">
        <v>19</v>
      </c>
      <c r="X240" s="370">
        <v>15744</v>
      </c>
      <c r="Y240" s="370">
        <v>13903</v>
      </c>
      <c r="Z240" s="370">
        <v>29647</v>
      </c>
    </row>
    <row r="241" spans="2:26" ht="28.8" x14ac:dyDescent="0.3">
      <c r="B241" s="322" t="s">
        <v>844</v>
      </c>
      <c r="C241" s="370">
        <v>181410</v>
      </c>
      <c r="D241" s="370">
        <v>191745</v>
      </c>
      <c r="E241" s="370">
        <v>373155</v>
      </c>
      <c r="F241" s="370">
        <v>444563</v>
      </c>
      <c r="G241" s="370">
        <v>399309</v>
      </c>
      <c r="H241" s="370">
        <v>843872</v>
      </c>
      <c r="I241" s="370">
        <v>429235</v>
      </c>
      <c r="J241" s="370">
        <v>131296</v>
      </c>
      <c r="K241" s="370">
        <v>560531</v>
      </c>
      <c r="L241" s="370">
        <v>1010414</v>
      </c>
      <c r="M241" s="370">
        <v>786518</v>
      </c>
      <c r="N241" s="370">
        <v>1796932</v>
      </c>
      <c r="O241" s="370">
        <v>306240</v>
      </c>
      <c r="P241" s="370">
        <v>121214</v>
      </c>
      <c r="Q241" s="370">
        <v>427454</v>
      </c>
      <c r="R241" s="370">
        <v>89499</v>
      </c>
      <c r="S241" s="370">
        <v>92287</v>
      </c>
      <c r="T241" s="370">
        <v>181786</v>
      </c>
      <c r="U241" s="370">
        <v>76</v>
      </c>
      <c r="V241" s="370">
        <v>202</v>
      </c>
      <c r="W241" s="370">
        <v>278</v>
      </c>
      <c r="X241" s="370">
        <v>2461437</v>
      </c>
      <c r="Y241" s="370">
        <v>1722571</v>
      </c>
      <c r="Z241" s="370">
        <v>4184008</v>
      </c>
    </row>
    <row r="242" spans="2:26" ht="63.6" customHeight="1" x14ac:dyDescent="0.3">
      <c r="B242" s="505" t="s">
        <v>836</v>
      </c>
      <c r="C242" s="505"/>
      <c r="D242" s="505"/>
      <c r="E242" s="505"/>
      <c r="F242" s="505"/>
      <c r="G242" s="505"/>
      <c r="H242" s="505"/>
      <c r="I242" s="505"/>
      <c r="J242" s="505"/>
      <c r="K242" s="505"/>
      <c r="L242" s="505"/>
      <c r="M242" s="505"/>
      <c r="N242" s="505"/>
      <c r="O242" s="505"/>
      <c r="P242" s="505"/>
      <c r="Q242" s="505"/>
      <c r="R242" s="505"/>
      <c r="S242" s="505"/>
      <c r="T242" s="505"/>
      <c r="U242" s="505"/>
      <c r="V242" s="505"/>
      <c r="W242" s="505"/>
    </row>
    <row r="243" spans="2:26" x14ac:dyDescent="0.3">
      <c r="B243" s="482" t="s">
        <v>926</v>
      </c>
      <c r="C243" s="482"/>
      <c r="D243" s="482"/>
      <c r="E243" s="482"/>
      <c r="F243" s="482"/>
      <c r="G243" s="482"/>
      <c r="H243" s="482"/>
      <c r="I243" s="482"/>
      <c r="J243" s="482"/>
      <c r="K243" s="482"/>
      <c r="L243" s="482"/>
      <c r="M243" s="13"/>
      <c r="N243" s="13"/>
      <c r="O243" s="13"/>
      <c r="P243" s="13"/>
      <c r="Q243" s="13"/>
      <c r="R243" s="13"/>
      <c r="S243" s="13"/>
      <c r="T243" s="13"/>
      <c r="U243" s="13"/>
      <c r="V243" s="13"/>
      <c r="W243" s="13"/>
    </row>
  </sheetData>
  <mergeCells count="44">
    <mergeCell ref="B23:E23"/>
    <mergeCell ref="U7:W8"/>
    <mergeCell ref="B7:E9"/>
    <mergeCell ref="B10:E10"/>
    <mergeCell ref="B22:E22"/>
    <mergeCell ref="F8:H8"/>
    <mergeCell ref="I8:K8"/>
    <mergeCell ref="L8:N8"/>
    <mergeCell ref="O8:Q8"/>
    <mergeCell ref="B18:E18"/>
    <mergeCell ref="B21:E21"/>
    <mergeCell ref="R8:T8"/>
    <mergeCell ref="F7:T7"/>
    <mergeCell ref="B20:E20"/>
    <mergeCell ref="B19:E19"/>
    <mergeCell ref="B4:H4"/>
    <mergeCell ref="B5:H5"/>
    <mergeCell ref="B12:E12"/>
    <mergeCell ref="B17:E17"/>
    <mergeCell ref="B16:E16"/>
    <mergeCell ref="B15:E15"/>
    <mergeCell ref="B11:E11"/>
    <mergeCell ref="B14:E14"/>
    <mergeCell ref="B13:E13"/>
    <mergeCell ref="B24:E24"/>
    <mergeCell ref="C34:W34"/>
    <mergeCell ref="B34:B36"/>
    <mergeCell ref="B28:T28"/>
    <mergeCell ref="B27:E27"/>
    <mergeCell ref="B25:E25"/>
    <mergeCell ref="B26:E26"/>
    <mergeCell ref="B243:L243"/>
    <mergeCell ref="B29:L29"/>
    <mergeCell ref="X34:Z35"/>
    <mergeCell ref="C35:E35"/>
    <mergeCell ref="F35:H35"/>
    <mergeCell ref="I35:K35"/>
    <mergeCell ref="L35:N35"/>
    <mergeCell ref="O35:Q35"/>
    <mergeCell ref="R35:T35"/>
    <mergeCell ref="U35:W35"/>
    <mergeCell ref="B31:H31"/>
    <mergeCell ref="B32:H32"/>
    <mergeCell ref="B242:W242"/>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3A1209-40B6-43C7-9D92-55FEE8CDC0B2}">
  <sheetPr>
    <tabColor theme="9" tint="0.79998168889431442"/>
  </sheetPr>
  <dimension ref="B1:M31"/>
  <sheetViews>
    <sheetView showGridLines="0" workbookViewId="0">
      <selection activeCell="B9" sqref="B9:M9"/>
    </sheetView>
  </sheetViews>
  <sheetFormatPr baseColWidth="10" defaultRowHeight="14.4" x14ac:dyDescent="0.3"/>
  <cols>
    <col min="1" max="1" width="14.44140625" customWidth="1"/>
  </cols>
  <sheetData>
    <row r="1" spans="2:13" x14ac:dyDescent="0.3">
      <c r="B1" s="437" t="s">
        <v>691</v>
      </c>
      <c r="C1" s="438"/>
      <c r="D1" s="438"/>
      <c r="E1" s="438"/>
      <c r="F1" s="438"/>
      <c r="G1" s="438"/>
      <c r="H1" s="438"/>
      <c r="I1" s="438"/>
      <c r="J1" s="438"/>
      <c r="K1" s="438"/>
      <c r="L1" s="438"/>
      <c r="M1" s="438"/>
    </row>
    <row r="2" spans="2:13" x14ac:dyDescent="0.3">
      <c r="B2" s="438"/>
      <c r="C2" s="438"/>
      <c r="D2" s="438"/>
      <c r="E2" s="438"/>
      <c r="F2" s="438"/>
      <c r="G2" s="438"/>
      <c r="H2" s="438"/>
      <c r="I2" s="438"/>
      <c r="J2" s="438"/>
      <c r="K2" s="438"/>
      <c r="L2" s="438"/>
      <c r="M2" s="438"/>
    </row>
    <row r="3" spans="2:13" x14ac:dyDescent="0.3">
      <c r="B3" s="438"/>
      <c r="C3" s="438"/>
      <c r="D3" s="438"/>
      <c r="E3" s="438"/>
      <c r="F3" s="438"/>
      <c r="G3" s="438"/>
      <c r="H3" s="438"/>
      <c r="I3" s="438"/>
      <c r="J3" s="438"/>
      <c r="K3" s="438"/>
      <c r="L3" s="438"/>
      <c r="M3" s="438"/>
    </row>
    <row r="4" spans="2:13" x14ac:dyDescent="0.3">
      <c r="B4" s="438"/>
      <c r="C4" s="438"/>
      <c r="D4" s="438"/>
      <c r="E4" s="438"/>
      <c r="F4" s="438"/>
      <c r="G4" s="438"/>
      <c r="H4" s="438"/>
      <c r="I4" s="438"/>
      <c r="J4" s="438"/>
      <c r="K4" s="438"/>
      <c r="L4" s="438"/>
      <c r="M4" s="438"/>
    </row>
    <row r="5" spans="2:13" x14ac:dyDescent="0.3">
      <c r="B5" s="438"/>
      <c r="C5" s="438"/>
      <c r="D5" s="438"/>
      <c r="E5" s="438"/>
      <c r="F5" s="438"/>
      <c r="G5" s="438"/>
      <c r="H5" s="438"/>
      <c r="I5" s="438"/>
      <c r="J5" s="438"/>
      <c r="K5" s="438"/>
      <c r="L5" s="438"/>
      <c r="M5" s="438"/>
    </row>
    <row r="6" spans="2:13" ht="15.6" x14ac:dyDescent="0.3">
      <c r="B6" s="224"/>
      <c r="C6" s="224"/>
      <c r="D6" s="224"/>
      <c r="E6" s="224"/>
      <c r="F6" s="224"/>
      <c r="G6" s="224"/>
      <c r="H6" s="224"/>
      <c r="I6" s="224"/>
      <c r="J6" s="224"/>
      <c r="K6" s="224"/>
      <c r="L6" s="224"/>
      <c r="M6" s="224"/>
    </row>
    <row r="8" spans="2:13" ht="15" thickBot="1" x14ac:dyDescent="0.35"/>
    <row r="9" spans="2:13" ht="21.6" thickBot="1" x14ac:dyDescent="0.45">
      <c r="B9" s="445" t="s">
        <v>695</v>
      </c>
      <c r="C9" s="446"/>
      <c r="D9" s="446"/>
      <c r="E9" s="446"/>
      <c r="F9" s="446"/>
      <c r="G9" s="446"/>
      <c r="H9" s="446"/>
      <c r="I9" s="446"/>
      <c r="J9" s="446"/>
      <c r="K9" s="446"/>
      <c r="L9" s="446"/>
      <c r="M9" s="447"/>
    </row>
    <row r="10" spans="2:13" ht="15.6" x14ac:dyDescent="0.3">
      <c r="B10" s="444" t="s">
        <v>941</v>
      </c>
      <c r="C10" s="444"/>
      <c r="D10" s="444"/>
      <c r="E10" s="444"/>
      <c r="F10" s="444"/>
      <c r="G10" s="444"/>
      <c r="H10" s="444"/>
      <c r="I10" s="444"/>
      <c r="J10" s="444"/>
      <c r="K10" s="444"/>
      <c r="L10" s="444"/>
      <c r="M10" s="444"/>
    </row>
    <row r="11" spans="2:13" x14ac:dyDescent="0.3">
      <c r="B11" s="439"/>
      <c r="C11" s="439"/>
      <c r="D11" s="439"/>
      <c r="E11" s="439"/>
      <c r="F11" s="439"/>
      <c r="G11" s="439"/>
      <c r="H11" s="439"/>
      <c r="I11" s="439"/>
      <c r="J11" s="439"/>
      <c r="K11" s="439"/>
      <c r="L11" s="439"/>
      <c r="M11" s="439"/>
    </row>
    <row r="12" spans="2:13" ht="15.6" x14ac:dyDescent="0.3">
      <c r="B12" s="277" t="s">
        <v>805</v>
      </c>
      <c r="C12" s="277"/>
      <c r="D12" s="277"/>
      <c r="E12" s="277"/>
      <c r="F12" s="277"/>
      <c r="G12" s="277"/>
      <c r="H12" s="277"/>
      <c r="I12" s="277"/>
      <c r="J12" s="277"/>
      <c r="K12" s="277"/>
      <c r="L12" s="277"/>
      <c r="M12" s="277"/>
    </row>
    <row r="13" spans="2:13" x14ac:dyDescent="0.3">
      <c r="B13" s="440" t="s">
        <v>770</v>
      </c>
      <c r="C13" s="440"/>
      <c r="D13" s="440"/>
      <c r="E13" s="440"/>
      <c r="F13" s="440"/>
      <c r="G13" s="440"/>
      <c r="H13" s="440"/>
      <c r="I13" s="440"/>
      <c r="J13" s="440"/>
      <c r="K13" s="440"/>
      <c r="L13" s="440"/>
      <c r="M13" s="440"/>
    </row>
    <row r="14" spans="2:13" x14ac:dyDescent="0.3">
      <c r="B14" s="440" t="s">
        <v>903</v>
      </c>
      <c r="C14" s="440"/>
      <c r="D14" s="440"/>
      <c r="E14" s="440"/>
      <c r="F14" s="440"/>
      <c r="G14" s="440"/>
      <c r="H14" s="440"/>
      <c r="I14" s="440"/>
      <c r="J14" s="440"/>
      <c r="K14" s="440"/>
      <c r="L14" s="440"/>
      <c r="M14" s="440"/>
    </row>
    <row r="15" spans="2:13" x14ac:dyDescent="0.3">
      <c r="B15" s="440" t="s">
        <v>868</v>
      </c>
      <c r="C15" s="440"/>
      <c r="D15" s="440"/>
      <c r="E15" s="440"/>
      <c r="F15" s="440"/>
      <c r="G15" s="440"/>
      <c r="H15" s="440"/>
      <c r="I15" s="440"/>
      <c r="J15" s="440"/>
      <c r="K15" s="440"/>
      <c r="L15" s="440"/>
      <c r="M15" s="440"/>
    </row>
    <row r="16" spans="2:13" x14ac:dyDescent="0.3">
      <c r="B16" s="232"/>
      <c r="C16" s="232"/>
      <c r="D16" s="232"/>
      <c r="E16" s="232"/>
      <c r="F16" s="232"/>
      <c r="G16" s="232"/>
      <c r="H16" s="232"/>
      <c r="I16" s="232"/>
      <c r="J16" s="232"/>
      <c r="K16" s="232"/>
      <c r="L16" s="232"/>
      <c r="M16" s="232"/>
    </row>
    <row r="17" spans="2:13" ht="15.6" x14ac:dyDescent="0.3">
      <c r="B17" s="277" t="s">
        <v>806</v>
      </c>
      <c r="C17" s="277"/>
      <c r="D17" s="277"/>
      <c r="E17" s="277"/>
      <c r="F17" s="277"/>
      <c r="G17" s="277"/>
      <c r="H17" s="277"/>
      <c r="I17" s="277"/>
      <c r="J17" s="277"/>
      <c r="K17" s="277"/>
      <c r="L17" s="277"/>
      <c r="M17" s="277"/>
    </row>
    <row r="18" spans="2:13" x14ac:dyDescent="0.3">
      <c r="B18" s="440" t="s">
        <v>807</v>
      </c>
      <c r="C18" s="440"/>
      <c r="D18" s="440"/>
      <c r="E18" s="440"/>
      <c r="F18" s="440"/>
      <c r="G18" s="440"/>
      <c r="H18" s="440"/>
      <c r="I18" s="440"/>
      <c r="J18" s="440"/>
      <c r="K18" s="440"/>
      <c r="L18" s="440"/>
      <c r="M18" s="440"/>
    </row>
    <row r="19" spans="2:13" x14ac:dyDescent="0.3">
      <c r="B19" s="232"/>
      <c r="C19" s="232"/>
      <c r="D19" s="232"/>
      <c r="E19" s="232"/>
      <c r="F19" s="232"/>
      <c r="G19" s="232"/>
      <c r="H19" s="232"/>
      <c r="I19" s="232"/>
      <c r="J19" s="232"/>
      <c r="K19" s="232"/>
      <c r="L19" s="232"/>
      <c r="M19" s="232"/>
    </row>
    <row r="20" spans="2:13" ht="15.6" x14ac:dyDescent="0.3">
      <c r="B20" s="277" t="s">
        <v>808</v>
      </c>
      <c r="C20" s="277"/>
      <c r="D20" s="277"/>
      <c r="E20" s="277"/>
      <c r="F20" s="277"/>
      <c r="G20" s="277"/>
      <c r="H20" s="277"/>
      <c r="I20" s="277"/>
      <c r="J20" s="277"/>
      <c r="K20" s="277"/>
      <c r="L20" s="277"/>
      <c r="M20" s="277"/>
    </row>
    <row r="21" spans="2:13" x14ac:dyDescent="0.3">
      <c r="B21" s="440" t="s">
        <v>770</v>
      </c>
      <c r="C21" s="440"/>
      <c r="D21" s="440"/>
      <c r="E21" s="440"/>
      <c r="F21" s="440"/>
      <c r="G21" s="440"/>
      <c r="H21" s="440"/>
      <c r="I21" s="440"/>
      <c r="J21" s="440"/>
      <c r="K21" s="440"/>
      <c r="L21" s="440"/>
      <c r="M21" s="440"/>
    </row>
    <row r="22" spans="2:13" x14ac:dyDescent="0.3">
      <c r="B22" s="440" t="s">
        <v>904</v>
      </c>
      <c r="C22" s="440"/>
      <c r="D22" s="440"/>
      <c r="E22" s="440"/>
      <c r="F22" s="440"/>
      <c r="G22" s="440"/>
      <c r="H22" s="440"/>
      <c r="I22" s="440"/>
      <c r="J22" s="440"/>
      <c r="K22" s="440"/>
      <c r="L22" s="440"/>
      <c r="M22" s="440"/>
    </row>
    <row r="23" spans="2:13" x14ac:dyDescent="0.3">
      <c r="B23" s="232"/>
      <c r="C23" s="232"/>
      <c r="D23" s="232"/>
      <c r="E23" s="232"/>
      <c r="F23" s="232"/>
      <c r="G23" s="232"/>
      <c r="H23" s="232"/>
      <c r="I23" s="232"/>
      <c r="J23" s="232"/>
      <c r="K23" s="232"/>
      <c r="L23" s="232"/>
      <c r="M23" s="232"/>
    </row>
    <row r="24" spans="2:13" ht="15.6" x14ac:dyDescent="0.3">
      <c r="B24" s="277" t="s">
        <v>809</v>
      </c>
      <c r="C24" s="277"/>
      <c r="D24" s="277"/>
      <c r="E24" s="277"/>
      <c r="F24" s="277"/>
      <c r="G24" s="277"/>
      <c r="H24" s="277"/>
      <c r="I24" s="277"/>
      <c r="J24" s="277"/>
      <c r="K24" s="277"/>
      <c r="L24" s="277"/>
      <c r="M24" s="277"/>
    </row>
    <row r="25" spans="2:13" x14ac:dyDescent="0.3">
      <c r="B25" s="440" t="s">
        <v>770</v>
      </c>
      <c r="C25" s="440"/>
      <c r="D25" s="440"/>
      <c r="E25" s="440"/>
      <c r="F25" s="440"/>
      <c r="G25" s="440"/>
      <c r="H25" s="440"/>
      <c r="I25" s="440"/>
      <c r="J25" s="440"/>
      <c r="K25" s="440"/>
      <c r="L25" s="440"/>
      <c r="M25" s="440"/>
    </row>
    <row r="26" spans="2:13" x14ac:dyDescent="0.3">
      <c r="B26" s="440" t="s">
        <v>904</v>
      </c>
      <c r="C26" s="440"/>
      <c r="D26" s="440"/>
      <c r="E26" s="440"/>
      <c r="F26" s="440"/>
      <c r="G26" s="440"/>
      <c r="H26" s="440"/>
      <c r="I26" s="440"/>
      <c r="J26" s="440"/>
      <c r="K26" s="440"/>
      <c r="L26" s="440"/>
      <c r="M26" s="440"/>
    </row>
    <row r="27" spans="2:13" x14ac:dyDescent="0.3">
      <c r="B27" s="232"/>
      <c r="C27" s="232"/>
      <c r="D27" s="232"/>
      <c r="E27" s="232"/>
      <c r="F27" s="232"/>
      <c r="G27" s="232"/>
      <c r="H27" s="232"/>
      <c r="I27" s="232"/>
      <c r="J27" s="232"/>
      <c r="K27" s="232"/>
      <c r="L27" s="232"/>
      <c r="M27" s="232"/>
    </row>
    <row r="28" spans="2:13" ht="15.6" x14ac:dyDescent="0.3">
      <c r="B28" s="277" t="s">
        <v>810</v>
      </c>
      <c r="C28" s="277"/>
      <c r="D28" s="277"/>
      <c r="E28" s="277"/>
      <c r="F28" s="277"/>
      <c r="G28" s="277"/>
      <c r="H28" s="277"/>
      <c r="I28" s="277"/>
      <c r="J28" s="277"/>
      <c r="K28" s="277"/>
      <c r="L28" s="277"/>
      <c r="M28" s="277"/>
    </row>
    <row r="29" spans="2:13" x14ac:dyDescent="0.3">
      <c r="B29" s="440" t="s">
        <v>770</v>
      </c>
      <c r="C29" s="440"/>
      <c r="D29" s="440"/>
      <c r="E29" s="440"/>
      <c r="F29" s="440"/>
      <c r="G29" s="440"/>
      <c r="H29" s="440"/>
      <c r="I29" s="440"/>
      <c r="J29" s="440"/>
      <c r="K29" s="440"/>
      <c r="L29" s="440"/>
      <c r="M29" s="440"/>
    </row>
    <row r="30" spans="2:13" x14ac:dyDescent="0.3">
      <c r="B30" s="440" t="s">
        <v>904</v>
      </c>
      <c r="C30" s="440"/>
      <c r="D30" s="440"/>
      <c r="E30" s="440"/>
      <c r="F30" s="440"/>
      <c r="G30" s="440"/>
      <c r="H30" s="440"/>
      <c r="I30" s="440"/>
      <c r="J30" s="440"/>
      <c r="K30" s="440"/>
      <c r="L30" s="440"/>
      <c r="M30" s="440"/>
    </row>
    <row r="31" spans="2:13" x14ac:dyDescent="0.3">
      <c r="B31" s="232"/>
      <c r="C31" s="232"/>
      <c r="D31" s="232"/>
      <c r="E31" s="232"/>
      <c r="F31" s="232"/>
      <c r="G31" s="232"/>
      <c r="H31" s="232"/>
      <c r="I31" s="232"/>
      <c r="J31" s="232"/>
      <c r="K31" s="232"/>
      <c r="L31" s="232"/>
      <c r="M31" s="232"/>
    </row>
  </sheetData>
  <mergeCells count="14">
    <mergeCell ref="B15:M15"/>
    <mergeCell ref="B18:M18"/>
    <mergeCell ref="B29:M29"/>
    <mergeCell ref="B30:M30"/>
    <mergeCell ref="B1:M5"/>
    <mergeCell ref="B9:M9"/>
    <mergeCell ref="B10:M10"/>
    <mergeCell ref="B11:M11"/>
    <mergeCell ref="B21:M21"/>
    <mergeCell ref="B26:M26"/>
    <mergeCell ref="B25:M25"/>
    <mergeCell ref="B22:M22"/>
    <mergeCell ref="B13:M13"/>
    <mergeCell ref="B14:M14"/>
  </mergeCells>
  <hyperlinks>
    <hyperlink ref="B12:M12" location="'1.1'!A1" display="1. Total de beneficios pagados del Pilar No Contributivo a nivel nacional" xr:uid="{B55C2BD3-F3C9-418C-8D91-CA8BF4D9CEF9}"/>
    <hyperlink ref="B17:M17" location="'1.2'!A1" display="2. Total de beneficios pagados del Pilar No Contributivo a nivel regional" xr:uid="{08D0F3A2-AFD2-4358-ADB3-BA7D505DA9CC}"/>
    <hyperlink ref="B20:M20" location="'1.3'!A1" display="3. Pagos Pensión Garantizada Universal (PGU)" xr:uid="{094EEDEA-3355-487E-A1A5-4C3D25C3B4AE}"/>
    <hyperlink ref="B24:M24" location="'1.4'!A1" display="4. Pagos Pensión Básica Solidaria (PBS)" xr:uid="{1F46F51F-0EE4-4882-8322-7D97A6A30B78}"/>
    <hyperlink ref="B28:M28" location="'1.5'!A1" display="5. Pagos Aporte Previsional Solidario (APS)" xr:uid="{17261FDE-9408-4676-A4D9-83814C1BCA1E}"/>
    <hyperlink ref="B13:M13" location="'1.1'!B4" display="i. Resumen trimestral de beneficios pagados, por tipo de beneficio y sexo" xr:uid="{1561B95C-C96A-4EF2-B52B-70E602B77E68}"/>
    <hyperlink ref="B14:M14" location="'1.1'!B26" display="ii. Resumen trimestral de beneficios pagados de vejez, por tipo de beneficio, sexo y tramo etario" xr:uid="{D3C9FBEE-C461-4265-8235-D9374FB0255F}"/>
    <hyperlink ref="B15:M15" location="'1.1'!B64" display="iii. Serie resumen de pagos de beneficios acumulados, por tipo de beneficio" xr:uid="{C1304BEC-9F47-4AA9-A908-67B9DF579362}"/>
    <hyperlink ref="B18:M18" location="'1.2'!B4" display="i. Resumen trimestral de beneficios pagados, por región, tipo de beneficio y sexo" xr:uid="{6D15D4D4-27D9-43CB-AB9F-11CF3BFB9E95}"/>
    <hyperlink ref="B21:M21" location="'1.3'!B4" display="i. Resumen trimestral de beneficios pagados, por tipo de beneficio y sexo" xr:uid="{EAEEB5B3-0F50-4618-88B3-323CC0ADD1E3}"/>
    <hyperlink ref="B22:M22" location="'1.3'!B26" display="ii. Serie resumen de pagos de beneficios acumulados, por tipo de beneficio" xr:uid="{7B72C7E4-D0FE-4B2B-ACE0-158044909B28}"/>
    <hyperlink ref="B25:M25" location="'1.4'!B4" display="i. Resumen trimestral de beneficios pagados, por tipo de beneficio y sexo" xr:uid="{70B6EFC9-0A3A-4B27-BB3B-9EF555871249}"/>
    <hyperlink ref="B26:M26" location="'1.4'!B25" display="ii. Serie resumen de pagos de beneficios acumulados, por tipo de beneficio" xr:uid="{DD093816-C4E3-41BC-AC27-FCB030DCD7DE}"/>
    <hyperlink ref="B29:M29" location="'1.5'!B4" display="i. Resumen trimestral de beneficios pagados, por tipo de beneficio y sexo" xr:uid="{A5ADBCA1-B237-496A-9972-071171B50261}"/>
    <hyperlink ref="B30:M30" location="'1.5'!B25" display="ii. Serie resumen de pagos de beneficios acumulados, por tipo de beneficio" xr:uid="{FEDFAF1F-4B85-4668-9E74-427CC65752E6}"/>
  </hyperlinks>
  <pageMargins left="0.7" right="0.7" top="0.75" bottom="0.75" header="0.3" footer="0.3"/>
  <pageSetup paperSize="9" orientation="portrait" horizontalDpi="1200" verticalDpi="1200"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070F42-AE11-47C1-B453-B8AC1B6B7F8F}">
  <sheetPr>
    <tabColor rgb="FF00B0F0"/>
  </sheetPr>
  <dimension ref="B2:Z221"/>
  <sheetViews>
    <sheetView showGridLines="0" zoomScale="82" zoomScaleNormal="82" workbookViewId="0"/>
  </sheetViews>
  <sheetFormatPr baseColWidth="10" defaultColWidth="11.44140625" defaultRowHeight="14.4" x14ac:dyDescent="0.3"/>
  <cols>
    <col min="1" max="1" width="7.5546875" style="7" customWidth="1"/>
    <col min="2" max="2" width="26.44140625" style="7" customWidth="1"/>
    <col min="3" max="3" width="19.88671875" style="7" customWidth="1"/>
    <col min="4" max="5" width="14.5546875" style="7" customWidth="1"/>
    <col min="6" max="6" width="14.109375" style="7" customWidth="1"/>
    <col min="7" max="8" width="11.44140625" style="7"/>
    <col min="9" max="9" width="13.5546875" style="7" customWidth="1"/>
    <col min="10" max="11" width="11.44140625" style="7"/>
    <col min="12" max="12" width="11.109375" style="7" customWidth="1"/>
    <col min="13" max="16384" width="11.44140625" style="7"/>
  </cols>
  <sheetData>
    <row r="2" spans="2:26" ht="23.4" x14ac:dyDescent="0.3">
      <c r="B2" s="1" t="s">
        <v>814</v>
      </c>
    </row>
    <row r="4" spans="2:26" ht="18" x14ac:dyDescent="0.35">
      <c r="B4" s="298" t="s">
        <v>766</v>
      </c>
      <c r="C4" s="298"/>
      <c r="D4" s="298"/>
      <c r="E4" s="298"/>
      <c r="F4" s="298"/>
      <c r="G4" s="300"/>
      <c r="H4"/>
      <c r="I4"/>
    </row>
    <row r="5" spans="2:26" x14ac:dyDescent="0.3">
      <c r="B5" s="245" t="s">
        <v>873</v>
      </c>
    </row>
    <row r="6" spans="2:26" x14ac:dyDescent="0.3">
      <c r="B6" s="15"/>
    </row>
    <row r="7" spans="2:26" x14ac:dyDescent="0.3">
      <c r="B7" s="509" t="s">
        <v>472</v>
      </c>
      <c r="C7" s="506" t="s">
        <v>477</v>
      </c>
      <c r="D7" s="507"/>
      <c r="E7" s="507"/>
      <c r="F7" s="507"/>
      <c r="G7" s="507"/>
      <c r="H7" s="507"/>
      <c r="I7" s="507"/>
      <c r="J7" s="507"/>
      <c r="K7" s="507"/>
      <c r="L7" s="507"/>
      <c r="M7" s="507"/>
      <c r="N7" s="507"/>
      <c r="O7" s="507"/>
      <c r="P7" s="507"/>
      <c r="Q7" s="507"/>
      <c r="R7" s="507"/>
      <c r="S7" s="507"/>
      <c r="T7" s="507"/>
      <c r="U7" s="507"/>
      <c r="V7" s="507"/>
      <c r="W7" s="508"/>
      <c r="X7" s="475" t="s">
        <v>476</v>
      </c>
      <c r="Y7" s="475"/>
      <c r="Z7" s="475"/>
    </row>
    <row r="8" spans="2:26" ht="15" customHeight="1" x14ac:dyDescent="0.3">
      <c r="B8" s="509"/>
      <c r="C8" s="475" t="s">
        <v>651</v>
      </c>
      <c r="D8" s="475"/>
      <c r="E8" s="475"/>
      <c r="F8" s="475" t="s">
        <v>485</v>
      </c>
      <c r="G8" s="475"/>
      <c r="H8" s="475"/>
      <c r="I8" s="475" t="s">
        <v>2</v>
      </c>
      <c r="J8" s="475"/>
      <c r="K8" s="475"/>
      <c r="L8" s="475" t="s">
        <v>4</v>
      </c>
      <c r="M8" s="475"/>
      <c r="N8" s="475"/>
      <c r="O8" s="475" t="s">
        <v>3</v>
      </c>
      <c r="P8" s="475"/>
      <c r="Q8" s="475"/>
      <c r="R8" s="475" t="s">
        <v>5</v>
      </c>
      <c r="S8" s="475"/>
      <c r="T8" s="475"/>
      <c r="U8" s="488" t="s">
        <v>831</v>
      </c>
      <c r="V8" s="489"/>
      <c r="W8" s="490"/>
      <c r="X8" s="475"/>
      <c r="Y8" s="475"/>
      <c r="Z8" s="475"/>
    </row>
    <row r="9" spans="2:26" x14ac:dyDescent="0.3">
      <c r="B9" s="509"/>
      <c r="C9" s="278" t="s">
        <v>73</v>
      </c>
      <c r="D9" s="278" t="s">
        <v>74</v>
      </c>
      <c r="E9" s="278" t="s">
        <v>25</v>
      </c>
      <c r="F9" s="278" t="s">
        <v>73</v>
      </c>
      <c r="G9" s="278" t="s">
        <v>74</v>
      </c>
      <c r="H9" s="278" t="s">
        <v>25</v>
      </c>
      <c r="I9" s="278" t="s">
        <v>73</v>
      </c>
      <c r="J9" s="278" t="s">
        <v>74</v>
      </c>
      <c r="K9" s="278" t="s">
        <v>25</v>
      </c>
      <c r="L9" s="278" t="s">
        <v>73</v>
      </c>
      <c r="M9" s="278" t="s">
        <v>74</v>
      </c>
      <c r="N9" s="278" t="s">
        <v>25</v>
      </c>
      <c r="O9" s="278" t="s">
        <v>73</v>
      </c>
      <c r="P9" s="278" t="s">
        <v>74</v>
      </c>
      <c r="Q9" s="278" t="s">
        <v>25</v>
      </c>
      <c r="R9" s="278" t="s">
        <v>73</v>
      </c>
      <c r="S9" s="278" t="s">
        <v>74</v>
      </c>
      <c r="T9" s="278" t="s">
        <v>25</v>
      </c>
      <c r="U9" s="278" t="s">
        <v>73</v>
      </c>
      <c r="V9" s="278" t="s">
        <v>74</v>
      </c>
      <c r="W9" s="278" t="s">
        <v>25</v>
      </c>
      <c r="X9" s="278" t="s">
        <v>73</v>
      </c>
      <c r="Y9" s="278" t="s">
        <v>74</v>
      </c>
      <c r="Z9" s="278" t="s">
        <v>25</v>
      </c>
    </row>
    <row r="10" spans="2:26" x14ac:dyDescent="0.3">
      <c r="B10" s="260">
        <v>39630</v>
      </c>
      <c r="C10" s="393"/>
      <c r="D10" s="393"/>
      <c r="E10" s="393"/>
      <c r="F10" s="393"/>
      <c r="G10" s="393"/>
      <c r="H10" s="393"/>
      <c r="I10" s="393">
        <v>0.99434459881997883</v>
      </c>
      <c r="J10" s="393">
        <v>0.98900961658548769</v>
      </c>
      <c r="K10" s="393">
        <v>0.99339079176528378</v>
      </c>
      <c r="L10" s="393">
        <v>0.75814814814814813</v>
      </c>
      <c r="M10" s="393">
        <v>0.67307692307692313</v>
      </c>
      <c r="N10" s="393">
        <v>0.73203285420944564</v>
      </c>
      <c r="O10" s="393">
        <v>0.56272360069244087</v>
      </c>
      <c r="P10" s="393">
        <v>0.77649667405764966</v>
      </c>
      <c r="Q10" s="393">
        <v>0.60686813186813182</v>
      </c>
      <c r="R10" s="393">
        <v>0.1613672496025437</v>
      </c>
      <c r="S10" s="393">
        <v>0.26511627906976742</v>
      </c>
      <c r="T10" s="393">
        <v>0.19653179190751449</v>
      </c>
      <c r="U10" s="393"/>
      <c r="V10" s="393"/>
      <c r="W10" s="393"/>
      <c r="X10" s="394">
        <v>0.88451884539087489</v>
      </c>
      <c r="Y10" s="394">
        <v>0.87961662397752627</v>
      </c>
      <c r="Z10" s="394">
        <v>0.88355418258678153</v>
      </c>
    </row>
    <row r="11" spans="2:26" x14ac:dyDescent="0.3">
      <c r="B11" s="260">
        <v>39661</v>
      </c>
      <c r="C11" s="393"/>
      <c r="D11" s="393"/>
      <c r="E11" s="393"/>
      <c r="F11" s="393"/>
      <c r="G11" s="393"/>
      <c r="H11" s="393"/>
      <c r="I11" s="393">
        <v>0.98314108251996446</v>
      </c>
      <c r="J11" s="393">
        <v>0.98814229249011853</v>
      </c>
      <c r="K11" s="393">
        <v>0.98432070514450376</v>
      </c>
      <c r="L11" s="393">
        <v>0.81020535158680773</v>
      </c>
      <c r="M11" s="393">
        <v>0.67609254498714655</v>
      </c>
      <c r="N11" s="393">
        <v>0.76645702306079666</v>
      </c>
      <c r="O11" s="393">
        <v>0.55752727272727276</v>
      </c>
      <c r="P11" s="393">
        <v>0.75229826353421858</v>
      </c>
      <c r="Q11" s="393">
        <v>0.60070191327974642</v>
      </c>
      <c r="R11" s="393">
        <v>0.1065149948293692</v>
      </c>
      <c r="S11" s="393">
        <v>0.21476510067114091</v>
      </c>
      <c r="T11" s="393">
        <v>0.1477927063339731</v>
      </c>
      <c r="U11" s="393"/>
      <c r="V11" s="393"/>
      <c r="W11" s="393"/>
      <c r="X11" s="394">
        <v>0.76371513674519365</v>
      </c>
      <c r="Y11" s="394">
        <v>0.79754701553556828</v>
      </c>
      <c r="Z11" s="394">
        <v>0.7721318144833198</v>
      </c>
    </row>
    <row r="12" spans="2:26" x14ac:dyDescent="0.3">
      <c r="B12" s="260">
        <v>39692</v>
      </c>
      <c r="C12" s="393"/>
      <c r="D12" s="393"/>
      <c r="E12" s="393"/>
      <c r="F12" s="393"/>
      <c r="G12" s="393"/>
      <c r="H12" s="393"/>
      <c r="I12" s="393">
        <v>0.98995551729085951</v>
      </c>
      <c r="J12" s="393">
        <v>0.98317307692307687</v>
      </c>
      <c r="K12" s="393">
        <v>0.98839650790142553</v>
      </c>
      <c r="L12" s="393">
        <v>0.75108790252393387</v>
      </c>
      <c r="M12" s="393">
        <v>0.61479198767334364</v>
      </c>
      <c r="N12" s="393">
        <v>0.70189098998887656</v>
      </c>
      <c r="O12" s="393">
        <v>0.49397590361445781</v>
      </c>
      <c r="P12" s="393">
        <v>0.68699551569506723</v>
      </c>
      <c r="Q12" s="393">
        <v>0.53485280151946824</v>
      </c>
      <c r="R12" s="393">
        <v>0.15340909090909091</v>
      </c>
      <c r="S12" s="393">
        <v>0.31921824104234531</v>
      </c>
      <c r="T12" s="393">
        <v>0.21437125748502989</v>
      </c>
      <c r="U12" s="393"/>
      <c r="V12" s="393"/>
      <c r="W12" s="393"/>
      <c r="X12" s="394">
        <v>0.77313222882150667</v>
      </c>
      <c r="Y12" s="394">
        <v>0.79691640568537703</v>
      </c>
      <c r="Z12" s="394">
        <v>0.77895792765681238</v>
      </c>
    </row>
    <row r="13" spans="2:26" x14ac:dyDescent="0.3">
      <c r="B13" s="260">
        <v>39722</v>
      </c>
      <c r="C13" s="393"/>
      <c r="D13" s="393"/>
      <c r="E13" s="393"/>
      <c r="F13" s="393"/>
      <c r="G13" s="393"/>
      <c r="H13" s="393"/>
      <c r="I13" s="393">
        <v>0.98612716763005781</v>
      </c>
      <c r="J13" s="393">
        <v>0.98871968415115619</v>
      </c>
      <c r="K13" s="393">
        <v>0.98671435871231472</v>
      </c>
      <c r="L13" s="393">
        <v>0.77277085330776607</v>
      </c>
      <c r="M13" s="393">
        <v>0.63622754491017963</v>
      </c>
      <c r="N13" s="393">
        <v>0.71946230274693157</v>
      </c>
      <c r="O13" s="393">
        <v>0.47902921771913293</v>
      </c>
      <c r="P13" s="393">
        <v>0.67236954662104365</v>
      </c>
      <c r="Q13" s="393">
        <v>0.52078329946425272</v>
      </c>
      <c r="R13" s="393">
        <v>0.26946107784431139</v>
      </c>
      <c r="S13" s="393">
        <v>0.4175824175824176</v>
      </c>
      <c r="T13" s="393">
        <v>0.32170542635658922</v>
      </c>
      <c r="U13" s="393"/>
      <c r="V13" s="393"/>
      <c r="W13" s="393"/>
      <c r="X13" s="394">
        <v>0.76224734498115798</v>
      </c>
      <c r="Y13" s="394">
        <v>0.80168776371308015</v>
      </c>
      <c r="Z13" s="394">
        <v>0.77191621411947242</v>
      </c>
    </row>
    <row r="14" spans="2:26" x14ac:dyDescent="0.3">
      <c r="B14" s="260">
        <v>39753</v>
      </c>
      <c r="C14" s="393"/>
      <c r="D14" s="393"/>
      <c r="E14" s="393"/>
      <c r="F14" s="393"/>
      <c r="G14" s="393"/>
      <c r="H14" s="393"/>
      <c r="I14" s="393">
        <v>0.99139102854553696</v>
      </c>
      <c r="J14" s="393">
        <v>0.98374613003095979</v>
      </c>
      <c r="K14" s="393">
        <v>0.98966000701016477</v>
      </c>
      <c r="L14" s="393">
        <v>0.81353919239904993</v>
      </c>
      <c r="M14" s="393">
        <v>0.76243093922651939</v>
      </c>
      <c r="N14" s="393">
        <v>0.79350180505415158</v>
      </c>
      <c r="O14" s="393">
        <v>0.51768867924528306</v>
      </c>
      <c r="P14" s="393">
        <v>0.73626373626373631</v>
      </c>
      <c r="Q14" s="393">
        <v>0.57091882247992864</v>
      </c>
      <c r="R14" s="393">
        <v>0.39947089947089948</v>
      </c>
      <c r="S14" s="393">
        <v>0.61274509803921573</v>
      </c>
      <c r="T14" s="393">
        <v>0.47422680412371132</v>
      </c>
      <c r="U14" s="393"/>
      <c r="V14" s="393"/>
      <c r="W14" s="393"/>
      <c r="X14" s="394">
        <v>0.79836145756908783</v>
      </c>
      <c r="Y14" s="394">
        <v>0.844296710986704</v>
      </c>
      <c r="Z14" s="394">
        <v>0.81025733961580282</v>
      </c>
    </row>
    <row r="15" spans="2:26" x14ac:dyDescent="0.3">
      <c r="B15" s="260">
        <v>39783</v>
      </c>
      <c r="C15" s="393"/>
      <c r="D15" s="393"/>
      <c r="E15" s="393"/>
      <c r="F15" s="393"/>
      <c r="G15" s="393"/>
      <c r="H15" s="393"/>
      <c r="I15" s="393">
        <v>0.99731838127742567</v>
      </c>
      <c r="J15" s="393">
        <v>0.99674532139951177</v>
      </c>
      <c r="K15" s="393">
        <v>0.99718626899268425</v>
      </c>
      <c r="L15" s="393">
        <v>0.80222222222222217</v>
      </c>
      <c r="M15" s="393">
        <v>0.74732006125574268</v>
      </c>
      <c r="N15" s="393">
        <v>0.77913715389568572</v>
      </c>
      <c r="O15" s="393">
        <v>0.53941082802547768</v>
      </c>
      <c r="P15" s="393">
        <v>0.71668667466986791</v>
      </c>
      <c r="Q15" s="393">
        <v>0.58355754857997011</v>
      </c>
      <c r="R15" s="393">
        <v>0.47837150127226458</v>
      </c>
      <c r="S15" s="393">
        <v>0.54506437768240346</v>
      </c>
      <c r="T15" s="393">
        <v>0.50319488817891378</v>
      </c>
      <c r="U15" s="393"/>
      <c r="V15" s="393"/>
      <c r="W15" s="393"/>
      <c r="X15" s="394">
        <v>0.80384469457442775</v>
      </c>
      <c r="Y15" s="394">
        <v>0.82666214382632297</v>
      </c>
      <c r="Z15" s="394">
        <v>0.81004145555043761</v>
      </c>
    </row>
    <row r="16" spans="2:26" x14ac:dyDescent="0.3">
      <c r="B16" s="260">
        <v>39814</v>
      </c>
      <c r="C16" s="393"/>
      <c r="D16" s="393"/>
      <c r="E16" s="393"/>
      <c r="F16" s="393"/>
      <c r="G16" s="393"/>
      <c r="H16" s="393"/>
      <c r="I16" s="393">
        <v>0.99726692985119947</v>
      </c>
      <c r="J16" s="393">
        <v>0.98912133891213394</v>
      </c>
      <c r="K16" s="393">
        <v>0.99509803921568629</v>
      </c>
      <c r="L16" s="393">
        <v>0.86775818639798485</v>
      </c>
      <c r="M16" s="393">
        <v>0.81681681681681684</v>
      </c>
      <c r="N16" s="393">
        <v>0.84452054794520548</v>
      </c>
      <c r="O16" s="393">
        <v>0.55467720685111987</v>
      </c>
      <c r="P16" s="393">
        <v>0.72898550724637678</v>
      </c>
      <c r="Q16" s="393">
        <v>0.59521402089652853</v>
      </c>
      <c r="R16" s="393">
        <v>0.61722488038277512</v>
      </c>
      <c r="S16" s="393">
        <v>0.70940170940170943</v>
      </c>
      <c r="T16" s="393">
        <v>0.65030674846625769</v>
      </c>
      <c r="U16" s="393"/>
      <c r="V16" s="393"/>
      <c r="W16" s="393"/>
      <c r="X16" s="394">
        <v>0.81008552049542903</v>
      </c>
      <c r="Y16" s="394">
        <v>0.85996409335727109</v>
      </c>
      <c r="Z16" s="394">
        <v>0.82460541444548974</v>
      </c>
    </row>
    <row r="17" spans="2:26" x14ac:dyDescent="0.3">
      <c r="B17" s="260">
        <v>39845</v>
      </c>
      <c r="C17" s="393"/>
      <c r="D17" s="393"/>
      <c r="E17" s="393"/>
      <c r="F17" s="393"/>
      <c r="G17" s="393"/>
      <c r="H17" s="393"/>
      <c r="I17" s="393">
        <v>0.99919322307382008</v>
      </c>
      <c r="J17" s="393">
        <v>0.9977194982896237</v>
      </c>
      <c r="K17" s="393">
        <v>0.99880810488676997</v>
      </c>
      <c r="L17" s="393">
        <v>0.94366197183098588</v>
      </c>
      <c r="M17" s="393">
        <v>0.94896030245746688</v>
      </c>
      <c r="N17" s="393">
        <v>0.94606164383561642</v>
      </c>
      <c r="O17" s="393">
        <v>0.54825581395348832</v>
      </c>
      <c r="P17" s="393">
        <v>0.77883096366508686</v>
      </c>
      <c r="Q17" s="393">
        <v>0.61028474288142798</v>
      </c>
      <c r="R17" s="393">
        <v>0.72702702702702704</v>
      </c>
      <c r="S17" s="393">
        <v>0.84210526315789469</v>
      </c>
      <c r="T17" s="393">
        <v>0.77090301003344486</v>
      </c>
      <c r="U17" s="393"/>
      <c r="V17" s="393"/>
      <c r="W17" s="393"/>
      <c r="X17" s="394">
        <v>0.82411674347158215</v>
      </c>
      <c r="Y17" s="394">
        <v>0.90957212174680191</v>
      </c>
      <c r="Z17" s="394">
        <v>0.85003344481605347</v>
      </c>
    </row>
    <row r="18" spans="2:26" x14ac:dyDescent="0.3">
      <c r="B18" s="260">
        <v>39873</v>
      </c>
      <c r="C18" s="393"/>
      <c r="D18" s="393"/>
      <c r="E18" s="393"/>
      <c r="F18" s="393"/>
      <c r="G18" s="393"/>
      <c r="H18" s="393"/>
      <c r="I18" s="393">
        <v>0.99937578027465668</v>
      </c>
      <c r="J18" s="393">
        <v>0.9971830985915493</v>
      </c>
      <c r="K18" s="393">
        <v>0.99882876551885691</v>
      </c>
      <c r="L18" s="393">
        <v>0.9287598944591029</v>
      </c>
      <c r="M18" s="393">
        <v>0.95380029806259314</v>
      </c>
      <c r="N18" s="393">
        <v>0.94051784464660604</v>
      </c>
      <c r="O18" s="393">
        <v>0.54452614379084963</v>
      </c>
      <c r="P18" s="393">
        <v>0.7407407407407407</v>
      </c>
      <c r="Q18" s="393">
        <v>0.59082397003745324</v>
      </c>
      <c r="R18" s="393">
        <v>0.6875</v>
      </c>
      <c r="S18" s="393">
        <v>0.83061889250814336</v>
      </c>
      <c r="T18" s="393">
        <v>0.74569536423841054</v>
      </c>
      <c r="U18" s="393"/>
      <c r="V18" s="393"/>
      <c r="W18" s="393"/>
      <c r="X18" s="394">
        <v>0.80883639545056862</v>
      </c>
      <c r="Y18" s="394">
        <v>0.89924973204715974</v>
      </c>
      <c r="Z18" s="394">
        <v>0.83504193849021435</v>
      </c>
    </row>
    <row r="19" spans="2:26" x14ac:dyDescent="0.3">
      <c r="B19" s="260">
        <v>39904</v>
      </c>
      <c r="C19" s="393"/>
      <c r="D19" s="393"/>
      <c r="E19" s="393"/>
      <c r="F19" s="393"/>
      <c r="G19" s="393"/>
      <c r="H19" s="393"/>
      <c r="I19" s="393">
        <v>0.99582608695652175</v>
      </c>
      <c r="J19" s="393">
        <v>0.99363732767762458</v>
      </c>
      <c r="K19" s="393">
        <v>0.99528548978522791</v>
      </c>
      <c r="L19" s="393">
        <v>0.95325779036827196</v>
      </c>
      <c r="M19" s="393">
        <v>0.95973154362416102</v>
      </c>
      <c r="N19" s="393">
        <v>0.95622119815668205</v>
      </c>
      <c r="O19" s="393">
        <v>0.57951356407857813</v>
      </c>
      <c r="P19" s="393">
        <v>0.77777777777777779</v>
      </c>
      <c r="Q19" s="393">
        <v>0.62708851759687168</v>
      </c>
      <c r="R19" s="393">
        <v>0.8125</v>
      </c>
      <c r="S19" s="393">
        <v>0.85614035087719298</v>
      </c>
      <c r="T19" s="393">
        <v>0.83024251069900146</v>
      </c>
      <c r="U19" s="393"/>
      <c r="V19" s="393"/>
      <c r="W19" s="393"/>
      <c r="X19" s="394">
        <v>0.8334148329258354</v>
      </c>
      <c r="Y19" s="394">
        <v>0.91156462585034015</v>
      </c>
      <c r="Z19" s="394">
        <v>0.85603428306694462</v>
      </c>
    </row>
    <row r="20" spans="2:26" x14ac:dyDescent="0.3">
      <c r="B20" s="260">
        <v>39934</v>
      </c>
      <c r="C20" s="393"/>
      <c r="D20" s="393"/>
      <c r="E20" s="393"/>
      <c r="F20" s="393"/>
      <c r="G20" s="393"/>
      <c r="H20" s="393"/>
      <c r="I20" s="393">
        <v>0.97746055597295267</v>
      </c>
      <c r="J20" s="393">
        <v>0.99096045197740112</v>
      </c>
      <c r="K20" s="393">
        <v>0.98082886946715531</v>
      </c>
      <c r="L20" s="393">
        <v>0.95517241379310347</v>
      </c>
      <c r="M20" s="393">
        <v>0.95130434782608697</v>
      </c>
      <c r="N20" s="393">
        <v>0.95324675324675323</v>
      </c>
      <c r="O20" s="393">
        <v>0.55931293612453037</v>
      </c>
      <c r="P20" s="393">
        <v>0.73666666666666669</v>
      </c>
      <c r="Q20" s="393">
        <v>0.60251725537961831</v>
      </c>
      <c r="R20" s="393">
        <v>0.87782805429864252</v>
      </c>
      <c r="S20" s="393">
        <v>0.86046511627906974</v>
      </c>
      <c r="T20" s="393">
        <v>0.87079407806191123</v>
      </c>
      <c r="U20" s="393"/>
      <c r="V20" s="393"/>
      <c r="W20" s="393"/>
      <c r="X20" s="394">
        <v>0.82675319992788898</v>
      </c>
      <c r="Y20" s="394">
        <v>0.90004235493434981</v>
      </c>
      <c r="Z20" s="394">
        <v>0.84863429438543247</v>
      </c>
    </row>
    <row r="21" spans="2:26" x14ac:dyDescent="0.3">
      <c r="B21" s="260">
        <v>39965</v>
      </c>
      <c r="C21" s="393"/>
      <c r="D21" s="393"/>
      <c r="E21" s="393"/>
      <c r="F21" s="393"/>
      <c r="G21" s="393"/>
      <c r="H21" s="393"/>
      <c r="I21" s="393">
        <v>0.96607515657620047</v>
      </c>
      <c r="J21" s="393">
        <v>0.9437439379243453</v>
      </c>
      <c r="K21" s="393">
        <v>0.95826263997285377</v>
      </c>
      <c r="L21" s="393">
        <v>0.70387376857572215</v>
      </c>
      <c r="M21" s="393">
        <v>0.9471498678746697</v>
      </c>
      <c r="N21" s="393">
        <v>0.78668061750830631</v>
      </c>
      <c r="O21" s="393">
        <v>0.59324522760646103</v>
      </c>
      <c r="P21" s="393">
        <v>0.76712328767123283</v>
      </c>
      <c r="Q21" s="393">
        <v>0.63901911287414348</v>
      </c>
      <c r="R21" s="393">
        <v>0.87073170731707317</v>
      </c>
      <c r="S21" s="393">
        <v>0.91142857142857148</v>
      </c>
      <c r="T21" s="393">
        <v>0.88947368421052631</v>
      </c>
      <c r="U21" s="393"/>
      <c r="V21" s="393"/>
      <c r="W21" s="393"/>
      <c r="X21" s="394">
        <v>0.7124283552092896</v>
      </c>
      <c r="Y21" s="394">
        <v>0.94001162002517669</v>
      </c>
      <c r="Z21" s="394">
        <v>0.78954016765916957</v>
      </c>
    </row>
    <row r="22" spans="2:26" x14ac:dyDescent="0.3">
      <c r="B22" s="260">
        <v>39995</v>
      </c>
      <c r="C22" s="393"/>
      <c r="D22" s="393"/>
      <c r="E22" s="393"/>
      <c r="F22" s="393"/>
      <c r="G22" s="393"/>
      <c r="H22" s="393"/>
      <c r="I22" s="393">
        <v>0.97569101678183612</v>
      </c>
      <c r="J22" s="393">
        <v>0.96830985915492962</v>
      </c>
      <c r="K22" s="393">
        <v>0.97478354978354975</v>
      </c>
      <c r="L22" s="393">
        <v>0.88979088526948569</v>
      </c>
      <c r="M22" s="393">
        <v>0.95544047690732825</v>
      </c>
      <c r="N22" s="393">
        <v>0.92001663432215142</v>
      </c>
      <c r="O22" s="393">
        <v>0.58002227998514666</v>
      </c>
      <c r="P22" s="393">
        <v>0.77154582763337898</v>
      </c>
      <c r="Q22" s="393">
        <v>0.62091121495327106</v>
      </c>
      <c r="R22" s="393">
        <v>0.92500000000000004</v>
      </c>
      <c r="S22" s="393">
        <v>0.90909090909090906</v>
      </c>
      <c r="T22" s="393">
        <v>0.9178082191780822</v>
      </c>
      <c r="U22" s="393"/>
      <c r="V22" s="393"/>
      <c r="W22" s="393"/>
      <c r="X22" s="394">
        <v>0.8857469015003262</v>
      </c>
      <c r="Y22" s="394">
        <v>0.94825569027866408</v>
      </c>
      <c r="Z22" s="394">
        <v>0.90950994662785056</v>
      </c>
    </row>
    <row r="23" spans="2:26" x14ac:dyDescent="0.3">
      <c r="B23" s="260">
        <v>40026</v>
      </c>
      <c r="C23" s="393"/>
      <c r="D23" s="393"/>
      <c r="E23" s="393"/>
      <c r="F23" s="393"/>
      <c r="G23" s="393"/>
      <c r="H23" s="393"/>
      <c r="I23" s="393">
        <v>0.98006276536828507</v>
      </c>
      <c r="J23" s="393">
        <v>0.98054204308547599</v>
      </c>
      <c r="K23" s="393">
        <v>0.98016336056009334</v>
      </c>
      <c r="L23" s="393">
        <v>0.97868610444731496</v>
      </c>
      <c r="M23" s="393">
        <v>0.97898254407949703</v>
      </c>
      <c r="N23" s="393">
        <v>0.97880811480898344</v>
      </c>
      <c r="O23" s="393">
        <v>0.56839121190644937</v>
      </c>
      <c r="P23" s="393">
        <v>0.73622508792497066</v>
      </c>
      <c r="Q23" s="393">
        <v>0.60734693877551016</v>
      </c>
      <c r="R23" s="393">
        <v>0.76715410573678289</v>
      </c>
      <c r="S23" s="393">
        <v>0.88695652173913042</v>
      </c>
      <c r="T23" s="393">
        <v>0.81420765027322406</v>
      </c>
      <c r="U23" s="393"/>
      <c r="V23" s="393"/>
      <c r="W23" s="393"/>
      <c r="X23" s="394">
        <v>0.94654435425772054</v>
      </c>
      <c r="Y23" s="394">
        <v>0.96891839125341661</v>
      </c>
      <c r="Z23" s="394">
        <v>0.95506453339677633</v>
      </c>
    </row>
    <row r="24" spans="2:26" x14ac:dyDescent="0.3">
      <c r="B24" s="260">
        <v>40057</v>
      </c>
      <c r="C24" s="393"/>
      <c r="D24" s="393"/>
      <c r="E24" s="393"/>
      <c r="F24" s="393"/>
      <c r="G24" s="393"/>
      <c r="H24" s="393"/>
      <c r="I24" s="393">
        <v>0.97281087564974011</v>
      </c>
      <c r="J24" s="393">
        <v>0.93535353535353538</v>
      </c>
      <c r="K24" s="393">
        <v>0.96423616463696626</v>
      </c>
      <c r="L24" s="393">
        <v>0.97630808849350348</v>
      </c>
      <c r="M24" s="393">
        <v>0.98178400103720986</v>
      </c>
      <c r="N24" s="393">
        <v>0.97860453736050135</v>
      </c>
      <c r="O24" s="393">
        <v>0.54703557312252959</v>
      </c>
      <c r="P24" s="393">
        <v>0.74279123414071513</v>
      </c>
      <c r="Q24" s="393">
        <v>0.5969973506034737</v>
      </c>
      <c r="R24" s="393">
        <v>0.85964912280701755</v>
      </c>
      <c r="S24" s="393">
        <v>0.88288288288288286</v>
      </c>
      <c r="T24" s="393">
        <v>0.86998854524627722</v>
      </c>
      <c r="U24" s="393"/>
      <c r="V24" s="393"/>
      <c r="W24" s="393"/>
      <c r="X24" s="394">
        <v>0.95255388940955954</v>
      </c>
      <c r="Y24" s="394">
        <v>0.97139577999470295</v>
      </c>
      <c r="Z24" s="394">
        <v>0.96006901651466603</v>
      </c>
    </row>
    <row r="25" spans="2:26" x14ac:dyDescent="0.3">
      <c r="B25" s="260">
        <v>40087</v>
      </c>
      <c r="C25" s="393"/>
      <c r="D25" s="393"/>
      <c r="E25" s="393"/>
      <c r="F25" s="393"/>
      <c r="G25" s="393"/>
      <c r="H25" s="393"/>
      <c r="I25" s="393">
        <v>0.96327615366030439</v>
      </c>
      <c r="J25" s="393">
        <v>0.93251974156496764</v>
      </c>
      <c r="K25" s="393">
        <v>0.95553145336225598</v>
      </c>
      <c r="L25" s="393">
        <v>0.95997341785093548</v>
      </c>
      <c r="M25" s="393">
        <v>0.97000726696174933</v>
      </c>
      <c r="N25" s="393">
        <v>0.9643505576529583</v>
      </c>
      <c r="O25" s="393">
        <v>0.53893442622950816</v>
      </c>
      <c r="P25" s="393">
        <v>0.7415730337078652</v>
      </c>
      <c r="Q25" s="393">
        <v>0.58901573588398637</v>
      </c>
      <c r="R25" s="393">
        <v>0.87351190476190477</v>
      </c>
      <c r="S25" s="393">
        <v>0.87804878048780488</v>
      </c>
      <c r="T25" s="393">
        <v>0.87551867219917012</v>
      </c>
      <c r="U25" s="393"/>
      <c r="V25" s="393"/>
      <c r="W25" s="393"/>
      <c r="X25" s="394">
        <v>0.92000149181367252</v>
      </c>
      <c r="Y25" s="394">
        <v>0.95409762651141961</v>
      </c>
      <c r="Z25" s="394">
        <v>0.93363475613850522</v>
      </c>
    </row>
    <row r="26" spans="2:26" x14ac:dyDescent="0.3">
      <c r="B26" s="260">
        <v>40118</v>
      </c>
      <c r="C26" s="393"/>
      <c r="D26" s="393"/>
      <c r="E26" s="393"/>
      <c r="F26" s="393"/>
      <c r="G26" s="393"/>
      <c r="H26" s="393"/>
      <c r="I26" s="393">
        <v>0.97869235259778165</v>
      </c>
      <c r="J26" s="393">
        <v>0.9737072743207712</v>
      </c>
      <c r="K26" s="393">
        <v>0.97744690168600834</v>
      </c>
      <c r="L26" s="393">
        <v>0.95867379006913889</v>
      </c>
      <c r="M26" s="393">
        <v>0.96717354573980208</v>
      </c>
      <c r="N26" s="393">
        <v>0.96202531645569622</v>
      </c>
      <c r="O26" s="393">
        <v>0.50859453993933268</v>
      </c>
      <c r="P26" s="393">
        <v>0.764026402640264</v>
      </c>
      <c r="Q26" s="393">
        <v>0.56849845201238391</v>
      </c>
      <c r="R26" s="393">
        <v>0.87920489296636084</v>
      </c>
      <c r="S26" s="393">
        <v>0.93640350877192979</v>
      </c>
      <c r="T26" s="393">
        <v>0.9027027027027027</v>
      </c>
      <c r="U26" s="393"/>
      <c r="V26" s="393"/>
      <c r="W26" s="393"/>
      <c r="X26" s="394">
        <v>0.91216863621846056</v>
      </c>
      <c r="Y26" s="394">
        <v>0.95480980074363619</v>
      </c>
      <c r="Z26" s="394">
        <v>0.92744662681468826</v>
      </c>
    </row>
    <row r="27" spans="2:26" x14ac:dyDescent="0.3">
      <c r="B27" s="260">
        <v>40148</v>
      </c>
      <c r="C27" s="393"/>
      <c r="D27" s="393"/>
      <c r="E27" s="393"/>
      <c r="F27" s="393"/>
      <c r="G27" s="393"/>
      <c r="H27" s="393"/>
      <c r="I27" s="393">
        <v>0.9870047543581616</v>
      </c>
      <c r="J27" s="393">
        <v>0.98333333333333328</v>
      </c>
      <c r="K27" s="393">
        <v>0.98614823815309838</v>
      </c>
      <c r="L27" s="393">
        <v>0.95486751431621852</v>
      </c>
      <c r="M27" s="393">
        <v>0.90458897325850118</v>
      </c>
      <c r="N27" s="393">
        <v>0.93625084041317763</v>
      </c>
      <c r="O27" s="393">
        <v>0.50295222758990876</v>
      </c>
      <c r="P27" s="393">
        <v>0.71879936808846756</v>
      </c>
      <c r="Q27" s="393">
        <v>0.55769230769230771</v>
      </c>
      <c r="R27" s="393">
        <v>0.88685015290519875</v>
      </c>
      <c r="S27" s="393">
        <v>0.91941391941391937</v>
      </c>
      <c r="T27" s="393">
        <v>0.90166666666666662</v>
      </c>
      <c r="U27" s="393"/>
      <c r="V27" s="393"/>
      <c r="W27" s="393"/>
      <c r="X27" s="394">
        <v>0.90572769953051646</v>
      </c>
      <c r="Y27" s="394">
        <v>0.90045138465292185</v>
      </c>
      <c r="Z27" s="394">
        <v>0.90393844117160349</v>
      </c>
    </row>
    <row r="28" spans="2:26" x14ac:dyDescent="0.3">
      <c r="B28" s="260">
        <v>40179</v>
      </c>
      <c r="C28" s="393"/>
      <c r="D28" s="393"/>
      <c r="E28" s="393"/>
      <c r="F28" s="393"/>
      <c r="G28" s="393"/>
      <c r="H28" s="393"/>
      <c r="I28" s="393">
        <v>0.99572801708793168</v>
      </c>
      <c r="J28" s="393">
        <v>0.99228224917309815</v>
      </c>
      <c r="K28" s="393">
        <v>0.99488697524219594</v>
      </c>
      <c r="L28" s="393">
        <v>0.96953340530166732</v>
      </c>
      <c r="M28" s="393">
        <v>0.92229324810227731</v>
      </c>
      <c r="N28" s="393">
        <v>0.95180993779509859</v>
      </c>
      <c r="O28" s="393">
        <v>0.536897152818129</v>
      </c>
      <c r="P28" s="393">
        <v>0.74350649350649356</v>
      </c>
      <c r="Q28" s="393">
        <v>0.59135643988018827</v>
      </c>
      <c r="R28" s="393">
        <v>0.90666666666666662</v>
      </c>
      <c r="S28" s="393">
        <v>0.97771587743732591</v>
      </c>
      <c r="T28" s="393">
        <v>0.93326381647549528</v>
      </c>
      <c r="U28" s="393"/>
      <c r="V28" s="393"/>
      <c r="W28" s="393"/>
      <c r="X28" s="394">
        <v>0.91690799732679884</v>
      </c>
      <c r="Y28" s="394">
        <v>0.91840882694541226</v>
      </c>
      <c r="Z28" s="394">
        <v>0.91741586833701794</v>
      </c>
    </row>
    <row r="29" spans="2:26" x14ac:dyDescent="0.3">
      <c r="B29" s="260">
        <v>40210</v>
      </c>
      <c r="C29" s="393"/>
      <c r="D29" s="393"/>
      <c r="E29" s="393"/>
      <c r="F29" s="393"/>
      <c r="G29" s="393"/>
      <c r="H29" s="393"/>
      <c r="I29" s="393">
        <v>0.99309392265193375</v>
      </c>
      <c r="J29" s="393">
        <v>0.97527812113720647</v>
      </c>
      <c r="K29" s="393">
        <v>0.98825897349882585</v>
      </c>
      <c r="L29" s="393">
        <v>0.98078785921859868</v>
      </c>
      <c r="M29" s="393">
        <v>0.95947747267395356</v>
      </c>
      <c r="N29" s="393">
        <v>0.97275012569130215</v>
      </c>
      <c r="O29" s="393">
        <v>0.52785145888594165</v>
      </c>
      <c r="P29" s="393">
        <v>0.74747474747474751</v>
      </c>
      <c r="Q29" s="393">
        <v>0.58212680978532205</v>
      </c>
      <c r="R29" s="393">
        <v>0.93202146690518783</v>
      </c>
      <c r="S29" s="393">
        <v>0.9513513513513514</v>
      </c>
      <c r="T29" s="393">
        <v>0.93972012917115177</v>
      </c>
      <c r="U29" s="393"/>
      <c r="V29" s="393"/>
      <c r="W29" s="393"/>
      <c r="X29" s="394">
        <v>0.91526885842998174</v>
      </c>
      <c r="Y29" s="394">
        <v>0.9419354838709677</v>
      </c>
      <c r="Z29" s="394">
        <v>0.92439147433472069</v>
      </c>
    </row>
    <row r="30" spans="2:26" x14ac:dyDescent="0.3">
      <c r="B30" s="260">
        <v>40238</v>
      </c>
      <c r="C30" s="393"/>
      <c r="D30" s="393"/>
      <c r="E30" s="393"/>
      <c r="F30" s="393"/>
      <c r="G30" s="393"/>
      <c r="H30" s="393"/>
      <c r="I30" s="393">
        <v>0.99234693877551017</v>
      </c>
      <c r="J30" s="393">
        <v>0.97549591598599772</v>
      </c>
      <c r="K30" s="393">
        <v>0.98784668120909935</v>
      </c>
      <c r="L30" s="393">
        <v>0.9713937918441875</v>
      </c>
      <c r="M30" s="393">
        <v>0.95203275811640831</v>
      </c>
      <c r="N30" s="393">
        <v>0.96346430282702444</v>
      </c>
      <c r="O30" s="393">
        <v>0.56145454545454543</v>
      </c>
      <c r="P30" s="393">
        <v>0.73715415019762842</v>
      </c>
      <c r="Q30" s="393">
        <v>0.60871876661350344</v>
      </c>
      <c r="R30" s="393">
        <v>0.94254658385093171</v>
      </c>
      <c r="S30" s="393">
        <v>0.97945205479452058</v>
      </c>
      <c r="T30" s="393">
        <v>0.95748613678373384</v>
      </c>
      <c r="U30" s="393"/>
      <c r="V30" s="393"/>
      <c r="W30" s="393"/>
      <c r="X30" s="394">
        <v>0.91408602150537632</v>
      </c>
      <c r="Y30" s="394">
        <v>0.93735632183908046</v>
      </c>
      <c r="Z30" s="394">
        <v>0.92245179063360883</v>
      </c>
    </row>
    <row r="31" spans="2:26" x14ac:dyDescent="0.3">
      <c r="B31" s="260">
        <v>40269</v>
      </c>
      <c r="C31" s="393"/>
      <c r="D31" s="393"/>
      <c r="E31" s="393"/>
      <c r="F31" s="393"/>
      <c r="G31" s="393"/>
      <c r="H31" s="393"/>
      <c r="I31" s="393">
        <v>0.99328577423415865</v>
      </c>
      <c r="J31" s="393">
        <v>0.98091603053435117</v>
      </c>
      <c r="K31" s="393">
        <v>0.99021773430104132</v>
      </c>
      <c r="L31" s="393">
        <v>0.97011294526498693</v>
      </c>
      <c r="M31" s="393">
        <v>0.95710928319623967</v>
      </c>
      <c r="N31" s="393">
        <v>0.96399963170978731</v>
      </c>
      <c r="O31" s="393">
        <v>0.5</v>
      </c>
      <c r="P31" s="393">
        <v>0.73648648648648651</v>
      </c>
      <c r="Q31" s="393">
        <v>0.56300630063006296</v>
      </c>
      <c r="R31" s="393">
        <v>0.91746031746031742</v>
      </c>
      <c r="S31" s="393">
        <v>0.98367346938775513</v>
      </c>
      <c r="T31" s="393">
        <v>0.9464285714285714</v>
      </c>
      <c r="U31" s="393"/>
      <c r="V31" s="393"/>
      <c r="W31" s="393"/>
      <c r="X31" s="394">
        <v>0.89853818041931144</v>
      </c>
      <c r="Y31" s="394">
        <v>0.94293088614855181</v>
      </c>
      <c r="Z31" s="394">
        <v>0.91635965922173612</v>
      </c>
    </row>
    <row r="32" spans="2:26" x14ac:dyDescent="0.3">
      <c r="B32" s="260">
        <v>40299</v>
      </c>
      <c r="C32" s="393"/>
      <c r="D32" s="393"/>
      <c r="E32" s="393"/>
      <c r="F32" s="393"/>
      <c r="G32" s="393"/>
      <c r="H32" s="393"/>
      <c r="I32" s="393">
        <v>0.99260969976905311</v>
      </c>
      <c r="J32" s="393">
        <v>0.9899749373433584</v>
      </c>
      <c r="K32" s="393">
        <v>0.9919001012487344</v>
      </c>
      <c r="L32" s="393">
        <v>0.97637466025507003</v>
      </c>
      <c r="M32" s="393">
        <v>0.97215825832112202</v>
      </c>
      <c r="N32" s="393">
        <v>0.97426778242677825</v>
      </c>
      <c r="O32" s="393">
        <v>0.5040803515379787</v>
      </c>
      <c r="P32" s="393">
        <v>0.74199623352165722</v>
      </c>
      <c r="Q32" s="393">
        <v>0.56355932203389836</v>
      </c>
      <c r="R32" s="393">
        <v>0.92452830188679247</v>
      </c>
      <c r="S32" s="393">
        <v>0.97872340425531912</v>
      </c>
      <c r="T32" s="393">
        <v>0.94731610337972172</v>
      </c>
      <c r="U32" s="393"/>
      <c r="V32" s="393"/>
      <c r="W32" s="393"/>
      <c r="X32" s="394">
        <v>0.89445418676019295</v>
      </c>
      <c r="Y32" s="394">
        <v>0.95604227293613109</v>
      </c>
      <c r="Z32" s="394">
        <v>0.92014310355842333</v>
      </c>
    </row>
    <row r="33" spans="2:26" x14ac:dyDescent="0.3">
      <c r="B33" s="260">
        <v>40330</v>
      </c>
      <c r="C33" s="393"/>
      <c r="D33" s="393"/>
      <c r="E33" s="393"/>
      <c r="F33" s="393"/>
      <c r="G33" s="393"/>
      <c r="H33" s="393"/>
      <c r="I33" s="393">
        <v>0.99819900945520035</v>
      </c>
      <c r="J33" s="393">
        <v>0.9893111638954869</v>
      </c>
      <c r="K33" s="393">
        <v>0.99575579497224942</v>
      </c>
      <c r="L33" s="393">
        <v>0.97315287330818723</v>
      </c>
      <c r="M33" s="393">
        <v>0.9708434077656094</v>
      </c>
      <c r="N33" s="393">
        <v>0.97214085384855098</v>
      </c>
      <c r="O33" s="393">
        <v>0.49325153374233133</v>
      </c>
      <c r="P33" s="393">
        <v>0.71077504725897922</v>
      </c>
      <c r="Q33" s="393">
        <v>0.54654932839277448</v>
      </c>
      <c r="R33" s="393">
        <v>0.85845588235294112</v>
      </c>
      <c r="S33" s="393">
        <v>0.92802056555269918</v>
      </c>
      <c r="T33" s="393">
        <v>0.887459807073955</v>
      </c>
      <c r="U33" s="393"/>
      <c r="V33" s="393"/>
      <c r="W33" s="393"/>
      <c r="X33" s="394">
        <v>0.91431128346632862</v>
      </c>
      <c r="Y33" s="394">
        <v>0.9550676828574679</v>
      </c>
      <c r="Z33" s="394">
        <v>0.93045045045045049</v>
      </c>
    </row>
    <row r="34" spans="2:26" x14ac:dyDescent="0.3">
      <c r="B34" s="260">
        <v>40360</v>
      </c>
      <c r="C34" s="393"/>
      <c r="D34" s="393"/>
      <c r="E34" s="393"/>
      <c r="F34" s="393"/>
      <c r="G34" s="393"/>
      <c r="H34" s="393"/>
      <c r="I34" s="393">
        <v>0.77826379542395696</v>
      </c>
      <c r="J34" s="393">
        <v>0.89830508474576276</v>
      </c>
      <c r="K34" s="393">
        <v>0.80720122574055153</v>
      </c>
      <c r="L34" s="393">
        <v>0.74060221870047549</v>
      </c>
      <c r="M34" s="393">
        <v>0.80433407149636194</v>
      </c>
      <c r="N34" s="393">
        <v>0.76895738766318311</v>
      </c>
      <c r="O34" s="393">
        <v>0.46674801708358749</v>
      </c>
      <c r="P34" s="393">
        <v>0.58998144712430423</v>
      </c>
      <c r="Q34" s="393">
        <v>0.49724517906336091</v>
      </c>
      <c r="R34" s="393">
        <v>0.67152103559870546</v>
      </c>
      <c r="S34" s="393">
        <v>0.65831435079726652</v>
      </c>
      <c r="T34" s="393">
        <v>0.66603595080416278</v>
      </c>
      <c r="U34" s="393"/>
      <c r="V34" s="393"/>
      <c r="W34" s="393"/>
      <c r="X34" s="394">
        <v>0.72252904208722146</v>
      </c>
      <c r="Y34" s="394">
        <v>0.79809144583276126</v>
      </c>
      <c r="Z34" s="394">
        <v>0.7534720269890357</v>
      </c>
    </row>
    <row r="35" spans="2:26" x14ac:dyDescent="0.3">
      <c r="B35" s="260">
        <v>40391</v>
      </c>
      <c r="C35" s="393"/>
      <c r="D35" s="393"/>
      <c r="E35" s="393"/>
      <c r="F35" s="393"/>
      <c r="G35" s="393"/>
      <c r="H35" s="393"/>
      <c r="I35" s="393">
        <v>0.74277638190954776</v>
      </c>
      <c r="J35" s="393">
        <v>0.86776061776061775</v>
      </c>
      <c r="K35" s="393">
        <v>0.77345971563981042</v>
      </c>
      <c r="L35" s="393">
        <v>0.69548175598631701</v>
      </c>
      <c r="M35" s="393">
        <v>0.75907775599738636</v>
      </c>
      <c r="N35" s="393">
        <v>0.72301475045463726</v>
      </c>
      <c r="O35" s="393">
        <v>0.44021739130434778</v>
      </c>
      <c r="P35" s="393">
        <v>0.63578274760383391</v>
      </c>
      <c r="Q35" s="393">
        <v>0.48986212489862119</v>
      </c>
      <c r="R35" s="393">
        <v>0.76237623762376239</v>
      </c>
      <c r="S35" s="393">
        <v>0.72222222222222221</v>
      </c>
      <c r="T35" s="393">
        <v>0.74526515151515149</v>
      </c>
      <c r="U35" s="393"/>
      <c r="V35" s="393"/>
      <c r="W35" s="393"/>
      <c r="X35" s="394">
        <v>0.68131421015156135</v>
      </c>
      <c r="Y35" s="394">
        <v>0.76054580896686164</v>
      </c>
      <c r="Z35" s="394">
        <v>0.71259272939945206</v>
      </c>
    </row>
    <row r="36" spans="2:26" x14ac:dyDescent="0.3">
      <c r="B36" s="260">
        <v>40422</v>
      </c>
      <c r="C36" s="393"/>
      <c r="D36" s="393"/>
      <c r="E36" s="393"/>
      <c r="F36" s="393"/>
      <c r="G36" s="393"/>
      <c r="H36" s="393"/>
      <c r="I36" s="393">
        <v>0.78415697674418605</v>
      </c>
      <c r="J36" s="393">
        <v>0.88665879574970485</v>
      </c>
      <c r="K36" s="393">
        <v>0.80828007779938871</v>
      </c>
      <c r="L36" s="393">
        <v>0.68977206312098183</v>
      </c>
      <c r="M36" s="393">
        <v>0.70906040268456372</v>
      </c>
      <c r="N36" s="393">
        <v>0.6976920427144333</v>
      </c>
      <c r="O36" s="393">
        <v>0.47324530924252961</v>
      </c>
      <c r="P36" s="393">
        <v>0.69854469854469858</v>
      </c>
      <c r="Q36" s="393">
        <v>0.52968749999999998</v>
      </c>
      <c r="R36" s="393">
        <v>0.74368932038834956</v>
      </c>
      <c r="S36" s="393">
        <v>0.70844686648501365</v>
      </c>
      <c r="T36" s="393">
        <v>0.72902494331065759</v>
      </c>
      <c r="U36" s="393"/>
      <c r="V36" s="393"/>
      <c r="W36" s="393"/>
      <c r="X36" s="394">
        <v>0.68795716763441672</v>
      </c>
      <c r="Y36" s="394">
        <v>0.72802090137165254</v>
      </c>
      <c r="Z36" s="394">
        <v>0.70262000382482315</v>
      </c>
    </row>
    <row r="37" spans="2:26" x14ac:dyDescent="0.3">
      <c r="B37" s="260">
        <v>40452</v>
      </c>
      <c r="C37" s="393"/>
      <c r="D37" s="393"/>
      <c r="E37" s="393"/>
      <c r="F37" s="393"/>
      <c r="G37" s="393"/>
      <c r="H37" s="393"/>
      <c r="I37" s="393">
        <v>0.77769985974754563</v>
      </c>
      <c r="J37" s="393">
        <v>0.90355912743972444</v>
      </c>
      <c r="K37" s="393">
        <v>0.80714477571850662</v>
      </c>
      <c r="L37" s="393">
        <v>0.70104272634791454</v>
      </c>
      <c r="M37" s="393">
        <v>0.72879776328052193</v>
      </c>
      <c r="N37" s="393">
        <v>0.71229873762189133</v>
      </c>
      <c r="O37" s="393">
        <v>0.45262483994878361</v>
      </c>
      <c r="P37" s="393">
        <v>0.533203125</v>
      </c>
      <c r="Q37" s="393">
        <v>0.47251687560270011</v>
      </c>
      <c r="R37" s="393">
        <v>0.734375</v>
      </c>
      <c r="S37" s="393">
        <v>0.7408993576017131</v>
      </c>
      <c r="T37" s="393">
        <v>0.7372962607861937</v>
      </c>
      <c r="U37" s="393"/>
      <c r="V37" s="393"/>
      <c r="W37" s="393"/>
      <c r="X37" s="394">
        <v>0.68935739847518285</v>
      </c>
      <c r="Y37" s="394">
        <v>0.73679833679833684</v>
      </c>
      <c r="Z37" s="394">
        <v>0.70641287557925159</v>
      </c>
    </row>
    <row r="38" spans="2:26" x14ac:dyDescent="0.3">
      <c r="B38" s="260">
        <v>40483</v>
      </c>
      <c r="C38" s="393"/>
      <c r="D38" s="393"/>
      <c r="E38" s="393"/>
      <c r="F38" s="393"/>
      <c r="G38" s="393"/>
      <c r="H38" s="393"/>
      <c r="I38" s="393">
        <v>0.77562862669245647</v>
      </c>
      <c r="J38" s="393">
        <v>0.8910891089108911</v>
      </c>
      <c r="K38" s="393">
        <v>0.8031240789861479</v>
      </c>
      <c r="L38" s="393">
        <v>0.70137614678899085</v>
      </c>
      <c r="M38" s="393">
        <v>0.72774744837408023</v>
      </c>
      <c r="N38" s="393">
        <v>0.71170836045754671</v>
      </c>
      <c r="O38" s="393">
        <v>0.40103492884864173</v>
      </c>
      <c r="P38" s="393">
        <v>0.60521042084168342</v>
      </c>
      <c r="Q38" s="393">
        <v>0.45085574572127141</v>
      </c>
      <c r="R38" s="393">
        <v>0.7489539748953975</v>
      </c>
      <c r="S38" s="393">
        <v>0.74850299401197606</v>
      </c>
      <c r="T38" s="393">
        <v>0.74876847290640391</v>
      </c>
      <c r="U38" s="393"/>
      <c r="V38" s="393"/>
      <c r="W38" s="393"/>
      <c r="X38" s="394">
        <v>0.67898466230155174</v>
      </c>
      <c r="Y38" s="394">
        <v>0.74103177314656643</v>
      </c>
      <c r="Z38" s="394">
        <v>0.70034699758866081</v>
      </c>
    </row>
    <row r="39" spans="2:26" x14ac:dyDescent="0.3">
      <c r="B39" s="260">
        <v>40513</v>
      </c>
      <c r="C39" s="393"/>
      <c r="D39" s="393"/>
      <c r="E39" s="393"/>
      <c r="F39" s="393"/>
      <c r="G39" s="393"/>
      <c r="H39" s="393"/>
      <c r="I39" s="393">
        <v>0.76590457256461231</v>
      </c>
      <c r="J39" s="393">
        <v>0.88414634146341464</v>
      </c>
      <c r="K39" s="393">
        <v>0.79497751124437777</v>
      </c>
      <c r="L39" s="393">
        <v>0.66898251904975348</v>
      </c>
      <c r="M39" s="393">
        <v>0.71106020942408377</v>
      </c>
      <c r="N39" s="393">
        <v>0.68608672519287039</v>
      </c>
      <c r="O39" s="393">
        <v>0.44793713163064841</v>
      </c>
      <c r="P39" s="393">
        <v>0.68253968253968256</v>
      </c>
      <c r="Q39" s="393">
        <v>0.51146131805157591</v>
      </c>
      <c r="R39" s="393">
        <v>0.83572895277207393</v>
      </c>
      <c r="S39" s="393">
        <v>0.86274509803921573</v>
      </c>
      <c r="T39" s="393">
        <v>0.84804469273743022</v>
      </c>
      <c r="U39" s="393"/>
      <c r="V39" s="393"/>
      <c r="W39" s="393"/>
      <c r="X39" s="394">
        <v>0.67539791953878936</v>
      </c>
      <c r="Y39" s="394">
        <v>0.74766562916851931</v>
      </c>
      <c r="Z39" s="394">
        <v>0.70145066923138577</v>
      </c>
    </row>
    <row r="40" spans="2:26" x14ac:dyDescent="0.3">
      <c r="B40" s="260">
        <v>40544</v>
      </c>
      <c r="C40" s="393"/>
      <c r="D40" s="393"/>
      <c r="E40" s="393"/>
      <c r="F40" s="393"/>
      <c r="G40" s="393"/>
      <c r="H40" s="393"/>
      <c r="I40" s="393">
        <v>0.71167141114274091</v>
      </c>
      <c r="J40" s="393">
        <v>0.87699316628701596</v>
      </c>
      <c r="K40" s="393">
        <v>0.75516931375486962</v>
      </c>
      <c r="L40" s="393">
        <v>0.70494923857868019</v>
      </c>
      <c r="M40" s="393">
        <v>0.74280104712041883</v>
      </c>
      <c r="N40" s="393">
        <v>0.72088537839823663</v>
      </c>
      <c r="O40" s="393">
        <v>0.43921852387843707</v>
      </c>
      <c r="P40" s="393">
        <v>0.69871794871794868</v>
      </c>
      <c r="Q40" s="393">
        <v>0.50486486486486482</v>
      </c>
      <c r="R40" s="393">
        <v>0.83836589698046182</v>
      </c>
      <c r="S40" s="393">
        <v>0.90163934426229508</v>
      </c>
      <c r="T40" s="393">
        <v>0.86565656565656568</v>
      </c>
      <c r="U40" s="393"/>
      <c r="V40" s="393"/>
      <c r="W40" s="393"/>
      <c r="X40" s="394">
        <v>0.67921180425849836</v>
      </c>
      <c r="Y40" s="394">
        <v>0.76875884851344978</v>
      </c>
      <c r="Z40" s="394">
        <v>0.71256958687371819</v>
      </c>
    </row>
    <row r="41" spans="2:26" x14ac:dyDescent="0.3">
      <c r="B41" s="260">
        <v>40575</v>
      </c>
      <c r="C41" s="393"/>
      <c r="D41" s="393"/>
      <c r="E41" s="393"/>
      <c r="F41" s="393"/>
      <c r="G41" s="393"/>
      <c r="H41" s="393"/>
      <c r="I41" s="393">
        <v>0.75114573785517869</v>
      </c>
      <c r="J41" s="393">
        <v>0.87044534412955465</v>
      </c>
      <c r="K41" s="393">
        <v>0.7813889839206295</v>
      </c>
      <c r="L41" s="393">
        <v>0.70535365377100434</v>
      </c>
      <c r="M41" s="393">
        <v>0.71924119241192408</v>
      </c>
      <c r="N41" s="393">
        <v>0.71117166212534055</v>
      </c>
      <c r="O41" s="393">
        <v>0.39549002601908068</v>
      </c>
      <c r="P41" s="393">
        <v>0.68075117370892024</v>
      </c>
      <c r="Q41" s="393">
        <v>0.47245091830272318</v>
      </c>
      <c r="R41" s="393">
        <v>0.81330472103004292</v>
      </c>
      <c r="S41" s="393">
        <v>0.91689750692520777</v>
      </c>
      <c r="T41" s="393">
        <v>0.85852478839177748</v>
      </c>
      <c r="U41" s="393"/>
      <c r="V41" s="393"/>
      <c r="W41" s="393"/>
      <c r="X41" s="394">
        <v>0.68213925327951563</v>
      </c>
      <c r="Y41" s="394">
        <v>0.75124568800306635</v>
      </c>
      <c r="Z41" s="394">
        <v>0.70764660111763455</v>
      </c>
    </row>
    <row r="42" spans="2:26" x14ac:dyDescent="0.3">
      <c r="B42" s="260">
        <v>40603</v>
      </c>
      <c r="C42" s="393"/>
      <c r="D42" s="393"/>
      <c r="E42" s="393"/>
      <c r="F42" s="393"/>
      <c r="G42" s="393"/>
      <c r="H42" s="393"/>
      <c r="I42" s="393">
        <v>0.75554675118858949</v>
      </c>
      <c r="J42" s="393">
        <v>0.9073359073359073</v>
      </c>
      <c r="K42" s="393">
        <v>0.79127537109966672</v>
      </c>
      <c r="L42" s="393">
        <v>0.72204255319148936</v>
      </c>
      <c r="M42" s="393">
        <v>0.72535760728218468</v>
      </c>
      <c r="N42" s="393">
        <v>0.72335390946502054</v>
      </c>
      <c r="O42" s="393">
        <v>0.41841779975278121</v>
      </c>
      <c r="P42" s="393">
        <v>0.702803738317757</v>
      </c>
      <c r="Q42" s="393">
        <v>0.48908499767765912</v>
      </c>
      <c r="R42" s="393">
        <v>0.82519685039370083</v>
      </c>
      <c r="S42" s="393">
        <v>0.88036117381489842</v>
      </c>
      <c r="T42" s="393">
        <v>0.84786641929499074</v>
      </c>
      <c r="U42" s="393"/>
      <c r="V42" s="393"/>
      <c r="W42" s="393"/>
      <c r="X42" s="394">
        <v>0.69001126549004876</v>
      </c>
      <c r="Y42" s="394">
        <v>0.76071428571428568</v>
      </c>
      <c r="Z42" s="394">
        <v>0.71437361555500867</v>
      </c>
    </row>
    <row r="43" spans="2:26" x14ac:dyDescent="0.3">
      <c r="B43" s="260">
        <v>40634</v>
      </c>
      <c r="C43" s="393"/>
      <c r="D43" s="393"/>
      <c r="E43" s="393"/>
      <c r="F43" s="393"/>
      <c r="G43" s="393"/>
      <c r="H43" s="393"/>
      <c r="I43" s="393">
        <v>0.75068643602416252</v>
      </c>
      <c r="J43" s="393">
        <v>0.88151658767772512</v>
      </c>
      <c r="K43" s="393">
        <v>0.78443357783211087</v>
      </c>
      <c r="L43" s="393">
        <v>0.72274285714285713</v>
      </c>
      <c r="M43" s="393">
        <v>0.7297998517420311</v>
      </c>
      <c r="N43" s="393">
        <v>0.72543475187332107</v>
      </c>
      <c r="O43" s="393">
        <v>0.42703533026113671</v>
      </c>
      <c r="P43" s="393">
        <v>0.71361502347417838</v>
      </c>
      <c r="Q43" s="393">
        <v>0.49768518518518517</v>
      </c>
      <c r="R43" s="393">
        <v>0.83417085427135673</v>
      </c>
      <c r="S43" s="393">
        <v>0.90123456790123457</v>
      </c>
      <c r="T43" s="393">
        <v>0.8642659279778393</v>
      </c>
      <c r="U43" s="393"/>
      <c r="V43" s="393"/>
      <c r="W43" s="393"/>
      <c r="X43" s="394">
        <v>0.68604356636271535</v>
      </c>
      <c r="Y43" s="394">
        <v>0.7652536143102181</v>
      </c>
      <c r="Z43" s="394">
        <v>0.71303331385154878</v>
      </c>
    </row>
    <row r="44" spans="2:26" x14ac:dyDescent="0.3">
      <c r="B44" s="260">
        <v>40664</v>
      </c>
      <c r="C44" s="393"/>
      <c r="D44" s="393"/>
      <c r="E44" s="393"/>
      <c r="F44" s="393"/>
      <c r="G44" s="393"/>
      <c r="H44" s="393"/>
      <c r="I44" s="393">
        <v>0.72022767075306482</v>
      </c>
      <c r="J44" s="393">
        <v>0.89214380825565909</v>
      </c>
      <c r="K44" s="393">
        <v>0.76276771004942334</v>
      </c>
      <c r="L44" s="393">
        <v>0.69403534609720174</v>
      </c>
      <c r="M44" s="393">
        <v>0.72496392496392492</v>
      </c>
      <c r="N44" s="393">
        <v>0.706080701360009</v>
      </c>
      <c r="O44" s="393">
        <v>0.42726633872101188</v>
      </c>
      <c r="P44" s="393">
        <v>0.65784114052953158</v>
      </c>
      <c r="Q44" s="393">
        <v>0.48641588296760713</v>
      </c>
      <c r="R44" s="393">
        <v>0.76734693877551019</v>
      </c>
      <c r="S44" s="393">
        <v>0.87164179104477613</v>
      </c>
      <c r="T44" s="393">
        <v>0.80969696969696969</v>
      </c>
      <c r="U44" s="393"/>
      <c r="V44" s="393"/>
      <c r="W44" s="393"/>
      <c r="X44" s="394">
        <v>0.66455499013397035</v>
      </c>
      <c r="Y44" s="394">
        <v>0.75307417691392309</v>
      </c>
      <c r="Z44" s="394">
        <v>0.69497648422057123</v>
      </c>
    </row>
    <row r="45" spans="2:26" x14ac:dyDescent="0.3">
      <c r="B45" s="260">
        <v>40695</v>
      </c>
      <c r="C45" s="393"/>
      <c r="D45" s="393"/>
      <c r="E45" s="393"/>
      <c r="F45" s="393"/>
      <c r="G45" s="393"/>
      <c r="H45" s="393"/>
      <c r="I45" s="393">
        <v>0.72585963259538389</v>
      </c>
      <c r="J45" s="393">
        <v>0.86524822695035464</v>
      </c>
      <c r="K45" s="393">
        <v>0.76060820367751059</v>
      </c>
      <c r="L45" s="393">
        <v>0.66950560864146236</v>
      </c>
      <c r="M45" s="393">
        <v>0.71853688778673275</v>
      </c>
      <c r="N45" s="393">
        <v>0.68917910447761199</v>
      </c>
      <c r="O45" s="393">
        <v>0.4317617866004963</v>
      </c>
      <c r="P45" s="393">
        <v>0.64864864864864868</v>
      </c>
      <c r="Q45" s="393">
        <v>0.49001814882032668</v>
      </c>
      <c r="R45" s="393">
        <v>0.73873873873873874</v>
      </c>
      <c r="S45" s="393">
        <v>0.85987261146496818</v>
      </c>
      <c r="T45" s="393">
        <v>0.78891820580474936</v>
      </c>
      <c r="U45" s="393"/>
      <c r="V45" s="393"/>
      <c r="W45" s="393"/>
      <c r="X45" s="394">
        <v>0.65355064027939469</v>
      </c>
      <c r="Y45" s="394">
        <v>0.74344209852847087</v>
      </c>
      <c r="Z45" s="394">
        <v>0.68529256721138643</v>
      </c>
    </row>
    <row r="46" spans="2:26" x14ac:dyDescent="0.3">
      <c r="B46" s="260">
        <v>40725</v>
      </c>
      <c r="C46" s="393"/>
      <c r="D46" s="393"/>
      <c r="E46" s="393"/>
      <c r="F46" s="393"/>
      <c r="G46" s="393"/>
      <c r="H46" s="393"/>
      <c r="I46" s="393">
        <v>0.72562620423892099</v>
      </c>
      <c r="J46" s="393">
        <v>0.89095744680851063</v>
      </c>
      <c r="K46" s="393">
        <v>0.76277263220794744</v>
      </c>
      <c r="L46" s="393">
        <v>0.63189885728178941</v>
      </c>
      <c r="M46" s="393">
        <v>0.71826036022843753</v>
      </c>
      <c r="N46" s="393">
        <v>0.67107273331119233</v>
      </c>
      <c r="O46" s="393">
        <v>0.41493456505003851</v>
      </c>
      <c r="P46" s="393">
        <v>0.69279661016949157</v>
      </c>
      <c r="Q46" s="393">
        <v>0.48898927159796718</v>
      </c>
      <c r="R46" s="393">
        <v>0.75268817204301075</v>
      </c>
      <c r="S46" s="393">
        <v>0.84</v>
      </c>
      <c r="T46" s="393">
        <v>0.78914405010438415</v>
      </c>
      <c r="U46" s="393"/>
      <c r="V46" s="393"/>
      <c r="W46" s="393"/>
      <c r="X46" s="394">
        <v>0.63416942735447235</v>
      </c>
      <c r="Y46" s="394">
        <v>0.7379628534248196</v>
      </c>
      <c r="Z46" s="394">
        <v>0.6756897449245185</v>
      </c>
    </row>
    <row r="47" spans="2:26" x14ac:dyDescent="0.3">
      <c r="B47" s="260">
        <v>40756</v>
      </c>
      <c r="C47" s="393"/>
      <c r="D47" s="393"/>
      <c r="E47" s="393"/>
      <c r="F47" s="393"/>
      <c r="G47" s="393"/>
      <c r="H47" s="393"/>
      <c r="I47" s="393">
        <v>0.7820069204152249</v>
      </c>
      <c r="J47" s="393">
        <v>0.89161290322580644</v>
      </c>
      <c r="K47" s="393">
        <v>0.80716824644549767</v>
      </c>
      <c r="L47" s="393">
        <v>0.67662093085821895</v>
      </c>
      <c r="M47" s="393">
        <v>0.71523294363985346</v>
      </c>
      <c r="N47" s="393">
        <v>0.69342954804405621</v>
      </c>
      <c r="O47" s="393">
        <v>0.43874425727411948</v>
      </c>
      <c r="P47" s="393">
        <v>0.67515923566878977</v>
      </c>
      <c r="Q47" s="393">
        <v>0.50140686550365787</v>
      </c>
      <c r="R47" s="393">
        <v>0.76824817518248179</v>
      </c>
      <c r="S47" s="393">
        <v>0.84285714285714286</v>
      </c>
      <c r="T47" s="393">
        <v>0.79732739420935417</v>
      </c>
      <c r="U47" s="393"/>
      <c r="V47" s="393"/>
      <c r="W47" s="393"/>
      <c r="X47" s="394">
        <v>0.67776936664143328</v>
      </c>
      <c r="Y47" s="394">
        <v>0.73740958100177423</v>
      </c>
      <c r="Z47" s="394">
        <v>0.70050999167360528</v>
      </c>
    </row>
    <row r="48" spans="2:26" x14ac:dyDescent="0.3">
      <c r="B48" s="260">
        <v>40787</v>
      </c>
      <c r="C48" s="393"/>
      <c r="D48" s="393"/>
      <c r="E48" s="393"/>
      <c r="F48" s="393"/>
      <c r="G48" s="393"/>
      <c r="H48" s="393"/>
      <c r="I48" s="393">
        <v>0.81565281899109787</v>
      </c>
      <c r="J48" s="393">
        <v>0.90792540792540788</v>
      </c>
      <c r="K48" s="393">
        <v>0.83792909397861559</v>
      </c>
      <c r="L48" s="393">
        <v>0.71729137199434234</v>
      </c>
      <c r="M48" s="393">
        <v>0.73467843631778063</v>
      </c>
      <c r="N48" s="393">
        <v>0.7244569171603783</v>
      </c>
      <c r="O48" s="393">
        <v>0.43678160919540232</v>
      </c>
      <c r="P48" s="393">
        <v>0.66818181818181821</v>
      </c>
      <c r="Q48" s="393">
        <v>0.50159134309357101</v>
      </c>
      <c r="R48" s="393">
        <v>0.79468599033816423</v>
      </c>
      <c r="S48" s="393">
        <v>0.87062937062937062</v>
      </c>
      <c r="T48" s="393">
        <v>0.82571428571428573</v>
      </c>
      <c r="U48" s="393"/>
      <c r="V48" s="393"/>
      <c r="W48" s="393"/>
      <c r="X48" s="394">
        <v>0.7152672527028392</v>
      </c>
      <c r="Y48" s="394">
        <v>0.76320057668048302</v>
      </c>
      <c r="Z48" s="394">
        <v>0.73248737537226472</v>
      </c>
    </row>
    <row r="49" spans="2:26" x14ac:dyDescent="0.3">
      <c r="B49" s="260">
        <v>40817</v>
      </c>
      <c r="C49" s="393"/>
      <c r="D49" s="393"/>
      <c r="E49" s="393"/>
      <c r="F49" s="393"/>
      <c r="G49" s="393"/>
      <c r="H49" s="393"/>
      <c r="I49" s="393">
        <v>0.83484486873508357</v>
      </c>
      <c r="J49" s="393">
        <v>0.94038748137108796</v>
      </c>
      <c r="K49" s="393">
        <v>0.86044830079537238</v>
      </c>
      <c r="L49" s="393">
        <v>0.76424640511272857</v>
      </c>
      <c r="M49" s="393">
        <v>0.80215419501133789</v>
      </c>
      <c r="N49" s="393">
        <v>0.7788451042462613</v>
      </c>
      <c r="O49" s="393">
        <v>0.47058823529411759</v>
      </c>
      <c r="P49" s="393">
        <v>0.70432692307692313</v>
      </c>
      <c r="Q49" s="393">
        <v>0.53244274809160308</v>
      </c>
      <c r="R49" s="393">
        <v>0.84552845528455289</v>
      </c>
      <c r="S49" s="393">
        <v>0.92500000000000004</v>
      </c>
      <c r="T49" s="393">
        <v>0.87684729064039413</v>
      </c>
      <c r="U49" s="393"/>
      <c r="V49" s="393"/>
      <c r="W49" s="393"/>
      <c r="X49" s="394">
        <v>0.74808020477815695</v>
      </c>
      <c r="Y49" s="394">
        <v>0.82066869300911849</v>
      </c>
      <c r="Z49" s="394">
        <v>0.77311159248130812</v>
      </c>
    </row>
    <row r="50" spans="2:26" x14ac:dyDescent="0.3">
      <c r="B50" s="260">
        <v>40848</v>
      </c>
      <c r="C50" s="393"/>
      <c r="D50" s="393"/>
      <c r="E50" s="393"/>
      <c r="F50" s="393"/>
      <c r="G50" s="393"/>
      <c r="H50" s="393"/>
      <c r="I50" s="393">
        <v>0.85283296541574682</v>
      </c>
      <c r="J50" s="393">
        <v>0.94171428571428573</v>
      </c>
      <c r="K50" s="393">
        <v>0.87447815196214862</v>
      </c>
      <c r="L50" s="393">
        <v>0.7357910906298003</v>
      </c>
      <c r="M50" s="393">
        <v>0.78401506075646077</v>
      </c>
      <c r="N50" s="393">
        <v>0.7564262175027463</v>
      </c>
      <c r="O50" s="393">
        <v>0.46578366445916108</v>
      </c>
      <c r="P50" s="393">
        <v>0.68646080760095007</v>
      </c>
      <c r="Q50" s="393">
        <v>0.51797752808988762</v>
      </c>
      <c r="R50" s="393">
        <v>0.85943060498220636</v>
      </c>
      <c r="S50" s="393">
        <v>0.94252873563218387</v>
      </c>
      <c r="T50" s="393">
        <v>0.89568706118355068</v>
      </c>
      <c r="U50" s="393"/>
      <c r="V50" s="393"/>
      <c r="W50" s="393"/>
      <c r="X50" s="394">
        <v>0.73745080716408318</v>
      </c>
      <c r="Y50" s="394">
        <v>0.80591497227356745</v>
      </c>
      <c r="Z50" s="394">
        <v>0.76334581772784016</v>
      </c>
    </row>
    <row r="51" spans="2:26" x14ac:dyDescent="0.3">
      <c r="B51" s="260">
        <v>40878</v>
      </c>
      <c r="C51" s="393"/>
      <c r="D51" s="393"/>
      <c r="E51" s="393"/>
      <c r="F51" s="393"/>
      <c r="G51" s="393"/>
      <c r="H51" s="393"/>
      <c r="I51" s="393">
        <v>0.84423076923076923</v>
      </c>
      <c r="J51" s="393">
        <v>0.95632530120481929</v>
      </c>
      <c r="K51" s="393">
        <v>0.87135568513119532</v>
      </c>
      <c r="L51" s="393">
        <v>0.74870017331022531</v>
      </c>
      <c r="M51" s="393">
        <v>0.7865968586387434</v>
      </c>
      <c r="N51" s="393">
        <v>0.76497032907750406</v>
      </c>
      <c r="O51" s="393">
        <v>0.44664031620553363</v>
      </c>
      <c r="P51" s="393">
        <v>0.72872340425531912</v>
      </c>
      <c r="Q51" s="393">
        <v>0.52305475504322763</v>
      </c>
      <c r="R51" s="393">
        <v>0.89130434782608692</v>
      </c>
      <c r="S51" s="393">
        <v>0.92073170731707321</v>
      </c>
      <c r="T51" s="393">
        <v>0.90431266846361191</v>
      </c>
      <c r="U51" s="393"/>
      <c r="V51" s="393"/>
      <c r="W51" s="393"/>
      <c r="X51" s="394">
        <v>0.74383436516796919</v>
      </c>
      <c r="Y51" s="394">
        <v>0.80856259156763799</v>
      </c>
      <c r="Z51" s="394">
        <v>0.76869217304326076</v>
      </c>
    </row>
    <row r="52" spans="2:26" x14ac:dyDescent="0.3">
      <c r="B52" s="260">
        <v>40909</v>
      </c>
      <c r="C52" s="393"/>
      <c r="D52" s="393"/>
      <c r="E52" s="393"/>
      <c r="F52" s="393"/>
      <c r="G52" s="393"/>
      <c r="H52" s="393"/>
      <c r="I52" s="393">
        <v>0.8440931049626702</v>
      </c>
      <c r="J52" s="393">
        <v>0.94327176781002642</v>
      </c>
      <c r="K52" s="393">
        <v>0.86886326194398678</v>
      </c>
      <c r="L52" s="393">
        <v>0.75522388059701495</v>
      </c>
      <c r="M52" s="393">
        <v>0.80244357009732858</v>
      </c>
      <c r="N52" s="393">
        <v>0.77500216844479142</v>
      </c>
      <c r="O52" s="393">
        <v>0.48540145985401462</v>
      </c>
      <c r="P52" s="393">
        <v>0.69682151589242058</v>
      </c>
      <c r="Q52" s="393">
        <v>0.54285714285714282</v>
      </c>
      <c r="R52" s="393">
        <v>0.85652173913043483</v>
      </c>
      <c r="S52" s="393">
        <v>0.91304347826086951</v>
      </c>
      <c r="T52" s="393">
        <v>0.87979539641943738</v>
      </c>
      <c r="U52" s="393"/>
      <c r="V52" s="393"/>
      <c r="W52" s="393"/>
      <c r="X52" s="394">
        <v>0.75078325263457701</v>
      </c>
      <c r="Y52" s="394">
        <v>0.81813865147198483</v>
      </c>
      <c r="Z52" s="394">
        <v>0.77603703044329708</v>
      </c>
    </row>
    <row r="53" spans="2:26" x14ac:dyDescent="0.3">
      <c r="B53" s="260">
        <v>40940</v>
      </c>
      <c r="C53" s="393"/>
      <c r="D53" s="393"/>
      <c r="E53" s="393"/>
      <c r="F53" s="393"/>
      <c r="G53" s="393"/>
      <c r="H53" s="393"/>
      <c r="I53" s="393">
        <v>0.8405405405405405</v>
      </c>
      <c r="J53" s="393">
        <v>0.94336569579288021</v>
      </c>
      <c r="K53" s="393">
        <v>0.8662884927066451</v>
      </c>
      <c r="L53" s="393">
        <v>0.81489476524554771</v>
      </c>
      <c r="M53" s="393">
        <v>0.82339955849889623</v>
      </c>
      <c r="N53" s="393">
        <v>0.81825111619296531</v>
      </c>
      <c r="O53" s="393">
        <v>0.4485294117647059</v>
      </c>
      <c r="P53" s="393">
        <v>0.68206521739130432</v>
      </c>
      <c r="Q53" s="393">
        <v>0.51363636363636367</v>
      </c>
      <c r="R53" s="393">
        <v>0.8523489932885906</v>
      </c>
      <c r="S53" s="393">
        <v>0.93093093093093093</v>
      </c>
      <c r="T53" s="393">
        <v>0.88589743589743586</v>
      </c>
      <c r="U53" s="393"/>
      <c r="V53" s="393"/>
      <c r="W53" s="393"/>
      <c r="X53" s="394">
        <v>0.78258401453224347</v>
      </c>
      <c r="Y53" s="394">
        <v>0.83512037224357683</v>
      </c>
      <c r="Z53" s="394">
        <v>0.80146898407388556</v>
      </c>
    </row>
    <row r="54" spans="2:26" x14ac:dyDescent="0.3">
      <c r="B54" s="260">
        <v>40969</v>
      </c>
      <c r="C54" s="393"/>
      <c r="D54" s="393"/>
      <c r="E54" s="393"/>
      <c r="F54" s="393"/>
      <c r="G54" s="393"/>
      <c r="H54" s="393"/>
      <c r="I54" s="393">
        <v>0.8371764705882353</v>
      </c>
      <c r="J54" s="393">
        <v>0.93934911242603547</v>
      </c>
      <c r="K54" s="393">
        <v>0.86183505890753298</v>
      </c>
      <c r="L54" s="393">
        <v>0.81470137825421129</v>
      </c>
      <c r="M54" s="393">
        <v>0.84821654439666072</v>
      </c>
      <c r="N54" s="393">
        <v>0.82817904374364193</v>
      </c>
      <c r="O54" s="393">
        <v>0.45300592718035559</v>
      </c>
      <c r="P54" s="393">
        <v>0.69750000000000001</v>
      </c>
      <c r="Q54" s="393">
        <v>0.51486401012017713</v>
      </c>
      <c r="R54" s="393">
        <v>0.83445190156599558</v>
      </c>
      <c r="S54" s="393">
        <v>0.92941176470588238</v>
      </c>
      <c r="T54" s="393">
        <v>0.87547649301143582</v>
      </c>
      <c r="U54" s="393"/>
      <c r="V54" s="393"/>
      <c r="W54" s="393"/>
      <c r="X54" s="394">
        <v>0.77622014537902384</v>
      </c>
      <c r="Y54" s="394">
        <v>0.8536040230955485</v>
      </c>
      <c r="Z54" s="394">
        <v>0.80392026135075667</v>
      </c>
    </row>
    <row r="55" spans="2:26" x14ac:dyDescent="0.3">
      <c r="B55" s="260">
        <v>41000</v>
      </c>
      <c r="C55" s="393"/>
      <c r="D55" s="393"/>
      <c r="E55" s="393"/>
      <c r="F55" s="393"/>
      <c r="G55" s="393"/>
      <c r="H55" s="393"/>
      <c r="I55" s="393">
        <v>0.8398169336384439</v>
      </c>
      <c r="J55" s="393">
        <v>0.94668820678513732</v>
      </c>
      <c r="K55" s="393">
        <v>0.86776510350654834</v>
      </c>
      <c r="L55" s="393">
        <v>0.81062500000000004</v>
      </c>
      <c r="M55" s="393">
        <v>0.82327848872638631</v>
      </c>
      <c r="N55" s="393">
        <v>0.815763424894828</v>
      </c>
      <c r="O55" s="393">
        <v>0.4889673433362754</v>
      </c>
      <c r="P55" s="393">
        <v>0.68238213399503722</v>
      </c>
      <c r="Q55" s="393">
        <v>0.53971354166666663</v>
      </c>
      <c r="R55" s="393">
        <v>0.85558583106267028</v>
      </c>
      <c r="S55" s="393">
        <v>0.93165467625899279</v>
      </c>
      <c r="T55" s="393">
        <v>0.88837209302325582</v>
      </c>
      <c r="U55" s="393"/>
      <c r="V55" s="393"/>
      <c r="W55" s="393"/>
      <c r="X55" s="394">
        <v>0.77373260437375746</v>
      </c>
      <c r="Y55" s="394">
        <v>0.83413356612832823</v>
      </c>
      <c r="Z55" s="394">
        <v>0.79564528899445763</v>
      </c>
    </row>
    <row r="56" spans="2:26" x14ac:dyDescent="0.3">
      <c r="B56" s="260">
        <v>41030</v>
      </c>
      <c r="C56" s="393"/>
      <c r="D56" s="393"/>
      <c r="E56" s="393"/>
      <c r="F56" s="393"/>
      <c r="G56" s="393"/>
      <c r="H56" s="393"/>
      <c r="I56" s="393">
        <v>0.84195804195804191</v>
      </c>
      <c r="J56" s="393">
        <v>0.93313953488372092</v>
      </c>
      <c r="K56" s="393">
        <v>0.86410165901870806</v>
      </c>
      <c r="L56" s="393">
        <v>0.75258479956466529</v>
      </c>
      <c r="M56" s="393">
        <v>0.81058853765098948</v>
      </c>
      <c r="N56" s="393">
        <v>0.77658443215652917</v>
      </c>
      <c r="O56" s="393">
        <v>0.48326055312954869</v>
      </c>
      <c r="P56" s="393">
        <v>0.70949720670391059</v>
      </c>
      <c r="Q56" s="393">
        <v>0.54683411826268968</v>
      </c>
      <c r="R56" s="393">
        <v>0.84946236559139787</v>
      </c>
      <c r="S56" s="393">
        <v>0.88659793814432986</v>
      </c>
      <c r="T56" s="393">
        <v>0.86576168929110109</v>
      </c>
      <c r="U56" s="393"/>
      <c r="V56" s="393"/>
      <c r="W56" s="393"/>
      <c r="X56" s="394">
        <v>0.73745214802211823</v>
      </c>
      <c r="Y56" s="394">
        <v>0.82023303125577951</v>
      </c>
      <c r="Z56" s="394">
        <v>0.76767267571399633</v>
      </c>
    </row>
    <row r="57" spans="2:26" x14ac:dyDescent="0.3">
      <c r="B57" s="260">
        <v>41061</v>
      </c>
      <c r="C57" s="393"/>
      <c r="D57" s="393"/>
      <c r="E57" s="393"/>
      <c r="F57" s="393"/>
      <c r="G57" s="393"/>
      <c r="H57" s="393"/>
      <c r="I57" s="393">
        <v>0.83942357179619143</v>
      </c>
      <c r="J57" s="393">
        <v>0.93108728943338437</v>
      </c>
      <c r="K57" s="393">
        <v>0.86248073959938365</v>
      </c>
      <c r="L57" s="393">
        <v>0.76314199395770388</v>
      </c>
      <c r="M57" s="393">
        <v>0.81268087345435414</v>
      </c>
      <c r="N57" s="393">
        <v>0.78462240474560807</v>
      </c>
      <c r="O57" s="393">
        <v>0.50363196125907994</v>
      </c>
      <c r="P57" s="393">
        <v>0.72380952380952379</v>
      </c>
      <c r="Q57" s="393">
        <v>0.56916099773242634</v>
      </c>
      <c r="R57" s="393">
        <v>0.74545454545454548</v>
      </c>
      <c r="S57" s="393">
        <v>0.89763779527559051</v>
      </c>
      <c r="T57" s="393">
        <v>0.81164383561643838</v>
      </c>
      <c r="U57" s="393"/>
      <c r="V57" s="393"/>
      <c r="W57" s="393"/>
      <c r="X57" s="394">
        <v>0.74200778577326887</v>
      </c>
      <c r="Y57" s="394">
        <v>0.82266386394037838</v>
      </c>
      <c r="Z57" s="394">
        <v>0.7727935813274982</v>
      </c>
    </row>
    <row r="58" spans="2:26" x14ac:dyDescent="0.3">
      <c r="B58" s="260">
        <v>41091</v>
      </c>
      <c r="C58" s="393"/>
      <c r="D58" s="393"/>
      <c r="E58" s="393"/>
      <c r="F58" s="393"/>
      <c r="G58" s="393"/>
      <c r="H58" s="393"/>
      <c r="I58" s="393">
        <v>0.867026055705301</v>
      </c>
      <c r="J58" s="393">
        <v>0.93023255813953487</v>
      </c>
      <c r="K58" s="393">
        <v>0.88194921070693211</v>
      </c>
      <c r="L58" s="393">
        <v>0.91173163418290859</v>
      </c>
      <c r="M58" s="393">
        <v>0.92506142506142508</v>
      </c>
      <c r="N58" s="393">
        <v>0.91749946842440999</v>
      </c>
      <c r="O58" s="393">
        <v>0.4962089300758214</v>
      </c>
      <c r="P58" s="393">
        <v>0.72580645161290325</v>
      </c>
      <c r="Q58" s="393">
        <v>0.5638740344622698</v>
      </c>
      <c r="R58" s="393">
        <v>0.79864253393665163</v>
      </c>
      <c r="S58" s="393">
        <v>0.92114695340501795</v>
      </c>
      <c r="T58" s="393">
        <v>0.84604715672676833</v>
      </c>
      <c r="U58" s="393"/>
      <c r="V58" s="393"/>
      <c r="W58" s="393"/>
      <c r="X58" s="394">
        <v>0.84180176259384176</v>
      </c>
      <c r="Y58" s="394">
        <v>0.90764503885776249</v>
      </c>
      <c r="Z58" s="394">
        <v>0.86654441727791365</v>
      </c>
    </row>
    <row r="59" spans="2:26" x14ac:dyDescent="0.3">
      <c r="B59" s="260">
        <v>41122</v>
      </c>
      <c r="C59" s="393"/>
      <c r="D59" s="393"/>
      <c r="E59" s="393"/>
      <c r="F59" s="393"/>
      <c r="G59" s="393"/>
      <c r="H59" s="393"/>
      <c r="I59" s="393">
        <v>0.80098684210526316</v>
      </c>
      <c r="J59" s="393">
        <v>0.91743119266055051</v>
      </c>
      <c r="K59" s="393">
        <v>0.82879499217527386</v>
      </c>
      <c r="L59" s="393">
        <v>0.95063036338595186</v>
      </c>
      <c r="M59" s="393">
        <v>0.95747705829132734</v>
      </c>
      <c r="N59" s="393">
        <v>0.95371448532836511</v>
      </c>
      <c r="O59" s="393">
        <v>0.47844522968197878</v>
      </c>
      <c r="P59" s="393">
        <v>0.73207547169811316</v>
      </c>
      <c r="Q59" s="393">
        <v>0.54755784061696655</v>
      </c>
      <c r="R59" s="393">
        <v>0.81986143187066973</v>
      </c>
      <c r="S59" s="393">
        <v>0.8571428571428571</v>
      </c>
      <c r="T59" s="393">
        <v>0.83556149732620322</v>
      </c>
      <c r="U59" s="393"/>
      <c r="V59" s="393"/>
      <c r="W59" s="393"/>
      <c r="X59" s="394">
        <v>0.87127341642976897</v>
      </c>
      <c r="Y59" s="394">
        <v>0.93804173354735154</v>
      </c>
      <c r="Z59" s="394">
        <v>0.89832639611515785</v>
      </c>
    </row>
    <row r="60" spans="2:26" x14ac:dyDescent="0.3">
      <c r="B60" s="260">
        <v>41153</v>
      </c>
      <c r="C60" s="393"/>
      <c r="D60" s="393"/>
      <c r="E60" s="393"/>
      <c r="F60" s="393"/>
      <c r="G60" s="393"/>
      <c r="H60" s="393"/>
      <c r="I60" s="393">
        <v>0.80931154036651809</v>
      </c>
      <c r="J60" s="393">
        <v>0.93281250000000004</v>
      </c>
      <c r="K60" s="393">
        <v>0.83903723204212111</v>
      </c>
      <c r="L60" s="393">
        <v>0.94831194831194832</v>
      </c>
      <c r="M60" s="393">
        <v>0.94128576737272385</v>
      </c>
      <c r="N60" s="393">
        <v>0.94533627111530794</v>
      </c>
      <c r="O60" s="393">
        <v>0.44176285414480593</v>
      </c>
      <c r="P60" s="393">
        <v>0.75862068965517238</v>
      </c>
      <c r="Q60" s="393">
        <v>0.52651806302843962</v>
      </c>
      <c r="R60" s="393">
        <v>0.82838283828382842</v>
      </c>
      <c r="S60" s="393">
        <v>0.871244635193133</v>
      </c>
      <c r="T60" s="393">
        <v>0.84701492537313428</v>
      </c>
      <c r="U60" s="393"/>
      <c r="V60" s="393"/>
      <c r="W60" s="393"/>
      <c r="X60" s="394">
        <v>0.89224621424565342</v>
      </c>
      <c r="Y60" s="394">
        <v>0.93210673552829781</v>
      </c>
      <c r="Z60" s="394">
        <v>0.90797181424569151</v>
      </c>
    </row>
    <row r="61" spans="2:26" x14ac:dyDescent="0.3">
      <c r="B61" s="260">
        <v>41183</v>
      </c>
      <c r="C61" s="393"/>
      <c r="D61" s="393"/>
      <c r="E61" s="393"/>
      <c r="F61" s="393"/>
      <c r="G61" s="393"/>
      <c r="H61" s="393"/>
      <c r="I61" s="393">
        <v>0.80906836698547646</v>
      </c>
      <c r="J61" s="393">
        <v>0.90522478736330503</v>
      </c>
      <c r="K61" s="393">
        <v>0.83077345035655514</v>
      </c>
      <c r="L61" s="393">
        <v>0.92701606847875051</v>
      </c>
      <c r="M61" s="393">
        <v>0.92600717989629033</v>
      </c>
      <c r="N61" s="393">
        <v>0.92658271224192579</v>
      </c>
      <c r="O61" s="393">
        <v>0.43497109826589597</v>
      </c>
      <c r="P61" s="393">
        <v>0.74285714285714288</v>
      </c>
      <c r="Q61" s="393">
        <v>0.51547491995731054</v>
      </c>
      <c r="R61" s="393">
        <v>0.80851063829787229</v>
      </c>
      <c r="S61" s="393">
        <v>0.88401253918495293</v>
      </c>
      <c r="T61" s="393">
        <v>0.84097035040431267</v>
      </c>
      <c r="U61" s="393"/>
      <c r="V61" s="393"/>
      <c r="W61" s="393"/>
      <c r="X61" s="394">
        <v>0.83275755159890164</v>
      </c>
      <c r="Y61" s="394">
        <v>0.90791453505868192</v>
      </c>
      <c r="Z61" s="394">
        <v>0.86060775020908842</v>
      </c>
    </row>
    <row r="62" spans="2:26" x14ac:dyDescent="0.3">
      <c r="B62" s="260">
        <v>41214</v>
      </c>
      <c r="C62" s="393"/>
      <c r="D62" s="393"/>
      <c r="E62" s="393"/>
      <c r="F62" s="393"/>
      <c r="G62" s="393"/>
      <c r="H62" s="393"/>
      <c r="I62" s="393">
        <v>0.91530797101449279</v>
      </c>
      <c r="J62" s="393">
        <v>0.96387283236994215</v>
      </c>
      <c r="K62" s="393">
        <v>0.92689655172413798</v>
      </c>
      <c r="L62" s="393">
        <v>0.92574964302712992</v>
      </c>
      <c r="M62" s="393">
        <v>0.94218009478672982</v>
      </c>
      <c r="N62" s="393">
        <v>0.9339824269769651</v>
      </c>
      <c r="O62" s="393">
        <v>0.45729537366548051</v>
      </c>
      <c r="P62" s="393">
        <v>0.69465648854961837</v>
      </c>
      <c r="Q62" s="393">
        <v>0.51878707976268956</v>
      </c>
      <c r="R62" s="393">
        <v>0.81534090909090906</v>
      </c>
      <c r="S62" s="393">
        <v>0.88122605363984674</v>
      </c>
      <c r="T62" s="393">
        <v>0.84339314845024471</v>
      </c>
      <c r="U62" s="393"/>
      <c r="V62" s="393"/>
      <c r="W62" s="393"/>
      <c r="X62" s="394">
        <v>0.8511285822977428</v>
      </c>
      <c r="Y62" s="394">
        <v>0.92454186130075455</v>
      </c>
      <c r="Z62" s="394">
        <v>0.88150460898007732</v>
      </c>
    </row>
    <row r="63" spans="2:26" x14ac:dyDescent="0.3">
      <c r="B63" s="260">
        <v>41244</v>
      </c>
      <c r="C63" s="393"/>
      <c r="D63" s="393"/>
      <c r="E63" s="393"/>
      <c r="F63" s="393"/>
      <c r="G63" s="393"/>
      <c r="H63" s="393"/>
      <c r="I63" s="393">
        <v>0.89963598543941758</v>
      </c>
      <c r="J63" s="393">
        <v>0.93459552495697074</v>
      </c>
      <c r="K63" s="393">
        <v>0.90774760383386577</v>
      </c>
      <c r="L63" s="393">
        <v>0.84679665738161558</v>
      </c>
      <c r="M63" s="393">
        <v>0.87489911218724781</v>
      </c>
      <c r="N63" s="393">
        <v>0.86109210346243326</v>
      </c>
      <c r="O63" s="393">
        <v>0.46646026831785348</v>
      </c>
      <c r="P63" s="393">
        <v>0.69138755980861244</v>
      </c>
      <c r="Q63" s="393">
        <v>0.53424657534246578</v>
      </c>
      <c r="R63" s="393">
        <v>0.88102893890675238</v>
      </c>
      <c r="S63" s="393">
        <v>0.9285714285714286</v>
      </c>
      <c r="T63" s="393">
        <v>0.90163934426229508</v>
      </c>
      <c r="U63" s="393"/>
      <c r="V63" s="393"/>
      <c r="W63" s="393"/>
      <c r="X63" s="394">
        <v>0.80906815839835122</v>
      </c>
      <c r="Y63" s="394">
        <v>0.86899475171578522</v>
      </c>
      <c r="Z63" s="394">
        <v>0.83434068272750495</v>
      </c>
    </row>
    <row r="64" spans="2:26" x14ac:dyDescent="0.3">
      <c r="B64" s="260">
        <v>41275</v>
      </c>
      <c r="C64" s="393"/>
      <c r="D64" s="393"/>
      <c r="E64" s="393"/>
      <c r="F64" s="393"/>
      <c r="G64" s="393"/>
      <c r="H64" s="393"/>
      <c r="I64" s="393">
        <v>0.91429840142095919</v>
      </c>
      <c r="J64" s="393">
        <v>0.94421768707482989</v>
      </c>
      <c r="K64" s="393">
        <v>0.92166052895882156</v>
      </c>
      <c r="L64" s="393">
        <v>0.83967260471834382</v>
      </c>
      <c r="M64" s="393">
        <v>0.84837758112094397</v>
      </c>
      <c r="N64" s="393">
        <v>0.84358430540827145</v>
      </c>
      <c r="O64" s="393">
        <v>0.52611585944919281</v>
      </c>
      <c r="P64" s="393">
        <v>0.73130841121495327</v>
      </c>
      <c r="Q64" s="393">
        <v>0.58541525995948684</v>
      </c>
      <c r="R64" s="393">
        <v>0.86053412462908008</v>
      </c>
      <c r="S64" s="393">
        <v>0.86567164179104472</v>
      </c>
      <c r="T64" s="393">
        <v>0.86280991735537194</v>
      </c>
      <c r="U64" s="393"/>
      <c r="V64" s="393"/>
      <c r="W64" s="393"/>
      <c r="X64" s="394">
        <v>0.81977937403796819</v>
      </c>
      <c r="Y64" s="394">
        <v>0.85355735324621451</v>
      </c>
      <c r="Z64" s="394">
        <v>0.83268605849251009</v>
      </c>
    </row>
    <row r="65" spans="2:26" x14ac:dyDescent="0.3">
      <c r="B65" s="260">
        <v>41306</v>
      </c>
      <c r="C65" s="393"/>
      <c r="D65" s="393"/>
      <c r="E65" s="393"/>
      <c r="F65" s="393"/>
      <c r="G65" s="393"/>
      <c r="H65" s="393"/>
      <c r="I65" s="393">
        <v>0.90548780487804881</v>
      </c>
      <c r="J65" s="393">
        <v>0.92881944444444442</v>
      </c>
      <c r="K65" s="393">
        <v>0.91155234657039708</v>
      </c>
      <c r="L65" s="393">
        <v>0.85602981029810299</v>
      </c>
      <c r="M65" s="393">
        <v>0.88207913110938707</v>
      </c>
      <c r="N65" s="393">
        <v>0.86817359855334542</v>
      </c>
      <c r="O65" s="393">
        <v>0.50163934426229506</v>
      </c>
      <c r="P65" s="393">
        <v>0.70200573065902583</v>
      </c>
      <c r="Q65" s="393">
        <v>0.55696202531645567</v>
      </c>
      <c r="R65" s="393">
        <v>0.85433070866141736</v>
      </c>
      <c r="S65" s="393">
        <v>0.92888888888888888</v>
      </c>
      <c r="T65" s="393">
        <v>0.88935281837160751</v>
      </c>
      <c r="U65" s="393"/>
      <c r="V65" s="393"/>
      <c r="W65" s="393"/>
      <c r="X65" s="394">
        <v>0.81374761326158651</v>
      </c>
      <c r="Y65" s="394">
        <v>0.8752682403433476</v>
      </c>
      <c r="Z65" s="394">
        <v>0.8379175887870165</v>
      </c>
    </row>
    <row r="66" spans="2:26" x14ac:dyDescent="0.3">
      <c r="B66" s="260">
        <v>41334</v>
      </c>
      <c r="C66" s="393"/>
      <c r="D66" s="393"/>
      <c r="E66" s="393"/>
      <c r="F66" s="393"/>
      <c r="G66" s="393"/>
      <c r="H66" s="393"/>
      <c r="I66" s="393">
        <v>0.94162575013638838</v>
      </c>
      <c r="J66" s="393">
        <v>0.95429616087751368</v>
      </c>
      <c r="K66" s="393">
        <v>0.9445378151260504</v>
      </c>
      <c r="L66" s="393">
        <v>0.89214074317658665</v>
      </c>
      <c r="M66" s="393">
        <v>0.88581730769230771</v>
      </c>
      <c r="N66" s="393">
        <v>0.88929022936608271</v>
      </c>
      <c r="O66" s="393">
        <v>0.46292947558770342</v>
      </c>
      <c r="P66" s="393">
        <v>0.71052631578947367</v>
      </c>
      <c r="Q66" s="393">
        <v>0.53083989501312334</v>
      </c>
      <c r="R66" s="393">
        <v>0.82005899705014751</v>
      </c>
      <c r="S66" s="393">
        <v>0.88030888030888033</v>
      </c>
      <c r="T66" s="393">
        <v>0.84615384615384615</v>
      </c>
      <c r="U66" s="393"/>
      <c r="V66" s="393"/>
      <c r="W66" s="393"/>
      <c r="X66" s="394">
        <v>0.82750435195442318</v>
      </c>
      <c r="Y66" s="394">
        <v>0.87580645161290327</v>
      </c>
      <c r="Z66" s="394">
        <v>0.84540292857854371</v>
      </c>
    </row>
    <row r="67" spans="2:26" x14ac:dyDescent="0.3">
      <c r="B67" s="260">
        <v>41365</v>
      </c>
      <c r="C67" s="393"/>
      <c r="D67" s="393"/>
      <c r="E67" s="393"/>
      <c r="F67" s="393"/>
      <c r="G67" s="393"/>
      <c r="H67" s="393"/>
      <c r="I67" s="393">
        <v>0.92982456140350878</v>
      </c>
      <c r="J67" s="393">
        <v>0.95016611295681064</v>
      </c>
      <c r="K67" s="393">
        <v>0.9348722176422094</v>
      </c>
      <c r="L67" s="393">
        <v>0.90902987579724737</v>
      </c>
      <c r="M67" s="393">
        <v>0.91141868512110724</v>
      </c>
      <c r="N67" s="393">
        <v>0.91020616800136311</v>
      </c>
      <c r="O67" s="393">
        <v>0.44979253112033202</v>
      </c>
      <c r="P67" s="393">
        <v>0.67929292929292928</v>
      </c>
      <c r="Q67" s="393">
        <v>0.50655840099937544</v>
      </c>
      <c r="R67" s="393">
        <v>0.82644628099173556</v>
      </c>
      <c r="S67" s="393">
        <v>0.85258964143426297</v>
      </c>
      <c r="T67" s="393">
        <v>0.83713355048859939</v>
      </c>
      <c r="U67" s="393"/>
      <c r="V67" s="393"/>
      <c r="W67" s="393"/>
      <c r="X67" s="394">
        <v>0.82341861560194629</v>
      </c>
      <c r="Y67" s="394">
        <v>0.89127808649432227</v>
      </c>
      <c r="Z67" s="394">
        <v>0.8501427212178877</v>
      </c>
    </row>
    <row r="68" spans="2:26" x14ac:dyDescent="0.3">
      <c r="B68" s="260">
        <v>41395</v>
      </c>
      <c r="C68" s="393"/>
      <c r="D68" s="393"/>
      <c r="E68" s="393"/>
      <c r="F68" s="393"/>
      <c r="G68" s="393"/>
      <c r="H68" s="393"/>
      <c r="I68" s="393">
        <v>0.94546532305868403</v>
      </c>
      <c r="J68" s="393">
        <v>0.93696763202725719</v>
      </c>
      <c r="K68" s="393">
        <v>0.94327176781002642</v>
      </c>
      <c r="L68" s="393">
        <v>0.91218637992831542</v>
      </c>
      <c r="M68" s="393">
        <v>0.89090359625264426</v>
      </c>
      <c r="N68" s="393">
        <v>0.90063944909001481</v>
      </c>
      <c r="O68" s="393">
        <v>0.46403940886699507</v>
      </c>
      <c r="P68" s="393">
        <v>0.75683060109289613</v>
      </c>
      <c r="Q68" s="393">
        <v>0.54163649529326574</v>
      </c>
      <c r="R68" s="393">
        <v>0.79761904761904767</v>
      </c>
      <c r="S68" s="393">
        <v>0.86641221374045807</v>
      </c>
      <c r="T68" s="393">
        <v>0.82775919732441472</v>
      </c>
      <c r="U68" s="393"/>
      <c r="V68" s="393"/>
      <c r="W68" s="393"/>
      <c r="X68" s="394">
        <v>0.83716540837336995</v>
      </c>
      <c r="Y68" s="394">
        <v>0.88461538461538458</v>
      </c>
      <c r="Z68" s="394">
        <v>0.85790185471406488</v>
      </c>
    </row>
    <row r="69" spans="2:26" x14ac:dyDescent="0.3">
      <c r="B69" s="260">
        <v>41426</v>
      </c>
      <c r="C69" s="393"/>
      <c r="D69" s="393"/>
      <c r="E69" s="393"/>
      <c r="F69" s="393"/>
      <c r="G69" s="393"/>
      <c r="H69" s="393"/>
      <c r="I69" s="393">
        <v>0.84994523548740419</v>
      </c>
      <c r="J69" s="393">
        <v>0.88091068301225917</v>
      </c>
      <c r="K69" s="393">
        <v>0.85732165206508137</v>
      </c>
      <c r="L69" s="393">
        <v>0.79467186484730346</v>
      </c>
      <c r="M69" s="393">
        <v>0.82487883683360264</v>
      </c>
      <c r="N69" s="393">
        <v>0.80981694475943622</v>
      </c>
      <c r="O69" s="393">
        <v>0.46255924170616108</v>
      </c>
      <c r="P69" s="393">
        <v>0.68684210526315792</v>
      </c>
      <c r="Q69" s="393">
        <v>0.52195121951219514</v>
      </c>
      <c r="R69" s="393">
        <v>0.75141242937853103</v>
      </c>
      <c r="S69" s="393">
        <v>0.84030418250950567</v>
      </c>
      <c r="T69" s="393">
        <v>0.78930307941653155</v>
      </c>
      <c r="U69" s="393"/>
      <c r="V69" s="393"/>
      <c r="W69" s="393"/>
      <c r="X69" s="394">
        <v>0.75273245683510215</v>
      </c>
      <c r="Y69" s="394">
        <v>0.82107217451844972</v>
      </c>
      <c r="Z69" s="394">
        <v>0.78045565806816042</v>
      </c>
    </row>
    <row r="70" spans="2:26" x14ac:dyDescent="0.3">
      <c r="B70" s="260">
        <v>41456</v>
      </c>
      <c r="C70" s="393"/>
      <c r="D70" s="393"/>
      <c r="E70" s="393"/>
      <c r="F70" s="393"/>
      <c r="G70" s="393"/>
      <c r="H70" s="393"/>
      <c r="I70" s="393">
        <v>0.95972828723920423</v>
      </c>
      <c r="J70" s="393">
        <v>0.9426751592356688</v>
      </c>
      <c r="K70" s="393">
        <v>0.95574563034585347</v>
      </c>
      <c r="L70" s="393">
        <v>0.92961577694661679</v>
      </c>
      <c r="M70" s="393">
        <v>0.92077087794432544</v>
      </c>
      <c r="N70" s="393">
        <v>0.9253003656625457</v>
      </c>
      <c r="O70" s="393">
        <v>0.46718146718146719</v>
      </c>
      <c r="P70" s="393">
        <v>0.72222222222222221</v>
      </c>
      <c r="Q70" s="393">
        <v>0.53536067892503536</v>
      </c>
      <c r="R70" s="393">
        <v>0.84210526315789469</v>
      </c>
      <c r="S70" s="393">
        <v>0.8539325842696629</v>
      </c>
      <c r="T70" s="393">
        <v>0.84729064039408863</v>
      </c>
      <c r="U70" s="393"/>
      <c r="V70" s="393"/>
      <c r="W70" s="393"/>
      <c r="X70" s="394">
        <v>0.85956112852664579</v>
      </c>
      <c r="Y70" s="394">
        <v>0.90134969325153369</v>
      </c>
      <c r="Z70" s="394">
        <v>0.87584887613582019</v>
      </c>
    </row>
    <row r="71" spans="2:26" x14ac:dyDescent="0.3">
      <c r="B71" s="260">
        <v>41487</v>
      </c>
      <c r="C71" s="393"/>
      <c r="D71" s="393"/>
      <c r="E71" s="393"/>
      <c r="F71" s="393"/>
      <c r="G71" s="393"/>
      <c r="H71" s="393"/>
      <c r="I71" s="393">
        <v>0.93828828828828825</v>
      </c>
      <c r="J71" s="393">
        <v>0.94301221166892812</v>
      </c>
      <c r="K71" s="393">
        <v>0.93946567467027398</v>
      </c>
      <c r="L71" s="393">
        <v>0.80278361344537819</v>
      </c>
      <c r="M71" s="393">
        <v>0.82362058276503414</v>
      </c>
      <c r="N71" s="393">
        <v>0.81234006255331248</v>
      </c>
      <c r="O71" s="393">
        <v>0.45683453237410071</v>
      </c>
      <c r="P71" s="393">
        <v>0.69491525423728817</v>
      </c>
      <c r="Q71" s="393">
        <v>0.514324693042292</v>
      </c>
      <c r="R71" s="393">
        <v>0.77777777777777779</v>
      </c>
      <c r="S71" s="393">
        <v>0.86119873817034698</v>
      </c>
      <c r="T71" s="393">
        <v>0.81351351351351353</v>
      </c>
      <c r="U71" s="393"/>
      <c r="V71" s="393"/>
      <c r="W71" s="393"/>
      <c r="X71" s="394">
        <v>0.79029485653841069</v>
      </c>
      <c r="Y71" s="394">
        <v>0.83534743202416917</v>
      </c>
      <c r="Z71" s="394">
        <v>0.80741165860457487</v>
      </c>
    </row>
    <row r="72" spans="2:26" x14ac:dyDescent="0.3">
      <c r="B72" s="260">
        <v>41518</v>
      </c>
      <c r="C72" s="393"/>
      <c r="D72" s="393"/>
      <c r="E72" s="393"/>
      <c r="F72" s="393"/>
      <c r="G72" s="393"/>
      <c r="H72" s="393"/>
      <c r="I72" s="393">
        <v>0.87233096085409256</v>
      </c>
      <c r="J72" s="393">
        <v>0.88433382137628114</v>
      </c>
      <c r="K72" s="393">
        <v>0.87512794268167859</v>
      </c>
      <c r="L72" s="393">
        <v>0.80350772889417366</v>
      </c>
      <c r="M72" s="393">
        <v>0.84237116874368478</v>
      </c>
      <c r="N72" s="393">
        <v>0.82172745933996527</v>
      </c>
      <c r="O72" s="393">
        <v>0.49545454545454548</v>
      </c>
      <c r="P72" s="393">
        <v>0.71381578947368418</v>
      </c>
      <c r="Q72" s="393">
        <v>0.55152027027027029</v>
      </c>
      <c r="R72" s="393">
        <v>0.69706840390879476</v>
      </c>
      <c r="S72" s="393">
        <v>0.88888888888888884</v>
      </c>
      <c r="T72" s="393">
        <v>0.78354203935599287</v>
      </c>
      <c r="U72" s="393"/>
      <c r="V72" s="393"/>
      <c r="W72" s="393"/>
      <c r="X72" s="394">
        <v>0.78158552728342401</v>
      </c>
      <c r="Y72" s="394">
        <v>0.84268060836501901</v>
      </c>
      <c r="Z72" s="394">
        <v>0.80494230943944767</v>
      </c>
    </row>
    <row r="73" spans="2:26" x14ac:dyDescent="0.3">
      <c r="B73" s="260">
        <v>41548</v>
      </c>
      <c r="C73" s="393"/>
      <c r="D73" s="393"/>
      <c r="E73" s="393"/>
      <c r="F73" s="393"/>
      <c r="G73" s="393"/>
      <c r="H73" s="393"/>
      <c r="I73" s="393">
        <v>0.84226646248085757</v>
      </c>
      <c r="J73" s="393">
        <v>0.87136929460580914</v>
      </c>
      <c r="K73" s="393">
        <v>0.84857571214392802</v>
      </c>
      <c r="L73" s="393">
        <v>0.82041373039327115</v>
      </c>
      <c r="M73" s="393">
        <v>0.8586868413942178</v>
      </c>
      <c r="N73" s="393">
        <v>0.83790123456790122</v>
      </c>
      <c r="O73" s="393">
        <v>0.45769230769230768</v>
      </c>
      <c r="P73" s="393">
        <v>0.72864321608040206</v>
      </c>
      <c r="Q73" s="393">
        <v>0.53268428372739918</v>
      </c>
      <c r="R73" s="393">
        <v>0.73671497584541068</v>
      </c>
      <c r="S73" s="393">
        <v>0.86301369863013699</v>
      </c>
      <c r="T73" s="393">
        <v>0.78895184135977336</v>
      </c>
      <c r="U73" s="393"/>
      <c r="V73" s="393"/>
      <c r="W73" s="393"/>
      <c r="X73" s="394">
        <v>0.77849970466627294</v>
      </c>
      <c r="Y73" s="394">
        <v>0.85060617911615177</v>
      </c>
      <c r="Z73" s="394">
        <v>0.80565579203181381</v>
      </c>
    </row>
    <row r="74" spans="2:26" x14ac:dyDescent="0.3">
      <c r="B74" s="260">
        <v>41579</v>
      </c>
      <c r="C74" s="393"/>
      <c r="D74" s="393"/>
      <c r="E74" s="393"/>
      <c r="F74" s="393"/>
      <c r="G74" s="393"/>
      <c r="H74" s="393"/>
      <c r="I74" s="393">
        <v>0.88824551244933414</v>
      </c>
      <c r="J74" s="393">
        <v>0.88478260869565217</v>
      </c>
      <c r="K74" s="393">
        <v>0.88751714677640603</v>
      </c>
      <c r="L74" s="393">
        <v>0.8281021897810219</v>
      </c>
      <c r="M74" s="393">
        <v>0.83215031315240084</v>
      </c>
      <c r="N74" s="393">
        <v>0.82999026290165534</v>
      </c>
      <c r="O74" s="393">
        <v>0.51876019575856447</v>
      </c>
      <c r="P74" s="393">
        <v>0.71484375</v>
      </c>
      <c r="Q74" s="393">
        <v>0.57652474108170315</v>
      </c>
      <c r="R74" s="393">
        <v>0.87777777777777777</v>
      </c>
      <c r="S74" s="393">
        <v>0.95566502463054193</v>
      </c>
      <c r="T74" s="393">
        <v>0.91120507399577166</v>
      </c>
      <c r="U74" s="393"/>
      <c r="V74" s="393"/>
      <c r="W74" s="393"/>
      <c r="X74" s="394">
        <v>0.81457943925233645</v>
      </c>
      <c r="Y74" s="394">
        <v>0.83796016898008452</v>
      </c>
      <c r="Z74" s="394">
        <v>0.82352262234533702</v>
      </c>
    </row>
    <row r="75" spans="2:26" x14ac:dyDescent="0.3">
      <c r="B75" s="260">
        <v>41609</v>
      </c>
      <c r="C75" s="393"/>
      <c r="D75" s="393"/>
      <c r="E75" s="393"/>
      <c r="F75" s="393"/>
      <c r="G75" s="393"/>
      <c r="H75" s="393"/>
      <c r="I75" s="393">
        <v>0.86581254214430214</v>
      </c>
      <c r="J75" s="393">
        <v>0.87337278106508875</v>
      </c>
      <c r="K75" s="393">
        <v>0.86748884807137239</v>
      </c>
      <c r="L75" s="393">
        <v>0.82773616815655959</v>
      </c>
      <c r="M75" s="393">
        <v>0.82779030439684331</v>
      </c>
      <c r="N75" s="393">
        <v>0.82776115519708604</v>
      </c>
      <c r="O75" s="393">
        <v>0.48634361233480178</v>
      </c>
      <c r="P75" s="393">
        <v>0.71607515657620047</v>
      </c>
      <c r="Q75" s="393">
        <v>0.55452292441140028</v>
      </c>
      <c r="R75" s="393">
        <v>0.82816901408450705</v>
      </c>
      <c r="S75" s="393">
        <v>0.94202898550724634</v>
      </c>
      <c r="T75" s="393">
        <v>0.87797147385103014</v>
      </c>
      <c r="U75" s="393"/>
      <c r="V75" s="393"/>
      <c r="W75" s="393"/>
      <c r="X75" s="394">
        <v>0.79581151832460728</v>
      </c>
      <c r="Y75" s="394">
        <v>0.83100233100233101</v>
      </c>
      <c r="Z75" s="394">
        <v>0.80899366950447504</v>
      </c>
    </row>
    <row r="76" spans="2:26" x14ac:dyDescent="0.3">
      <c r="B76" s="260">
        <v>41640</v>
      </c>
      <c r="C76" s="393"/>
      <c r="D76" s="393"/>
      <c r="E76" s="393"/>
      <c r="F76" s="393"/>
      <c r="G76" s="393"/>
      <c r="H76" s="393"/>
      <c r="I76" s="393">
        <v>0.8363072148952676</v>
      </c>
      <c r="J76" s="393">
        <v>0.88564167725540022</v>
      </c>
      <c r="K76" s="393">
        <v>0.84784546805349181</v>
      </c>
      <c r="L76" s="393">
        <v>0.79699446348536773</v>
      </c>
      <c r="M76" s="393">
        <v>0.82444577591372081</v>
      </c>
      <c r="N76" s="393">
        <v>0.80984434160706775</v>
      </c>
      <c r="O76" s="393">
        <v>0.4916256157635468</v>
      </c>
      <c r="P76" s="393">
        <v>0.74861878453038677</v>
      </c>
      <c r="Q76" s="393">
        <v>0.55918663761801013</v>
      </c>
      <c r="R76" s="393">
        <v>0.87399463806970512</v>
      </c>
      <c r="S76" s="393">
        <v>0.94464944649446492</v>
      </c>
      <c r="T76" s="393">
        <v>0.90372670807453415</v>
      </c>
      <c r="U76" s="393"/>
      <c r="V76" s="393"/>
      <c r="W76" s="393"/>
      <c r="X76" s="394">
        <v>0.77381105812604722</v>
      </c>
      <c r="Y76" s="394">
        <v>0.83564522908785199</v>
      </c>
      <c r="Z76" s="394">
        <v>0.79731565071502752</v>
      </c>
    </row>
    <row r="77" spans="2:26" x14ac:dyDescent="0.3">
      <c r="B77" s="260">
        <v>41671</v>
      </c>
      <c r="C77" s="393"/>
      <c r="D77" s="393"/>
      <c r="E77" s="393"/>
      <c r="F77" s="393"/>
      <c r="G77" s="393"/>
      <c r="H77" s="393"/>
      <c r="I77" s="393">
        <v>0.77537796976241902</v>
      </c>
      <c r="J77" s="393">
        <v>0.84977908689248893</v>
      </c>
      <c r="K77" s="393">
        <v>0.79225116900467607</v>
      </c>
      <c r="L77" s="393">
        <v>0.77890724269377387</v>
      </c>
      <c r="M77" s="393">
        <v>0.81055240793201133</v>
      </c>
      <c r="N77" s="393">
        <v>0.79387139986604149</v>
      </c>
      <c r="O77" s="393">
        <v>0.53106682297772567</v>
      </c>
      <c r="P77" s="393">
        <v>0.7190332326283988</v>
      </c>
      <c r="Q77" s="393">
        <v>0.58361486486486491</v>
      </c>
      <c r="R77" s="393">
        <v>0.85767790262172283</v>
      </c>
      <c r="S77" s="393">
        <v>0.91866028708133973</v>
      </c>
      <c r="T77" s="393">
        <v>0.88445378151260501</v>
      </c>
      <c r="U77" s="393"/>
      <c r="V77" s="393"/>
      <c r="W77" s="393"/>
      <c r="X77" s="394">
        <v>0.74874677198845507</v>
      </c>
      <c r="Y77" s="394">
        <v>0.81523621073460306</v>
      </c>
      <c r="Z77" s="394">
        <v>0.77404479578392626</v>
      </c>
    </row>
    <row r="78" spans="2:26" x14ac:dyDescent="0.3">
      <c r="B78" s="260">
        <v>41699</v>
      </c>
      <c r="C78" s="393"/>
      <c r="D78" s="393"/>
      <c r="E78" s="393"/>
      <c r="F78" s="393"/>
      <c r="G78" s="393"/>
      <c r="H78" s="393"/>
      <c r="I78" s="393">
        <v>0.77629781420765032</v>
      </c>
      <c r="J78" s="393">
        <v>0.85679012345679018</v>
      </c>
      <c r="K78" s="393">
        <v>0.7937399678972713</v>
      </c>
      <c r="L78" s="393">
        <v>0.7509706045479756</v>
      </c>
      <c r="M78" s="393">
        <v>0.81060373889059145</v>
      </c>
      <c r="N78" s="393">
        <v>0.77929829669529771</v>
      </c>
      <c r="O78" s="393">
        <v>0.50568678915135612</v>
      </c>
      <c r="P78" s="393">
        <v>0.7203579418344519</v>
      </c>
      <c r="Q78" s="393">
        <v>0.56603773584905659</v>
      </c>
      <c r="R78" s="393">
        <v>0.81863979848866497</v>
      </c>
      <c r="S78" s="393">
        <v>0.91935483870967738</v>
      </c>
      <c r="T78" s="393">
        <v>0.85736434108527126</v>
      </c>
      <c r="U78" s="393"/>
      <c r="V78" s="393"/>
      <c r="W78" s="393"/>
      <c r="X78" s="394">
        <v>0.72875897944017831</v>
      </c>
      <c r="Y78" s="394">
        <v>0.81564597315436238</v>
      </c>
      <c r="Z78" s="394">
        <v>0.76101853293879462</v>
      </c>
    </row>
    <row r="79" spans="2:26" x14ac:dyDescent="0.3">
      <c r="B79" s="260">
        <v>41730</v>
      </c>
      <c r="C79" s="393"/>
      <c r="D79" s="393"/>
      <c r="E79" s="393"/>
      <c r="F79" s="393"/>
      <c r="G79" s="393"/>
      <c r="H79" s="393"/>
      <c r="I79" s="393">
        <v>0.75499600319744209</v>
      </c>
      <c r="J79" s="393">
        <v>0.86407766990291257</v>
      </c>
      <c r="K79" s="393">
        <v>0.77939807632640401</v>
      </c>
      <c r="L79" s="393">
        <v>0.74349775784753358</v>
      </c>
      <c r="M79" s="393">
        <v>0.79028132992327371</v>
      </c>
      <c r="N79" s="393">
        <v>0.76610536072918278</v>
      </c>
      <c r="O79" s="393">
        <v>0.49858088930936612</v>
      </c>
      <c r="P79" s="393">
        <v>0.70418848167539272</v>
      </c>
      <c r="Q79" s="393">
        <v>0.55316191799861014</v>
      </c>
      <c r="R79" s="393">
        <v>0.8644986449864499</v>
      </c>
      <c r="S79" s="393">
        <v>0.91814946619217086</v>
      </c>
      <c r="T79" s="393">
        <v>0.88769230769230767</v>
      </c>
      <c r="U79" s="393"/>
      <c r="V79" s="393"/>
      <c r="W79" s="393"/>
      <c r="X79" s="394">
        <v>0.71799807507218483</v>
      </c>
      <c r="Y79" s="394">
        <v>0.80274822695035464</v>
      </c>
      <c r="Z79" s="394">
        <v>0.75044548154433599</v>
      </c>
    </row>
    <row r="80" spans="2:26" x14ac:dyDescent="0.3">
      <c r="B80" s="260">
        <v>41760</v>
      </c>
      <c r="C80" s="393"/>
      <c r="D80" s="393"/>
      <c r="E80" s="393"/>
      <c r="F80" s="393"/>
      <c r="G80" s="393"/>
      <c r="H80" s="393"/>
      <c r="I80" s="393">
        <v>0.79589743589743589</v>
      </c>
      <c r="J80" s="393">
        <v>0.85024752475247523</v>
      </c>
      <c r="K80" s="393">
        <v>0.80766139833913742</v>
      </c>
      <c r="L80" s="393">
        <v>0.73955533838260445</v>
      </c>
      <c r="M80" s="393">
        <v>0.78033515041389057</v>
      </c>
      <c r="N80" s="393">
        <v>0.76188370550519569</v>
      </c>
      <c r="O80" s="393">
        <v>0.48613678373382618</v>
      </c>
      <c r="P80" s="393">
        <v>0.75452196382428938</v>
      </c>
      <c r="Q80" s="393">
        <v>0.55684138869979583</v>
      </c>
      <c r="R80" s="393">
        <v>0.80441640378548895</v>
      </c>
      <c r="S80" s="393">
        <v>0.93442622950819676</v>
      </c>
      <c r="T80" s="393">
        <v>0.86096256684491979</v>
      </c>
      <c r="U80" s="393"/>
      <c r="V80" s="393"/>
      <c r="W80" s="393"/>
      <c r="X80" s="394">
        <v>0.72900083165023166</v>
      </c>
      <c r="Y80" s="394">
        <v>0.79349186483103884</v>
      </c>
      <c r="Z80" s="394">
        <v>0.75683705854547911</v>
      </c>
    </row>
    <row r="81" spans="2:26" x14ac:dyDescent="0.3">
      <c r="B81" s="260">
        <v>41791</v>
      </c>
      <c r="C81" s="393"/>
      <c r="D81" s="393"/>
      <c r="E81" s="393"/>
      <c r="F81" s="393"/>
      <c r="G81" s="393"/>
      <c r="H81" s="393"/>
      <c r="I81" s="393">
        <v>0.81265611990008324</v>
      </c>
      <c r="J81" s="393">
        <v>0.84952120383036933</v>
      </c>
      <c r="K81" s="393">
        <v>0.82125758059368015</v>
      </c>
      <c r="L81" s="393">
        <v>0.77275204359673022</v>
      </c>
      <c r="M81" s="393">
        <v>0.79931794333683104</v>
      </c>
      <c r="N81" s="393">
        <v>0.78628708901363276</v>
      </c>
      <c r="O81" s="393">
        <v>0.49595959595959588</v>
      </c>
      <c r="P81" s="393">
        <v>0.7439613526570048</v>
      </c>
      <c r="Q81" s="393">
        <v>0.56908831908831914</v>
      </c>
      <c r="R81" s="393">
        <v>0.78545454545454541</v>
      </c>
      <c r="S81" s="393">
        <v>0.86363636363636365</v>
      </c>
      <c r="T81" s="393">
        <v>0.82020202020202015</v>
      </c>
      <c r="U81" s="393"/>
      <c r="V81" s="393"/>
      <c r="W81" s="393"/>
      <c r="X81" s="394">
        <v>0.74894370996320025</v>
      </c>
      <c r="Y81" s="394">
        <v>0.80471315433648827</v>
      </c>
      <c r="Z81" s="394">
        <v>0.772015342816046</v>
      </c>
    </row>
    <row r="82" spans="2:26" x14ac:dyDescent="0.3">
      <c r="B82" s="260">
        <v>41821</v>
      </c>
      <c r="C82" s="393"/>
      <c r="D82" s="393"/>
      <c r="E82" s="393"/>
      <c r="F82" s="393"/>
      <c r="G82" s="393"/>
      <c r="H82" s="393"/>
      <c r="I82" s="393">
        <v>0.79651398459667611</v>
      </c>
      <c r="J82" s="393">
        <v>0.87142857142857144</v>
      </c>
      <c r="K82" s="393">
        <v>0.81307230817808651</v>
      </c>
      <c r="L82" s="393">
        <v>0.79119779944986246</v>
      </c>
      <c r="M82" s="393">
        <v>0.79659549913444894</v>
      </c>
      <c r="N82" s="393">
        <v>0.79370395177494979</v>
      </c>
      <c r="O82" s="393">
        <v>0.50266903914590744</v>
      </c>
      <c r="P82" s="393">
        <v>0.76279069767441865</v>
      </c>
      <c r="Q82" s="393">
        <v>0.57464607464607464</v>
      </c>
      <c r="R82" s="393">
        <v>0.82170542635658916</v>
      </c>
      <c r="S82" s="393">
        <v>0.92270531400966183</v>
      </c>
      <c r="T82" s="393">
        <v>0.8666666666666667</v>
      </c>
      <c r="U82" s="393"/>
      <c r="V82" s="393"/>
      <c r="W82" s="393"/>
      <c r="X82" s="394">
        <v>0.75254841997961264</v>
      </c>
      <c r="Y82" s="394">
        <v>0.80991047262127835</v>
      </c>
      <c r="Z82" s="394">
        <v>0.77432614022606905</v>
      </c>
    </row>
    <row r="83" spans="2:26" x14ac:dyDescent="0.3">
      <c r="B83" s="260">
        <v>41852</v>
      </c>
      <c r="C83" s="393"/>
      <c r="D83" s="393"/>
      <c r="E83" s="393"/>
      <c r="F83" s="393"/>
      <c r="G83" s="393"/>
      <c r="H83" s="393"/>
      <c r="I83" s="393">
        <v>0.80429246998908699</v>
      </c>
      <c r="J83" s="393">
        <v>0.85865724381625441</v>
      </c>
      <c r="K83" s="393">
        <v>0.81712062256809337</v>
      </c>
      <c r="L83" s="393">
        <v>0.78360121127416726</v>
      </c>
      <c r="M83" s="393">
        <v>0.78465279654147524</v>
      </c>
      <c r="N83" s="393">
        <v>0.78408806604953718</v>
      </c>
      <c r="O83" s="393">
        <v>0.48272884283246981</v>
      </c>
      <c r="P83" s="393">
        <v>0.75106382978723407</v>
      </c>
      <c r="Q83" s="393">
        <v>0.56019656019656017</v>
      </c>
      <c r="R83" s="393">
        <v>0.81132075471698117</v>
      </c>
      <c r="S83" s="393">
        <v>0.93913043478260871</v>
      </c>
      <c r="T83" s="393">
        <v>0.87070707070707065</v>
      </c>
      <c r="U83" s="393"/>
      <c r="V83" s="393"/>
      <c r="W83" s="393"/>
      <c r="X83" s="394">
        <v>0.75002953337271117</v>
      </c>
      <c r="Y83" s="394">
        <v>0.80038095238095242</v>
      </c>
      <c r="Z83" s="394">
        <v>0.76930368209989064</v>
      </c>
    </row>
    <row r="84" spans="2:26" x14ac:dyDescent="0.3">
      <c r="B84" s="260">
        <v>41883</v>
      </c>
      <c r="C84" s="393"/>
      <c r="D84" s="393"/>
      <c r="E84" s="393"/>
      <c r="F84" s="393"/>
      <c r="G84" s="393"/>
      <c r="H84" s="393"/>
      <c r="I84" s="393">
        <v>0.85808853951179143</v>
      </c>
      <c r="J84" s="393">
        <v>0.88859060402684564</v>
      </c>
      <c r="K84" s="393">
        <v>0.86527514231499048</v>
      </c>
      <c r="L84" s="393">
        <v>0.80606505258009298</v>
      </c>
      <c r="M84" s="393">
        <v>0.82129387873513204</v>
      </c>
      <c r="N84" s="393">
        <v>0.81303078556263275</v>
      </c>
      <c r="O84" s="393">
        <v>0.48886532343584299</v>
      </c>
      <c r="P84" s="393">
        <v>0.75777777777777777</v>
      </c>
      <c r="Q84" s="393">
        <v>0.5757358219669777</v>
      </c>
      <c r="R84" s="393">
        <v>0.88349514563106801</v>
      </c>
      <c r="S84" s="393">
        <v>0.93048128342245995</v>
      </c>
      <c r="T84" s="393">
        <v>0.90585241730279897</v>
      </c>
      <c r="U84" s="393"/>
      <c r="V84" s="393"/>
      <c r="W84" s="393"/>
      <c r="X84" s="394">
        <v>0.78549967341606797</v>
      </c>
      <c r="Y84" s="394">
        <v>0.82998550424518536</v>
      </c>
      <c r="Z84" s="394">
        <v>0.80270746555591155</v>
      </c>
    </row>
    <row r="85" spans="2:26" x14ac:dyDescent="0.3">
      <c r="B85" s="260">
        <v>41913</v>
      </c>
      <c r="C85" s="393"/>
      <c r="D85" s="393"/>
      <c r="E85" s="393"/>
      <c r="F85" s="393"/>
      <c r="G85" s="393"/>
      <c r="H85" s="393"/>
      <c r="I85" s="393">
        <v>0.8325233644859813</v>
      </c>
      <c r="J85" s="393">
        <v>0.88485607008760947</v>
      </c>
      <c r="K85" s="393">
        <v>0.84455958549222798</v>
      </c>
      <c r="L85" s="393">
        <v>0.7712512926577042</v>
      </c>
      <c r="M85" s="393">
        <v>0.81836179163573375</v>
      </c>
      <c r="N85" s="393">
        <v>0.79269941415051826</v>
      </c>
      <c r="O85" s="393">
        <v>0.51615575807787906</v>
      </c>
      <c r="P85" s="393">
        <v>0.74838709677419357</v>
      </c>
      <c r="Q85" s="393">
        <v>0.58074162679425834</v>
      </c>
      <c r="R85" s="393">
        <v>0.83127572016460904</v>
      </c>
      <c r="S85" s="393">
        <v>0.92972972972972978</v>
      </c>
      <c r="T85" s="393">
        <v>0.87383177570093462</v>
      </c>
      <c r="U85" s="393"/>
      <c r="V85" s="393"/>
      <c r="W85" s="393"/>
      <c r="X85" s="394">
        <v>0.75680803571428568</v>
      </c>
      <c r="Y85" s="394">
        <v>0.82586520947176689</v>
      </c>
      <c r="Z85" s="394">
        <v>0.78304498269896194</v>
      </c>
    </row>
    <row r="86" spans="2:26" x14ac:dyDescent="0.3">
      <c r="B86" s="260">
        <v>41944</v>
      </c>
      <c r="C86" s="393"/>
      <c r="D86" s="393"/>
      <c r="E86" s="393"/>
      <c r="F86" s="393"/>
      <c r="G86" s="393"/>
      <c r="H86" s="393"/>
      <c r="I86" s="393">
        <v>0.86304347826086958</v>
      </c>
      <c r="J86" s="393">
        <v>0.88128491620111726</v>
      </c>
      <c r="K86" s="393">
        <v>0.86737400530503983</v>
      </c>
      <c r="L86" s="393">
        <v>0.79391490373187545</v>
      </c>
      <c r="M86" s="393">
        <v>0.83323226197695577</v>
      </c>
      <c r="N86" s="393">
        <v>0.81119253830779481</v>
      </c>
      <c r="O86" s="393">
        <v>0.4947569113441373</v>
      </c>
      <c r="P86" s="393">
        <v>0.73242630385487528</v>
      </c>
      <c r="Q86" s="393">
        <v>0.56510067114093965</v>
      </c>
      <c r="R86" s="393">
        <v>0.87068965517241381</v>
      </c>
      <c r="S86" s="393">
        <v>0.9</v>
      </c>
      <c r="T86" s="393">
        <v>0.88308457711442789</v>
      </c>
      <c r="U86" s="393"/>
      <c r="V86" s="393"/>
      <c r="W86" s="393"/>
      <c r="X86" s="394">
        <v>0.77632254750898821</v>
      </c>
      <c r="Y86" s="394">
        <v>0.83351351351351355</v>
      </c>
      <c r="Z86" s="394">
        <v>0.79763151534681387</v>
      </c>
    </row>
    <row r="87" spans="2:26" x14ac:dyDescent="0.3">
      <c r="B87" s="260">
        <v>41974</v>
      </c>
      <c r="C87" s="393"/>
      <c r="D87" s="393"/>
      <c r="E87" s="393"/>
      <c r="F87" s="393"/>
      <c r="G87" s="393"/>
      <c r="H87" s="393"/>
      <c r="I87" s="393">
        <v>0.89882352941176469</v>
      </c>
      <c r="J87" s="393">
        <v>0.92006525285481244</v>
      </c>
      <c r="K87" s="393">
        <v>0.90357925493060631</v>
      </c>
      <c r="L87" s="393">
        <v>0.80749471139317019</v>
      </c>
      <c r="M87" s="393">
        <v>0.84696092619392183</v>
      </c>
      <c r="N87" s="393">
        <v>0.82545694055656182</v>
      </c>
      <c r="O87" s="393">
        <v>0.529989094874591</v>
      </c>
      <c r="P87" s="393">
        <v>0.77581863979848864</v>
      </c>
      <c r="Q87" s="393">
        <v>0.60426179604261798</v>
      </c>
      <c r="R87" s="393">
        <v>0.890625</v>
      </c>
      <c r="S87" s="393">
        <v>0.92941176470588238</v>
      </c>
      <c r="T87" s="393">
        <v>0.90883977900552482</v>
      </c>
      <c r="U87" s="393"/>
      <c r="V87" s="393"/>
      <c r="W87" s="393"/>
      <c r="X87" s="394">
        <v>0.80070304141830961</v>
      </c>
      <c r="Y87" s="394">
        <v>0.85471602434077076</v>
      </c>
      <c r="Z87" s="394">
        <v>0.82101649661485654</v>
      </c>
    </row>
    <row r="88" spans="2:26" x14ac:dyDescent="0.3">
      <c r="B88" s="260">
        <v>42005</v>
      </c>
      <c r="C88" s="393"/>
      <c r="D88" s="393"/>
      <c r="E88" s="393"/>
      <c r="F88" s="393"/>
      <c r="G88" s="393"/>
      <c r="H88" s="393"/>
      <c r="I88" s="393">
        <v>0.83214603739982196</v>
      </c>
      <c r="J88" s="393">
        <v>0.86757990867579904</v>
      </c>
      <c r="K88" s="393">
        <v>0.84016534619359284</v>
      </c>
      <c r="L88" s="393">
        <v>0.75776231263383298</v>
      </c>
      <c r="M88" s="393">
        <v>0.78524646673560838</v>
      </c>
      <c r="N88" s="393">
        <v>0.7697755009793581</v>
      </c>
      <c r="O88" s="393">
        <v>0.5655502392344498</v>
      </c>
      <c r="P88" s="393">
        <v>0.81855670103092781</v>
      </c>
      <c r="Q88" s="393">
        <v>0.64575163398692814</v>
      </c>
      <c r="R88" s="393">
        <v>0.75213675213675213</v>
      </c>
      <c r="S88" s="393">
        <v>0.85858585858585856</v>
      </c>
      <c r="T88" s="393">
        <v>0.80092592592592593</v>
      </c>
      <c r="U88" s="393"/>
      <c r="V88" s="393"/>
      <c r="W88" s="393"/>
      <c r="X88" s="394">
        <v>0.75293952967525191</v>
      </c>
      <c r="Y88" s="394">
        <v>0.803959439884114</v>
      </c>
      <c r="Z88" s="394">
        <v>0.77166400850611372</v>
      </c>
    </row>
    <row r="89" spans="2:26" x14ac:dyDescent="0.3">
      <c r="B89" s="260">
        <v>42036</v>
      </c>
      <c r="C89" s="393"/>
      <c r="D89" s="393"/>
      <c r="E89" s="393"/>
      <c r="F89" s="393"/>
      <c r="G89" s="393"/>
      <c r="H89" s="393"/>
      <c r="I89" s="393">
        <v>0.86051282051282052</v>
      </c>
      <c r="J89" s="393">
        <v>0.87478260869565216</v>
      </c>
      <c r="K89" s="393">
        <v>0.86376237623762375</v>
      </c>
      <c r="L89" s="393">
        <v>0.79779198140615926</v>
      </c>
      <c r="M89" s="393">
        <v>0.82126457082303073</v>
      </c>
      <c r="N89" s="393">
        <v>0.8083851426749562</v>
      </c>
      <c r="O89" s="393">
        <v>0.54742268041237119</v>
      </c>
      <c r="P89" s="393">
        <v>0.78060046189376442</v>
      </c>
      <c r="Q89" s="393">
        <v>0.61938702779757659</v>
      </c>
      <c r="R89" s="393">
        <v>0.75824175824175821</v>
      </c>
      <c r="S89" s="393">
        <v>0.89411764705882357</v>
      </c>
      <c r="T89" s="393">
        <v>0.82386363636363635</v>
      </c>
      <c r="U89" s="393"/>
      <c r="V89" s="393"/>
      <c r="W89" s="393"/>
      <c r="X89" s="394">
        <v>0.77855261118859442</v>
      </c>
      <c r="Y89" s="394">
        <v>0.8261977573904179</v>
      </c>
      <c r="Z89" s="394">
        <v>0.7965693360316084</v>
      </c>
    </row>
    <row r="90" spans="2:26" x14ac:dyDescent="0.3">
      <c r="B90" s="260">
        <v>42064</v>
      </c>
      <c r="C90" s="393"/>
      <c r="D90" s="393"/>
      <c r="E90" s="393"/>
      <c r="F90" s="393"/>
      <c r="G90" s="393"/>
      <c r="H90" s="393"/>
      <c r="I90" s="393">
        <v>0.84406165004533096</v>
      </c>
      <c r="J90" s="393">
        <v>0.8693009118541033</v>
      </c>
      <c r="K90" s="393">
        <v>0.84986033519553073</v>
      </c>
      <c r="L90" s="393">
        <v>0.77246653919694075</v>
      </c>
      <c r="M90" s="393">
        <v>0.81291059697229362</v>
      </c>
      <c r="N90" s="393">
        <v>0.79089134677944051</v>
      </c>
      <c r="O90" s="393">
        <v>0.5499194847020934</v>
      </c>
      <c r="P90" s="393">
        <v>0.8044692737430168</v>
      </c>
      <c r="Q90" s="393">
        <v>0.6267566048341765</v>
      </c>
      <c r="R90" s="393">
        <v>0.79130434782608694</v>
      </c>
      <c r="S90" s="393">
        <v>0.84745762711864403</v>
      </c>
      <c r="T90" s="393">
        <v>0.81974248927038629</v>
      </c>
      <c r="U90" s="393"/>
      <c r="V90" s="393"/>
      <c r="W90" s="393"/>
      <c r="X90" s="394">
        <v>0.75745449851555435</v>
      </c>
      <c r="Y90" s="394">
        <v>0.82052347320315744</v>
      </c>
      <c r="Z90" s="394">
        <v>0.7816256667462782</v>
      </c>
    </row>
    <row r="91" spans="2:26" x14ac:dyDescent="0.3">
      <c r="B91" s="260">
        <v>42095</v>
      </c>
      <c r="C91" s="393"/>
      <c r="D91" s="393"/>
      <c r="E91" s="393"/>
      <c r="F91" s="393"/>
      <c r="G91" s="393"/>
      <c r="H91" s="393"/>
      <c r="I91" s="393">
        <v>0.8378812199036918</v>
      </c>
      <c r="J91" s="393">
        <v>0.89455184534270649</v>
      </c>
      <c r="K91" s="393">
        <v>0.85110746513535684</v>
      </c>
      <c r="L91" s="393">
        <v>0.77515766383328766</v>
      </c>
      <c r="M91" s="393">
        <v>0.81708577333792631</v>
      </c>
      <c r="N91" s="393">
        <v>0.79374045801526716</v>
      </c>
      <c r="O91" s="393">
        <v>0.55082284607938048</v>
      </c>
      <c r="P91" s="393">
        <v>0.80125523012552302</v>
      </c>
      <c r="Q91" s="393">
        <v>0.63004632693580409</v>
      </c>
      <c r="R91" s="393">
        <v>0.75257731958762886</v>
      </c>
      <c r="S91" s="393">
        <v>0.88043478260869568</v>
      </c>
      <c r="T91" s="393">
        <v>0.81481481481481477</v>
      </c>
      <c r="U91" s="393"/>
      <c r="V91" s="393"/>
      <c r="W91" s="393"/>
      <c r="X91" s="394">
        <v>0.75759855552211852</v>
      </c>
      <c r="Y91" s="394">
        <v>0.82756061355764476</v>
      </c>
      <c r="Z91" s="394">
        <v>0.78405688622754488</v>
      </c>
    </row>
    <row r="92" spans="2:26" x14ac:dyDescent="0.3">
      <c r="B92" s="260">
        <v>42125</v>
      </c>
      <c r="C92" s="393"/>
      <c r="D92" s="393"/>
      <c r="E92" s="393"/>
      <c r="F92" s="393"/>
      <c r="G92" s="393"/>
      <c r="H92" s="393"/>
      <c r="I92" s="393">
        <v>0.86129223473621819</v>
      </c>
      <c r="J92" s="393">
        <v>0.893719806763285</v>
      </c>
      <c r="K92" s="393">
        <v>0.87001733102253032</v>
      </c>
      <c r="L92" s="393">
        <v>0.81589856132650573</v>
      </c>
      <c r="M92" s="393">
        <v>0.86002632733655116</v>
      </c>
      <c r="N92" s="393">
        <v>0.83912691996766375</v>
      </c>
      <c r="O92" s="393">
        <v>0.57773109243697474</v>
      </c>
      <c r="P92" s="393">
        <v>0.80205655526992292</v>
      </c>
      <c r="Q92" s="393">
        <v>0.64280387770320657</v>
      </c>
      <c r="R92" s="393">
        <v>0.91129032258064513</v>
      </c>
      <c r="S92" s="393">
        <v>0.91891891891891897</v>
      </c>
      <c r="T92" s="393">
        <v>0.91489361702127658</v>
      </c>
      <c r="U92" s="393"/>
      <c r="V92" s="393"/>
      <c r="W92" s="393"/>
      <c r="X92" s="394">
        <v>0.79574592074592077</v>
      </c>
      <c r="Y92" s="394">
        <v>0.86089100193696078</v>
      </c>
      <c r="Z92" s="394">
        <v>0.82524117037391376</v>
      </c>
    </row>
    <row r="93" spans="2:26" x14ac:dyDescent="0.3">
      <c r="B93" s="260">
        <v>42156</v>
      </c>
      <c r="C93" s="393"/>
      <c r="D93" s="393"/>
      <c r="E93" s="393"/>
      <c r="F93" s="393"/>
      <c r="G93" s="393"/>
      <c r="H93" s="393"/>
      <c r="I93" s="393">
        <v>0.83846153846153848</v>
      </c>
      <c r="J93" s="393">
        <v>0.8479338842975207</v>
      </c>
      <c r="K93" s="393">
        <v>0.84082474226804127</v>
      </c>
      <c r="L93" s="393">
        <v>0.79171741778319127</v>
      </c>
      <c r="M93" s="393">
        <v>0.83315334773218142</v>
      </c>
      <c r="N93" s="393">
        <v>0.8113714944295044</v>
      </c>
      <c r="O93" s="393">
        <v>0.56114398422090728</v>
      </c>
      <c r="P93" s="393">
        <v>0.8</v>
      </c>
      <c r="Q93" s="393">
        <v>0.6345628415300546</v>
      </c>
      <c r="R93" s="393">
        <v>0.80180180180180183</v>
      </c>
      <c r="S93" s="393">
        <v>0.85</v>
      </c>
      <c r="T93" s="393">
        <v>0.82683982683982682</v>
      </c>
      <c r="U93" s="393"/>
      <c r="V93" s="393"/>
      <c r="W93" s="393"/>
      <c r="X93" s="394">
        <v>0.77078014184397159</v>
      </c>
      <c r="Y93" s="394">
        <v>0.83234269317483089</v>
      </c>
      <c r="Z93" s="394">
        <v>0.79595942660742725</v>
      </c>
    </row>
    <row r="94" spans="2:26" x14ac:dyDescent="0.3">
      <c r="B94" s="260">
        <v>42186</v>
      </c>
      <c r="C94" s="393"/>
      <c r="D94" s="393"/>
      <c r="E94" s="393"/>
      <c r="F94" s="393"/>
      <c r="G94" s="393"/>
      <c r="H94" s="393"/>
      <c r="I94" s="393">
        <v>0.82071713147410363</v>
      </c>
      <c r="J94" s="393">
        <v>0.87553648068669532</v>
      </c>
      <c r="K94" s="393">
        <v>0.83487255264130034</v>
      </c>
      <c r="L94" s="393">
        <v>0.77832937621411613</v>
      </c>
      <c r="M94" s="393">
        <v>0.81195335276967928</v>
      </c>
      <c r="N94" s="393">
        <v>0.79263301500682126</v>
      </c>
      <c r="O94" s="393">
        <v>0.54272727272727272</v>
      </c>
      <c r="P94" s="393">
        <v>0.7831325301204819</v>
      </c>
      <c r="Q94" s="393">
        <v>0.61764705882352944</v>
      </c>
      <c r="R94" s="393">
        <v>0.72566371681415931</v>
      </c>
      <c r="S94" s="393">
        <v>0.84848484848484851</v>
      </c>
      <c r="T94" s="393">
        <v>0.78301886792452835</v>
      </c>
      <c r="U94" s="393"/>
      <c r="V94" s="393"/>
      <c r="W94" s="393"/>
      <c r="X94" s="394">
        <v>0.75541125541125542</v>
      </c>
      <c r="Y94" s="394">
        <v>0.81908590774439272</v>
      </c>
      <c r="Z94" s="394">
        <v>0.77933227344992051</v>
      </c>
    </row>
    <row r="95" spans="2:26" x14ac:dyDescent="0.3">
      <c r="B95" s="260">
        <v>42217</v>
      </c>
      <c r="C95" s="393"/>
      <c r="D95" s="393"/>
      <c r="E95" s="393"/>
      <c r="F95" s="393"/>
      <c r="G95" s="393"/>
      <c r="H95" s="393"/>
      <c r="I95" s="393">
        <v>0.85353785254824344</v>
      </c>
      <c r="J95" s="393">
        <v>0.88226299694189603</v>
      </c>
      <c r="K95" s="393">
        <v>0.8605607476635514</v>
      </c>
      <c r="L95" s="393">
        <v>0.79460966542750933</v>
      </c>
      <c r="M95" s="393">
        <v>0.83816930900388875</v>
      </c>
      <c r="N95" s="393">
        <v>0.81365241271086697</v>
      </c>
      <c r="O95" s="393">
        <v>0.55275022542831376</v>
      </c>
      <c r="P95" s="393">
        <v>0.77385892116182575</v>
      </c>
      <c r="Q95" s="393">
        <v>0.61973601508485232</v>
      </c>
      <c r="R95" s="393">
        <v>0.85185185185185186</v>
      </c>
      <c r="S95" s="393">
        <v>0.88659793814432986</v>
      </c>
      <c r="T95" s="393">
        <v>0.86829268292682926</v>
      </c>
      <c r="U95" s="393"/>
      <c r="V95" s="393"/>
      <c r="W95" s="393"/>
      <c r="X95" s="394">
        <v>0.77565632458233891</v>
      </c>
      <c r="Y95" s="394">
        <v>0.83872377622377625</v>
      </c>
      <c r="Z95" s="394">
        <v>0.79947186004291138</v>
      </c>
    </row>
    <row r="96" spans="2:26" x14ac:dyDescent="0.3">
      <c r="B96" s="260">
        <v>42248</v>
      </c>
      <c r="C96" s="393"/>
      <c r="D96" s="393"/>
      <c r="E96" s="393"/>
      <c r="F96" s="393"/>
      <c r="G96" s="393"/>
      <c r="H96" s="393"/>
      <c r="I96" s="393">
        <v>0.83671399594320484</v>
      </c>
      <c r="J96" s="393">
        <v>0.87878787878787878</v>
      </c>
      <c r="K96" s="393">
        <v>0.8468641785302039</v>
      </c>
      <c r="L96" s="393">
        <v>0.78653022370299852</v>
      </c>
      <c r="M96" s="393">
        <v>0.82845061914829354</v>
      </c>
      <c r="N96" s="393">
        <v>0.80500465859177428</v>
      </c>
      <c r="O96" s="393">
        <v>0.57972350230414749</v>
      </c>
      <c r="P96" s="393">
        <v>0.77532228360957645</v>
      </c>
      <c r="Q96" s="393">
        <v>0.644963144963145</v>
      </c>
      <c r="R96" s="393">
        <v>0.86250000000000004</v>
      </c>
      <c r="S96" s="393">
        <v>0.80952380952380953</v>
      </c>
      <c r="T96" s="393">
        <v>0.83536585365853655</v>
      </c>
      <c r="U96" s="393"/>
      <c r="V96" s="393"/>
      <c r="W96" s="393"/>
      <c r="X96" s="394">
        <v>0.77026842894127268</v>
      </c>
      <c r="Y96" s="394">
        <v>0.8286966046002191</v>
      </c>
      <c r="Z96" s="394">
        <v>0.79267473118279574</v>
      </c>
    </row>
    <row r="97" spans="2:26" x14ac:dyDescent="0.3">
      <c r="B97" s="260">
        <v>42278</v>
      </c>
      <c r="C97" s="393"/>
      <c r="D97" s="393"/>
      <c r="E97" s="393"/>
      <c r="F97" s="393"/>
      <c r="G97" s="393"/>
      <c r="H97" s="393"/>
      <c r="I97" s="393">
        <v>0.82332845290385559</v>
      </c>
      <c r="J97" s="393">
        <v>0.87031700288184433</v>
      </c>
      <c r="K97" s="393">
        <v>0.83521691578563617</v>
      </c>
      <c r="L97" s="393">
        <v>0.76614228692181263</v>
      </c>
      <c r="M97" s="393">
        <v>0.82447466007416559</v>
      </c>
      <c r="N97" s="393">
        <v>0.79132755170113411</v>
      </c>
      <c r="O97" s="393">
        <v>0.55824372759856633</v>
      </c>
      <c r="P97" s="393">
        <v>0.80434782608695654</v>
      </c>
      <c r="Q97" s="393">
        <v>0.63007614213197971</v>
      </c>
      <c r="R97" s="393">
        <v>0.84210526315789469</v>
      </c>
      <c r="S97" s="393">
        <v>0.82692307692307687</v>
      </c>
      <c r="T97" s="393">
        <v>0.83486238532110091</v>
      </c>
      <c r="U97" s="393"/>
      <c r="V97" s="393"/>
      <c r="W97" s="393"/>
      <c r="X97" s="394">
        <v>0.75205624834173523</v>
      </c>
      <c r="Y97" s="394">
        <v>0.82955051179350248</v>
      </c>
      <c r="Z97" s="394">
        <v>0.78100066489361697</v>
      </c>
    </row>
    <row r="98" spans="2:26" x14ac:dyDescent="0.3">
      <c r="B98" s="260">
        <v>42309</v>
      </c>
      <c r="C98" s="393"/>
      <c r="D98" s="393"/>
      <c r="E98" s="393"/>
      <c r="F98" s="393"/>
      <c r="G98" s="393"/>
      <c r="H98" s="393"/>
      <c r="I98" s="393">
        <v>0.85305039787798409</v>
      </c>
      <c r="J98" s="393">
        <v>0.8900144717800289</v>
      </c>
      <c r="K98" s="393">
        <v>0.86296583850931674</v>
      </c>
      <c r="L98" s="393">
        <v>0.79711451758340846</v>
      </c>
      <c r="M98" s="393">
        <v>0.84173864586235725</v>
      </c>
      <c r="N98" s="393">
        <v>0.81707165109034263</v>
      </c>
      <c r="O98" s="393">
        <v>0.55877192982456136</v>
      </c>
      <c r="P98" s="393">
        <v>0.77551020408163263</v>
      </c>
      <c r="Q98" s="393">
        <v>0.62392638036809811</v>
      </c>
      <c r="R98" s="393">
        <v>0.81308411214953269</v>
      </c>
      <c r="S98" s="393">
        <v>0.90825688073394495</v>
      </c>
      <c r="T98" s="393">
        <v>0.86111111111111116</v>
      </c>
      <c r="U98" s="393"/>
      <c r="V98" s="393"/>
      <c r="W98" s="393"/>
      <c r="X98" s="394">
        <v>0.77536997885835091</v>
      </c>
      <c r="Y98" s="394">
        <v>0.84341053494568563</v>
      </c>
      <c r="Z98" s="394">
        <v>0.80204065236603195</v>
      </c>
    </row>
    <row r="99" spans="2:26" x14ac:dyDescent="0.3">
      <c r="B99" s="260">
        <v>42339</v>
      </c>
      <c r="C99" s="393"/>
      <c r="D99" s="393"/>
      <c r="E99" s="393"/>
      <c r="F99" s="393"/>
      <c r="G99" s="393"/>
      <c r="H99" s="393"/>
      <c r="I99" s="393">
        <v>0.84789067142008323</v>
      </c>
      <c r="J99" s="393">
        <v>0.8994413407821229</v>
      </c>
      <c r="K99" s="393">
        <v>0.86036036036036034</v>
      </c>
      <c r="L99" s="393">
        <v>0.76129032258064511</v>
      </c>
      <c r="M99" s="393">
        <v>0.79467414155571126</v>
      </c>
      <c r="N99" s="393">
        <v>0.77613335410500073</v>
      </c>
      <c r="O99" s="393">
        <v>0.59334006054490418</v>
      </c>
      <c r="P99" s="393">
        <v>0.80993520518358531</v>
      </c>
      <c r="Q99" s="393">
        <v>0.66231086657496563</v>
      </c>
      <c r="R99" s="393">
        <v>0.79629629629629628</v>
      </c>
      <c r="S99" s="393">
        <v>0.875</v>
      </c>
      <c r="T99" s="393">
        <v>0.83163265306122447</v>
      </c>
      <c r="U99" s="393"/>
      <c r="V99" s="393"/>
      <c r="W99" s="393"/>
      <c r="X99" s="394">
        <v>0.75862612257759576</v>
      </c>
      <c r="Y99" s="394">
        <v>0.81253170979198375</v>
      </c>
      <c r="Z99" s="394">
        <v>0.77927884148119353</v>
      </c>
    </row>
    <row r="100" spans="2:26" x14ac:dyDescent="0.3">
      <c r="B100" s="260">
        <v>42370</v>
      </c>
      <c r="C100" s="393"/>
      <c r="D100" s="393"/>
      <c r="E100" s="393"/>
      <c r="F100" s="393"/>
      <c r="G100" s="393"/>
      <c r="H100" s="393"/>
      <c r="I100" s="393">
        <v>0.81085918854415273</v>
      </c>
      <c r="J100" s="393">
        <v>0.84242424242424241</v>
      </c>
      <c r="K100" s="393">
        <v>0.81805619530170426</v>
      </c>
      <c r="L100" s="393">
        <v>0.71681664791901012</v>
      </c>
      <c r="M100" s="393">
        <v>0.78166102968808715</v>
      </c>
      <c r="N100" s="393">
        <v>0.74457133665755182</v>
      </c>
      <c r="O100" s="393">
        <v>0.60019646365422397</v>
      </c>
      <c r="P100" s="393">
        <v>0.79002079002079006</v>
      </c>
      <c r="Q100" s="393">
        <v>0.66110740493662445</v>
      </c>
      <c r="R100" s="393">
        <v>0.82758620689655171</v>
      </c>
      <c r="S100" s="393">
        <v>0.82242990654205606</v>
      </c>
      <c r="T100" s="393">
        <v>0.82511210762331844</v>
      </c>
      <c r="U100" s="393"/>
      <c r="V100" s="393"/>
      <c r="W100" s="393"/>
      <c r="X100" s="394">
        <v>0.72494502042098652</v>
      </c>
      <c r="Y100" s="394">
        <v>0.79193376068376065</v>
      </c>
      <c r="Z100" s="394">
        <v>0.74975272007912952</v>
      </c>
    </row>
    <row r="101" spans="2:26" x14ac:dyDescent="0.3">
      <c r="B101" s="260">
        <v>42401</v>
      </c>
      <c r="C101" s="393"/>
      <c r="D101" s="393"/>
      <c r="E101" s="393"/>
      <c r="F101" s="393"/>
      <c r="G101" s="393"/>
      <c r="H101" s="393"/>
      <c r="I101" s="393">
        <v>0.78123167155425222</v>
      </c>
      <c r="J101" s="393">
        <v>0.85964912280701755</v>
      </c>
      <c r="K101" s="393">
        <v>0.79936880072137062</v>
      </c>
      <c r="L101" s="393">
        <v>0.72315096251266464</v>
      </c>
      <c r="M101" s="393">
        <v>0.7661516853932584</v>
      </c>
      <c r="N101" s="393">
        <v>0.74117127722189524</v>
      </c>
      <c r="O101" s="393">
        <v>0.57260556127703399</v>
      </c>
      <c r="P101" s="393">
        <v>0.77030162412993042</v>
      </c>
      <c r="Q101" s="393">
        <v>0.63338088445078455</v>
      </c>
      <c r="R101" s="393">
        <v>0.84552845528455289</v>
      </c>
      <c r="S101" s="393">
        <v>0.88043478260869568</v>
      </c>
      <c r="T101" s="393">
        <v>0.86046511627906974</v>
      </c>
      <c r="U101" s="393"/>
      <c r="V101" s="393"/>
      <c r="W101" s="393"/>
      <c r="X101" s="394">
        <v>0.71839336001185716</v>
      </c>
      <c r="Y101" s="394">
        <v>0.78166838311019571</v>
      </c>
      <c r="Z101" s="394">
        <v>0.74151067632395828</v>
      </c>
    </row>
    <row r="102" spans="2:26" x14ac:dyDescent="0.3">
      <c r="B102" s="260">
        <v>42430</v>
      </c>
      <c r="C102" s="393"/>
      <c r="D102" s="393"/>
      <c r="E102" s="393"/>
      <c r="F102" s="393"/>
      <c r="G102" s="393"/>
      <c r="H102" s="393"/>
      <c r="I102" s="393">
        <v>0.79779614325068871</v>
      </c>
      <c r="J102" s="393">
        <v>0.87992495309568475</v>
      </c>
      <c r="K102" s="393">
        <v>0.81643952299829647</v>
      </c>
      <c r="L102" s="393">
        <v>0.76124305204648812</v>
      </c>
      <c r="M102" s="393">
        <v>0.80783519081391419</v>
      </c>
      <c r="N102" s="393">
        <v>0.78118225177048706</v>
      </c>
      <c r="O102" s="393">
        <v>0.61545293072824159</v>
      </c>
      <c r="P102" s="393">
        <v>0.81355932203389836</v>
      </c>
      <c r="Q102" s="393">
        <v>0.67396745932415525</v>
      </c>
      <c r="R102" s="393">
        <v>0.87387387387387383</v>
      </c>
      <c r="S102" s="393">
        <v>0.85416666666666663</v>
      </c>
      <c r="T102" s="393">
        <v>0.86473429951690817</v>
      </c>
      <c r="U102" s="393"/>
      <c r="V102" s="393"/>
      <c r="W102" s="393"/>
      <c r="X102" s="394">
        <v>0.74907275320970046</v>
      </c>
      <c r="Y102" s="394">
        <v>0.81905465288035451</v>
      </c>
      <c r="Z102" s="394">
        <v>0.77474710982658956</v>
      </c>
    </row>
    <row r="103" spans="2:26" x14ac:dyDescent="0.3">
      <c r="B103" s="260">
        <v>42461</v>
      </c>
      <c r="C103" s="393"/>
      <c r="D103" s="393"/>
      <c r="E103" s="393"/>
      <c r="F103" s="393"/>
      <c r="G103" s="393"/>
      <c r="H103" s="393"/>
      <c r="I103" s="393">
        <v>0.8285949732179646</v>
      </c>
      <c r="J103" s="393">
        <v>0.8699763593380615</v>
      </c>
      <c r="K103" s="393">
        <v>0.83929117018026278</v>
      </c>
      <c r="L103" s="393">
        <v>0.75082508250825086</v>
      </c>
      <c r="M103" s="393">
        <v>0.80387334767906549</v>
      </c>
      <c r="N103" s="393">
        <v>0.77384923282188123</v>
      </c>
      <c r="O103" s="393">
        <v>0.54269449715370022</v>
      </c>
      <c r="P103" s="393">
        <v>0.80720338983050843</v>
      </c>
      <c r="Q103" s="393">
        <v>0.62450851900393189</v>
      </c>
      <c r="R103" s="393">
        <v>0.83168316831683164</v>
      </c>
      <c r="S103" s="393">
        <v>0.83653846153846156</v>
      </c>
      <c r="T103" s="393">
        <v>0.8341463414634146</v>
      </c>
      <c r="U103" s="393"/>
      <c r="V103" s="393"/>
      <c r="W103" s="393"/>
      <c r="X103" s="394">
        <v>0.74795501022494892</v>
      </c>
      <c r="Y103" s="394">
        <v>0.81689839572192513</v>
      </c>
      <c r="Z103" s="394">
        <v>0.77374189935194815</v>
      </c>
    </row>
    <row r="104" spans="2:26" x14ac:dyDescent="0.3">
      <c r="B104" s="260">
        <v>42491</v>
      </c>
      <c r="C104" s="393"/>
      <c r="D104" s="393"/>
      <c r="E104" s="393"/>
      <c r="F104" s="393"/>
      <c r="G104" s="393"/>
      <c r="H104" s="393"/>
      <c r="I104" s="393">
        <v>0.78237843042850264</v>
      </c>
      <c r="J104" s="393">
        <v>0.84558823529411764</v>
      </c>
      <c r="K104" s="393">
        <v>0.79796880667392089</v>
      </c>
      <c r="L104" s="393">
        <v>0.75016056518946694</v>
      </c>
      <c r="M104" s="393">
        <v>0.79202092871157614</v>
      </c>
      <c r="N104" s="393">
        <v>0.77090084251458202</v>
      </c>
      <c r="O104" s="393">
        <v>0.57716894977168953</v>
      </c>
      <c r="P104" s="393">
        <v>0.77500000000000002</v>
      </c>
      <c r="Q104" s="393">
        <v>0.6374603174603175</v>
      </c>
      <c r="R104" s="393">
        <v>0.85245901639344257</v>
      </c>
      <c r="S104" s="393">
        <v>0.92</v>
      </c>
      <c r="T104" s="393">
        <v>0.88288288288288286</v>
      </c>
      <c r="U104" s="393"/>
      <c r="V104" s="393"/>
      <c r="W104" s="393"/>
      <c r="X104" s="394">
        <v>0.73634651600753298</v>
      </c>
      <c r="Y104" s="394">
        <v>0.7990422438857534</v>
      </c>
      <c r="Z104" s="394">
        <v>0.76288734433825656</v>
      </c>
    </row>
    <row r="105" spans="2:26" x14ac:dyDescent="0.3">
      <c r="B105" s="260">
        <v>42522</v>
      </c>
      <c r="C105" s="393"/>
      <c r="D105" s="393"/>
      <c r="E105" s="393"/>
      <c r="F105" s="393"/>
      <c r="G105" s="393"/>
      <c r="H105" s="393"/>
      <c r="I105" s="393">
        <v>0.77173913043478259</v>
      </c>
      <c r="J105" s="393">
        <v>0.87278582930756843</v>
      </c>
      <c r="K105" s="393">
        <v>0.79723689557090616</v>
      </c>
      <c r="L105" s="393">
        <v>0.74609274916730717</v>
      </c>
      <c r="M105" s="393">
        <v>0.76470588235294112</v>
      </c>
      <c r="N105" s="393">
        <v>0.75419560185185186</v>
      </c>
      <c r="O105" s="393">
        <v>0.56346749226006188</v>
      </c>
      <c r="P105" s="393">
        <v>0.7932489451476793</v>
      </c>
      <c r="Q105" s="393">
        <v>0.63894663894663895</v>
      </c>
      <c r="R105" s="393">
        <v>0.71084337349397586</v>
      </c>
      <c r="S105" s="393">
        <v>0.84444444444444444</v>
      </c>
      <c r="T105" s="393">
        <v>0.78034682080924855</v>
      </c>
      <c r="U105" s="393"/>
      <c r="V105" s="393"/>
      <c r="W105" s="393"/>
      <c r="X105" s="394">
        <v>0.72656364974245768</v>
      </c>
      <c r="Y105" s="394">
        <v>0.78564616118264186</v>
      </c>
      <c r="Z105" s="394">
        <v>0.74911274911274917</v>
      </c>
    </row>
    <row r="106" spans="2:26" x14ac:dyDescent="0.3">
      <c r="B106" s="260">
        <v>42552</v>
      </c>
      <c r="C106" s="393"/>
      <c r="D106" s="393"/>
      <c r="E106" s="393"/>
      <c r="F106" s="393"/>
      <c r="G106" s="393"/>
      <c r="H106" s="393"/>
      <c r="I106" s="393">
        <v>0.76001979218208804</v>
      </c>
      <c r="J106" s="393">
        <v>0.86363636363636365</v>
      </c>
      <c r="K106" s="393">
        <v>0.78422449753507772</v>
      </c>
      <c r="L106" s="393">
        <v>0.77713129268909686</v>
      </c>
      <c r="M106" s="393">
        <v>0.79611330698287219</v>
      </c>
      <c r="N106" s="393">
        <v>0.78537702103305196</v>
      </c>
      <c r="O106" s="393">
        <v>0.60495049504950493</v>
      </c>
      <c r="P106" s="393">
        <v>0.81037924151696605</v>
      </c>
      <c r="Q106" s="393">
        <v>0.67306419589675714</v>
      </c>
      <c r="R106" s="393">
        <v>0.87368421052631584</v>
      </c>
      <c r="S106" s="393">
        <v>0.90291262135922334</v>
      </c>
      <c r="T106" s="393">
        <v>0.88888888888888884</v>
      </c>
      <c r="U106" s="393"/>
      <c r="V106" s="393"/>
      <c r="W106" s="393"/>
      <c r="X106" s="394">
        <v>0.74897584404576922</v>
      </c>
      <c r="Y106" s="394">
        <v>0.81015037593984962</v>
      </c>
      <c r="Z106" s="394">
        <v>0.77194530216144686</v>
      </c>
    </row>
    <row r="107" spans="2:26" x14ac:dyDescent="0.3">
      <c r="B107" s="260">
        <v>42583</v>
      </c>
      <c r="C107" s="393"/>
      <c r="D107" s="393"/>
      <c r="E107" s="393"/>
      <c r="F107" s="393"/>
      <c r="G107" s="393"/>
      <c r="H107" s="393"/>
      <c r="I107" s="393">
        <v>0.75812274368231047</v>
      </c>
      <c r="J107" s="393">
        <v>0.84078212290502796</v>
      </c>
      <c r="K107" s="393">
        <v>0.77830832196452937</v>
      </c>
      <c r="L107" s="393">
        <v>0.76504128981517894</v>
      </c>
      <c r="M107" s="393">
        <v>0.78063190341638844</v>
      </c>
      <c r="N107" s="393">
        <v>0.77180086869361841</v>
      </c>
      <c r="O107" s="393">
        <v>0.54153354632587858</v>
      </c>
      <c r="P107" s="393">
        <v>0.82203389830508478</v>
      </c>
      <c r="Q107" s="393">
        <v>0.63137893593919647</v>
      </c>
      <c r="R107" s="393">
        <v>0.82442748091603058</v>
      </c>
      <c r="S107" s="393">
        <v>0.84955752212389379</v>
      </c>
      <c r="T107" s="393">
        <v>0.83606557377049184</v>
      </c>
      <c r="U107" s="393"/>
      <c r="V107" s="393"/>
      <c r="W107" s="393"/>
      <c r="X107" s="394">
        <v>0.73195164075993091</v>
      </c>
      <c r="Y107" s="394">
        <v>0.79480421686746983</v>
      </c>
      <c r="Z107" s="394">
        <v>0.75580481531756805</v>
      </c>
    </row>
    <row r="108" spans="2:26" x14ac:dyDescent="0.3">
      <c r="B108" s="260">
        <v>42614</v>
      </c>
      <c r="C108" s="393"/>
      <c r="D108" s="393"/>
      <c r="E108" s="393"/>
      <c r="F108" s="393"/>
      <c r="G108" s="393"/>
      <c r="H108" s="393"/>
      <c r="I108" s="393">
        <v>0.81782566111655242</v>
      </c>
      <c r="J108" s="393">
        <v>0.88350983358547652</v>
      </c>
      <c r="K108" s="393">
        <v>0.83388827229004814</v>
      </c>
      <c r="L108" s="393">
        <v>0.78475730287722378</v>
      </c>
      <c r="M108" s="393">
        <v>0.78744693753790174</v>
      </c>
      <c r="N108" s="393">
        <v>0.78588714813399563</v>
      </c>
      <c r="O108" s="393">
        <v>0.57339449541284404</v>
      </c>
      <c r="P108" s="393">
        <v>0.81695568400770713</v>
      </c>
      <c r="Q108" s="393">
        <v>0.65195773772529519</v>
      </c>
      <c r="R108" s="393">
        <v>0.82727272727272727</v>
      </c>
      <c r="S108" s="393">
        <v>0.94174757281553401</v>
      </c>
      <c r="T108" s="393">
        <v>0.88262910798122063</v>
      </c>
      <c r="U108" s="393"/>
      <c r="V108" s="393"/>
      <c r="W108" s="393"/>
      <c r="X108" s="394">
        <v>0.76446440025657469</v>
      </c>
      <c r="Y108" s="394">
        <v>0.80812049770792405</v>
      </c>
      <c r="Z108" s="394">
        <v>0.78062378797672916</v>
      </c>
    </row>
    <row r="109" spans="2:26" x14ac:dyDescent="0.3">
      <c r="B109" s="260">
        <v>42644</v>
      </c>
      <c r="C109" s="393"/>
      <c r="D109" s="393"/>
      <c r="E109" s="393"/>
      <c r="F109" s="393"/>
      <c r="G109" s="393"/>
      <c r="H109" s="393"/>
      <c r="I109" s="393">
        <v>0.82300884955752207</v>
      </c>
      <c r="J109" s="393">
        <v>0.88028169014084512</v>
      </c>
      <c r="K109" s="393">
        <v>0.83738400353513032</v>
      </c>
      <c r="L109" s="393">
        <v>0.78309203722854193</v>
      </c>
      <c r="M109" s="393">
        <v>0.82822523164647188</v>
      </c>
      <c r="N109" s="393">
        <v>0.80206772550194783</v>
      </c>
      <c r="O109" s="393">
        <v>0.61366181410974241</v>
      </c>
      <c r="P109" s="393">
        <v>0.83758700696055688</v>
      </c>
      <c r="Q109" s="393">
        <v>0.68655589123867067</v>
      </c>
      <c r="R109" s="393">
        <v>0.87619047619047619</v>
      </c>
      <c r="S109" s="393">
        <v>0.91818181818181821</v>
      </c>
      <c r="T109" s="393">
        <v>0.89767441860465114</v>
      </c>
      <c r="U109" s="393"/>
      <c r="V109" s="393"/>
      <c r="W109" s="393"/>
      <c r="X109" s="394">
        <v>0.7718335619570188</v>
      </c>
      <c r="Y109" s="394">
        <v>0.83933588761174971</v>
      </c>
      <c r="Z109" s="394">
        <v>0.79705994654448264</v>
      </c>
    </row>
    <row r="110" spans="2:26" x14ac:dyDescent="0.3">
      <c r="B110" s="260">
        <v>42675</v>
      </c>
      <c r="C110" s="393"/>
      <c r="D110" s="393"/>
      <c r="E110" s="393"/>
      <c r="F110" s="393"/>
      <c r="G110" s="393"/>
      <c r="H110" s="393"/>
      <c r="I110" s="393">
        <v>0.83743315508021388</v>
      </c>
      <c r="J110" s="393">
        <v>0.88747731397459162</v>
      </c>
      <c r="K110" s="393">
        <v>0.84882280049566294</v>
      </c>
      <c r="L110" s="393">
        <v>0.813971340839304</v>
      </c>
      <c r="M110" s="393">
        <v>0.82079488999290273</v>
      </c>
      <c r="N110" s="393">
        <v>0.81683021112102294</v>
      </c>
      <c r="O110" s="393">
        <v>0.60869565217391308</v>
      </c>
      <c r="P110" s="393">
        <v>0.83098591549295775</v>
      </c>
      <c r="Q110" s="393">
        <v>0.68421052631578949</v>
      </c>
      <c r="R110" s="393">
        <v>0.93693693693693691</v>
      </c>
      <c r="S110" s="393">
        <v>0.97938144329896903</v>
      </c>
      <c r="T110" s="393">
        <v>0.95673076923076927</v>
      </c>
      <c r="U110" s="393"/>
      <c r="V110" s="393"/>
      <c r="W110" s="393"/>
      <c r="X110" s="394">
        <v>0.7972309066547566</v>
      </c>
      <c r="Y110" s="394">
        <v>0.83530318602261044</v>
      </c>
      <c r="Z110" s="394">
        <v>0.81119803940050905</v>
      </c>
    </row>
    <row r="111" spans="2:26" x14ac:dyDescent="0.3">
      <c r="B111" s="260">
        <v>42705</v>
      </c>
      <c r="C111" s="393"/>
      <c r="D111" s="393"/>
      <c r="E111" s="393"/>
      <c r="F111" s="393"/>
      <c r="G111" s="393"/>
      <c r="H111" s="393"/>
      <c r="I111" s="393">
        <v>0.82705946535733765</v>
      </c>
      <c r="J111" s="393">
        <v>0.87692307692307692</v>
      </c>
      <c r="K111" s="393">
        <v>0.83912324234904878</v>
      </c>
      <c r="L111" s="393">
        <v>0.778740157480315</v>
      </c>
      <c r="M111" s="393">
        <v>0.78456014362657089</v>
      </c>
      <c r="N111" s="393">
        <v>0.78119787717968159</v>
      </c>
      <c r="O111" s="393">
        <v>0.59959959959959963</v>
      </c>
      <c r="P111" s="393">
        <v>0.8137044967880086</v>
      </c>
      <c r="Q111" s="393">
        <v>0.66780354706684852</v>
      </c>
      <c r="R111" s="393">
        <v>0.83620689655172409</v>
      </c>
      <c r="S111" s="393">
        <v>0.84732824427480913</v>
      </c>
      <c r="T111" s="393">
        <v>0.84210526315789469</v>
      </c>
      <c r="U111" s="393"/>
      <c r="V111" s="393"/>
      <c r="W111" s="393"/>
      <c r="X111" s="394">
        <v>0.76635099141757912</v>
      </c>
      <c r="Y111" s="394">
        <v>0.803679435483871</v>
      </c>
      <c r="Z111" s="394">
        <v>0.7801603580085773</v>
      </c>
    </row>
    <row r="112" spans="2:26" x14ac:dyDescent="0.3">
      <c r="B112" s="260">
        <v>42736</v>
      </c>
      <c r="C112" s="393"/>
      <c r="D112" s="393"/>
      <c r="E112" s="393"/>
      <c r="F112" s="393"/>
      <c r="G112" s="393"/>
      <c r="H112" s="393"/>
      <c r="I112" s="393">
        <v>0.8419711129991504</v>
      </c>
      <c r="J112" s="393">
        <v>0.87747035573122534</v>
      </c>
      <c r="K112" s="393">
        <v>0.85062640539672341</v>
      </c>
      <c r="L112" s="393">
        <v>0.78445229681978801</v>
      </c>
      <c r="M112" s="393">
        <v>0.80662020905923348</v>
      </c>
      <c r="N112" s="393">
        <v>0.79402910185649778</v>
      </c>
      <c r="O112" s="393">
        <v>0.58483033932135731</v>
      </c>
      <c r="P112" s="393">
        <v>0.81673306772908372</v>
      </c>
      <c r="Q112" s="393">
        <v>0.66223404255319152</v>
      </c>
      <c r="R112" s="393">
        <v>0.82638888888888884</v>
      </c>
      <c r="S112" s="393">
        <v>0.85483870967741937</v>
      </c>
      <c r="T112" s="393">
        <v>0.83955223880597019</v>
      </c>
      <c r="U112" s="393"/>
      <c r="V112" s="393"/>
      <c r="W112" s="393"/>
      <c r="X112" s="394">
        <v>0.77715495764823117</v>
      </c>
      <c r="Y112" s="394">
        <v>0.82004555808656032</v>
      </c>
      <c r="Z112" s="394">
        <v>0.79326436960410673</v>
      </c>
    </row>
    <row r="113" spans="2:26" x14ac:dyDescent="0.3">
      <c r="B113" s="260">
        <v>42767</v>
      </c>
      <c r="C113" s="393"/>
      <c r="D113" s="393"/>
      <c r="E113" s="393"/>
      <c r="F113" s="393"/>
      <c r="G113" s="393"/>
      <c r="H113" s="393"/>
      <c r="I113" s="393">
        <v>0.79528883903533376</v>
      </c>
      <c r="J113" s="393">
        <v>0.85982905982905988</v>
      </c>
      <c r="K113" s="393">
        <v>0.81123310810810811</v>
      </c>
      <c r="L113" s="393">
        <v>0.77532499386804021</v>
      </c>
      <c r="M113" s="393">
        <v>0.7889965614254455</v>
      </c>
      <c r="N113" s="393">
        <v>0.78133589884551946</v>
      </c>
      <c r="O113" s="393">
        <v>0.5787234042553191</v>
      </c>
      <c r="P113" s="393">
        <v>0.84331797235023043</v>
      </c>
      <c r="Q113" s="393">
        <v>0.66229985443959238</v>
      </c>
      <c r="R113" s="393">
        <v>0.88118811881188119</v>
      </c>
      <c r="S113" s="393">
        <v>0.85585585585585588</v>
      </c>
      <c r="T113" s="393">
        <v>0.86792452830188682</v>
      </c>
      <c r="U113" s="393"/>
      <c r="V113" s="393"/>
      <c r="W113" s="393"/>
      <c r="X113" s="394">
        <v>0.75525286190407193</v>
      </c>
      <c r="Y113" s="394">
        <v>0.80572880572880567</v>
      </c>
      <c r="Z113" s="394">
        <v>0.77471059661620656</v>
      </c>
    </row>
    <row r="114" spans="2:26" x14ac:dyDescent="0.3">
      <c r="B114" s="260">
        <v>42795</v>
      </c>
      <c r="C114" s="393"/>
      <c r="D114" s="393"/>
      <c r="E114" s="393"/>
      <c r="F114" s="393"/>
      <c r="G114" s="393"/>
      <c r="H114" s="393"/>
      <c r="I114" s="393">
        <v>0.75551684088269455</v>
      </c>
      <c r="J114" s="393">
        <v>0.84832451499118167</v>
      </c>
      <c r="K114" s="393">
        <v>0.77850589777195278</v>
      </c>
      <c r="L114" s="393">
        <v>0.75719750352325343</v>
      </c>
      <c r="M114" s="393">
        <v>0.81324536919563561</v>
      </c>
      <c r="N114" s="393">
        <v>0.78199371351594071</v>
      </c>
      <c r="O114" s="393">
        <v>0.58175842235004105</v>
      </c>
      <c r="P114" s="393">
        <v>0.81343283582089554</v>
      </c>
      <c r="Q114" s="393">
        <v>0.65259555048488305</v>
      </c>
      <c r="R114" s="393">
        <v>0.84615384615384615</v>
      </c>
      <c r="S114" s="393">
        <v>0.89719626168224298</v>
      </c>
      <c r="T114" s="393">
        <v>0.8705357142857143</v>
      </c>
      <c r="U114" s="393"/>
      <c r="V114" s="393"/>
      <c r="W114" s="393"/>
      <c r="X114" s="394">
        <v>0.73152187461049478</v>
      </c>
      <c r="Y114" s="394">
        <v>0.81887012230634826</v>
      </c>
      <c r="Z114" s="394">
        <v>0.76567481402763016</v>
      </c>
    </row>
    <row r="115" spans="2:26" x14ac:dyDescent="0.3">
      <c r="B115" s="260">
        <v>42826</v>
      </c>
      <c r="C115" s="393"/>
      <c r="D115" s="393"/>
      <c r="E115" s="393"/>
      <c r="F115" s="393"/>
      <c r="G115" s="393"/>
      <c r="H115" s="393"/>
      <c r="I115" s="393">
        <v>0.80160550458715596</v>
      </c>
      <c r="J115" s="393">
        <v>0.85185185185185186</v>
      </c>
      <c r="K115" s="393">
        <v>0.81393336218087409</v>
      </c>
      <c r="L115" s="393">
        <v>0.77017678708685622</v>
      </c>
      <c r="M115" s="393">
        <v>0.8093247588424437</v>
      </c>
      <c r="N115" s="393">
        <v>0.78753743048623981</v>
      </c>
      <c r="O115" s="393">
        <v>0.5856410256410256</v>
      </c>
      <c r="P115" s="393">
        <v>0.82086167800453513</v>
      </c>
      <c r="Q115" s="393">
        <v>0.65889830508474578</v>
      </c>
      <c r="R115" s="393">
        <v>0.87850467289719625</v>
      </c>
      <c r="S115" s="393">
        <v>0.93333333333333335</v>
      </c>
      <c r="T115" s="393">
        <v>0.90566037735849059</v>
      </c>
      <c r="U115" s="393"/>
      <c r="V115" s="393"/>
      <c r="W115" s="393"/>
      <c r="X115" s="394">
        <v>0.75330658344479118</v>
      </c>
      <c r="Y115" s="394">
        <v>0.81932275633435947</v>
      </c>
      <c r="Z115" s="394">
        <v>0.77876186997808616</v>
      </c>
    </row>
    <row r="116" spans="2:26" x14ac:dyDescent="0.3">
      <c r="B116" s="260">
        <v>42856</v>
      </c>
      <c r="C116" s="393"/>
      <c r="D116" s="393"/>
      <c r="E116" s="393"/>
      <c r="F116" s="393"/>
      <c r="G116" s="393"/>
      <c r="H116" s="393"/>
      <c r="I116" s="393">
        <v>0.81189083820662766</v>
      </c>
      <c r="J116" s="393">
        <v>0.85606060606060608</v>
      </c>
      <c r="K116" s="393">
        <v>0.82264011799410031</v>
      </c>
      <c r="L116" s="393">
        <v>0.76567255021302494</v>
      </c>
      <c r="M116" s="393">
        <v>0.80871136089923723</v>
      </c>
      <c r="N116" s="393">
        <v>0.78730703259005141</v>
      </c>
      <c r="O116" s="393">
        <v>0.552491103202847</v>
      </c>
      <c r="P116" s="393">
        <v>0.8</v>
      </c>
      <c r="Q116" s="393">
        <v>0.62381253958201388</v>
      </c>
      <c r="R116" s="393">
        <v>0.82786885245901642</v>
      </c>
      <c r="S116" s="393">
        <v>0.89795918367346939</v>
      </c>
      <c r="T116" s="393">
        <v>0.86617100371747213</v>
      </c>
      <c r="U116" s="393"/>
      <c r="V116" s="393"/>
      <c r="W116" s="393"/>
      <c r="X116" s="394">
        <v>0.74899720432721528</v>
      </c>
      <c r="Y116" s="394">
        <v>0.81518257527226134</v>
      </c>
      <c r="Z116" s="394">
        <v>0.77755511022044088</v>
      </c>
    </row>
    <row r="117" spans="2:26" x14ac:dyDescent="0.3">
      <c r="B117" s="260">
        <v>42887</v>
      </c>
      <c r="C117" s="393"/>
      <c r="D117" s="393"/>
      <c r="E117" s="393"/>
      <c r="F117" s="393"/>
      <c r="G117" s="393"/>
      <c r="H117" s="393"/>
      <c r="I117" s="393">
        <v>0.80400649702219817</v>
      </c>
      <c r="J117" s="393">
        <v>0.84908789386401329</v>
      </c>
      <c r="K117" s="393">
        <v>0.81510204081632653</v>
      </c>
      <c r="L117" s="393">
        <v>0.75076058974959048</v>
      </c>
      <c r="M117" s="393">
        <v>0.7880508245471749</v>
      </c>
      <c r="N117" s="393">
        <v>0.76806322127446058</v>
      </c>
      <c r="O117" s="393">
        <v>0.53131313131313129</v>
      </c>
      <c r="P117" s="393">
        <v>0.80497925311203322</v>
      </c>
      <c r="Q117" s="393">
        <v>0.62092391304347827</v>
      </c>
      <c r="R117" s="393">
        <v>0.79047619047619044</v>
      </c>
      <c r="S117" s="393">
        <v>0.96460176991150437</v>
      </c>
      <c r="T117" s="393">
        <v>0.88073394495412849</v>
      </c>
      <c r="U117" s="393"/>
      <c r="V117" s="393"/>
      <c r="W117" s="393"/>
      <c r="X117" s="394">
        <v>0.73485793485793482</v>
      </c>
      <c r="Y117" s="394">
        <v>0.80130692260567693</v>
      </c>
      <c r="Z117" s="394">
        <v>0.76172391017173047</v>
      </c>
    </row>
    <row r="118" spans="2:26" x14ac:dyDescent="0.3">
      <c r="B118" s="260">
        <v>42917</v>
      </c>
      <c r="C118" s="393"/>
      <c r="D118" s="393"/>
      <c r="E118" s="393"/>
      <c r="F118" s="393"/>
      <c r="G118" s="393"/>
      <c r="H118" s="393"/>
      <c r="I118" s="393">
        <v>0.79235237173281703</v>
      </c>
      <c r="J118" s="393">
        <v>0.84499314128943759</v>
      </c>
      <c r="K118" s="393">
        <v>0.80608228980322005</v>
      </c>
      <c r="L118" s="393">
        <v>0.76846829998129795</v>
      </c>
      <c r="M118" s="393">
        <v>0.81299448573483579</v>
      </c>
      <c r="N118" s="393">
        <v>0.78798066820760659</v>
      </c>
      <c r="O118" s="393">
        <v>0.5691347011596789</v>
      </c>
      <c r="P118" s="393">
        <v>0.8176352705410822</v>
      </c>
      <c r="Q118" s="393">
        <v>0.64567901234567904</v>
      </c>
      <c r="R118" s="393">
        <v>0.8571428571428571</v>
      </c>
      <c r="S118" s="393">
        <v>0.90476190476190477</v>
      </c>
      <c r="T118" s="393">
        <v>0.87755102040816324</v>
      </c>
      <c r="U118" s="393"/>
      <c r="V118" s="393"/>
      <c r="W118" s="393"/>
      <c r="X118" s="394">
        <v>0.75017237416685822</v>
      </c>
      <c r="Y118" s="394">
        <v>0.81972850678733034</v>
      </c>
      <c r="Z118" s="394">
        <v>0.77718422717368385</v>
      </c>
    </row>
    <row r="119" spans="2:26" x14ac:dyDescent="0.3">
      <c r="B119" s="260">
        <v>42948</v>
      </c>
      <c r="C119" s="393"/>
      <c r="D119" s="393"/>
      <c r="E119" s="393"/>
      <c r="F119" s="393"/>
      <c r="G119" s="393"/>
      <c r="H119" s="393"/>
      <c r="I119" s="393">
        <v>0.77088830255057172</v>
      </c>
      <c r="J119" s="393">
        <v>0.85148514851485146</v>
      </c>
      <c r="K119" s="393">
        <v>0.79000335457900028</v>
      </c>
      <c r="L119" s="393">
        <v>0.7595461095100865</v>
      </c>
      <c r="M119" s="393">
        <v>0.78973774230330673</v>
      </c>
      <c r="N119" s="393">
        <v>0.7728690751735936</v>
      </c>
      <c r="O119" s="393">
        <v>0.59965337954939346</v>
      </c>
      <c r="P119" s="393">
        <v>0.79223300970873789</v>
      </c>
      <c r="Q119" s="393">
        <v>0.65907729179149188</v>
      </c>
      <c r="R119" s="393">
        <v>0.88111888111888115</v>
      </c>
      <c r="S119" s="393">
        <v>0.90740740740740744</v>
      </c>
      <c r="T119" s="393">
        <v>0.89508196721311473</v>
      </c>
      <c r="U119" s="393"/>
      <c r="V119" s="393"/>
      <c r="W119" s="393"/>
      <c r="X119" s="394">
        <v>0.74405349117614816</v>
      </c>
      <c r="Y119" s="394">
        <v>0.80083203328133123</v>
      </c>
      <c r="Z119" s="394">
        <v>0.76604888530754767</v>
      </c>
    </row>
    <row r="120" spans="2:26" x14ac:dyDescent="0.3">
      <c r="B120" s="260">
        <v>42979</v>
      </c>
      <c r="C120" s="393"/>
      <c r="D120" s="393"/>
      <c r="E120" s="393"/>
      <c r="F120" s="393"/>
      <c r="G120" s="393"/>
      <c r="H120" s="393"/>
      <c r="I120" s="393">
        <v>0.81040520260130067</v>
      </c>
      <c r="J120" s="393">
        <v>0.85351270553064273</v>
      </c>
      <c r="K120" s="393">
        <v>0.8212143928035982</v>
      </c>
      <c r="L120" s="393">
        <v>0.76357267950963226</v>
      </c>
      <c r="M120" s="393">
        <v>0.80048926338678994</v>
      </c>
      <c r="N120" s="393">
        <v>0.78004122711288959</v>
      </c>
      <c r="O120" s="393">
        <v>0.59259259259259256</v>
      </c>
      <c r="P120" s="393">
        <v>0.81111111111111112</v>
      </c>
      <c r="Q120" s="393">
        <v>0.66447368421052633</v>
      </c>
      <c r="R120" s="393">
        <v>0.875</v>
      </c>
      <c r="S120" s="393">
        <v>0.95121951219512191</v>
      </c>
      <c r="T120" s="393">
        <v>0.91119691119691115</v>
      </c>
      <c r="U120" s="393"/>
      <c r="V120" s="393"/>
      <c r="W120" s="393"/>
      <c r="X120" s="394">
        <v>0.75724970476315445</v>
      </c>
      <c r="Y120" s="394">
        <v>0.812436496647023</v>
      </c>
      <c r="Z120" s="394">
        <v>0.7789028863020252</v>
      </c>
    </row>
    <row r="121" spans="2:26" x14ac:dyDescent="0.3">
      <c r="B121" s="260">
        <v>43009</v>
      </c>
      <c r="C121" s="393"/>
      <c r="D121" s="393"/>
      <c r="E121" s="393"/>
      <c r="F121" s="393"/>
      <c r="G121" s="393"/>
      <c r="H121" s="393"/>
      <c r="I121" s="393">
        <v>0.79529914529914525</v>
      </c>
      <c r="J121" s="393">
        <v>0.84963503649635042</v>
      </c>
      <c r="K121" s="393">
        <v>0.80760330578512396</v>
      </c>
      <c r="L121" s="393">
        <v>0.79345603271983645</v>
      </c>
      <c r="M121" s="393">
        <v>0.81621243885394834</v>
      </c>
      <c r="N121" s="393">
        <v>0.80355665839536805</v>
      </c>
      <c r="O121" s="393">
        <v>0.54485981308411213</v>
      </c>
      <c r="P121" s="393">
        <v>0.783203125</v>
      </c>
      <c r="Q121" s="393">
        <v>0.62199747155499363</v>
      </c>
      <c r="R121" s="393">
        <v>0.84756097560975607</v>
      </c>
      <c r="S121" s="393">
        <v>0.91836734693877553</v>
      </c>
      <c r="T121" s="393">
        <v>0.88102893890675238</v>
      </c>
      <c r="U121" s="393"/>
      <c r="V121" s="393"/>
      <c r="W121" s="393"/>
      <c r="X121" s="394">
        <v>0.76521836256003573</v>
      </c>
      <c r="Y121" s="394">
        <v>0.81993968422919994</v>
      </c>
      <c r="Z121" s="394">
        <v>0.7863605209047293</v>
      </c>
    </row>
    <row r="122" spans="2:26" x14ac:dyDescent="0.3">
      <c r="B122" s="260">
        <v>43040</v>
      </c>
      <c r="C122" s="393"/>
      <c r="D122" s="393"/>
      <c r="E122" s="393"/>
      <c r="F122" s="393"/>
      <c r="G122" s="393"/>
      <c r="H122" s="393"/>
      <c r="I122" s="393">
        <v>0.79791765262659731</v>
      </c>
      <c r="J122" s="393">
        <v>0.863849765258216</v>
      </c>
      <c r="K122" s="393">
        <v>0.81322674418604646</v>
      </c>
      <c r="L122" s="393">
        <v>0.7852388410336727</v>
      </c>
      <c r="M122" s="393">
        <v>0.83240223463687146</v>
      </c>
      <c r="N122" s="393">
        <v>0.80577050630112756</v>
      </c>
      <c r="O122" s="393">
        <v>0.59475982532751093</v>
      </c>
      <c r="P122" s="393">
        <v>0.82239382239382242</v>
      </c>
      <c r="Q122" s="393">
        <v>0.66566446181599515</v>
      </c>
      <c r="R122" s="393">
        <v>0.85333333333333339</v>
      </c>
      <c r="S122" s="393">
        <v>0.96385542168674698</v>
      </c>
      <c r="T122" s="393">
        <v>0.91139240506329111</v>
      </c>
      <c r="U122" s="393"/>
      <c r="V122" s="393"/>
      <c r="W122" s="393"/>
      <c r="X122" s="394">
        <v>0.76397369657116021</v>
      </c>
      <c r="Y122" s="394">
        <v>0.83938414750047519</v>
      </c>
      <c r="Z122" s="394">
        <v>0.79277055962836607</v>
      </c>
    </row>
    <row r="123" spans="2:26" x14ac:dyDescent="0.3">
      <c r="B123" s="260">
        <v>43070</v>
      </c>
      <c r="C123" s="393"/>
      <c r="D123" s="393"/>
      <c r="E123" s="393"/>
      <c r="F123" s="393"/>
      <c r="G123" s="393"/>
      <c r="H123" s="393"/>
      <c r="I123" s="393">
        <v>0.8970917225950783</v>
      </c>
      <c r="J123" s="393">
        <v>0.94389438943894388</v>
      </c>
      <c r="K123" s="393">
        <v>0.90893901420217205</v>
      </c>
      <c r="L123" s="393">
        <v>0.87653157398680492</v>
      </c>
      <c r="M123" s="393">
        <v>0.9213483146067416</v>
      </c>
      <c r="N123" s="393">
        <v>0.89725072849360188</v>
      </c>
      <c r="O123" s="393">
        <v>0.6194196428571429</v>
      </c>
      <c r="P123" s="393">
        <v>0.83631713554987208</v>
      </c>
      <c r="Q123" s="393">
        <v>0.68531468531468531</v>
      </c>
      <c r="R123" s="393">
        <v>0.89629629629629626</v>
      </c>
      <c r="S123" s="393">
        <v>0.93571428571428572</v>
      </c>
      <c r="T123" s="393">
        <v>0.91636363636363638</v>
      </c>
      <c r="U123" s="393"/>
      <c r="V123" s="393"/>
      <c r="W123" s="393"/>
      <c r="X123" s="394">
        <v>0.84949738071640946</v>
      </c>
      <c r="Y123" s="394">
        <v>0.91767655662348513</v>
      </c>
      <c r="Z123" s="394">
        <v>0.87703603679635411</v>
      </c>
    </row>
    <row r="124" spans="2:26" x14ac:dyDescent="0.3">
      <c r="B124" s="260">
        <v>43101</v>
      </c>
      <c r="C124" s="393"/>
      <c r="D124" s="393"/>
      <c r="E124" s="393"/>
      <c r="F124" s="393"/>
      <c r="G124" s="393"/>
      <c r="H124" s="393"/>
      <c r="I124" s="393">
        <v>0.89486317810849736</v>
      </c>
      <c r="J124" s="393">
        <v>0.94803149606299209</v>
      </c>
      <c r="K124" s="393">
        <v>0.9072847682119205</v>
      </c>
      <c r="L124" s="393">
        <v>0.90009410288582181</v>
      </c>
      <c r="M124" s="393">
        <v>0.93613902847571184</v>
      </c>
      <c r="N124" s="393">
        <v>0.91553084648493543</v>
      </c>
      <c r="O124" s="393">
        <v>0.57664974619289344</v>
      </c>
      <c r="P124" s="393">
        <v>0.81505376344086022</v>
      </c>
      <c r="Q124" s="393">
        <v>0.65310344827586209</v>
      </c>
      <c r="R124" s="393">
        <v>0.89268292682926831</v>
      </c>
      <c r="S124" s="393">
        <v>0.91794871794871791</v>
      </c>
      <c r="T124" s="393">
        <v>0.90500000000000003</v>
      </c>
      <c r="U124" s="393"/>
      <c r="V124" s="393"/>
      <c r="W124" s="393"/>
      <c r="X124" s="394">
        <v>0.86578920095346668</v>
      </c>
      <c r="Y124" s="394">
        <v>0.92752429583264706</v>
      </c>
      <c r="Z124" s="394">
        <v>0.88963104325699749</v>
      </c>
    </row>
    <row r="125" spans="2:26" x14ac:dyDescent="0.3">
      <c r="B125" s="260">
        <v>43132</v>
      </c>
      <c r="C125" s="393"/>
      <c r="D125" s="393"/>
      <c r="E125" s="393"/>
      <c r="F125" s="393"/>
      <c r="G125" s="393"/>
      <c r="H125" s="393"/>
      <c r="I125" s="393">
        <v>0.90214244354371742</v>
      </c>
      <c r="J125" s="393">
        <v>0.96289752650176674</v>
      </c>
      <c r="K125" s="393">
        <v>0.91713911905800261</v>
      </c>
      <c r="L125" s="393">
        <v>0.91241770019905066</v>
      </c>
      <c r="M125" s="393">
        <v>0.93127909554422528</v>
      </c>
      <c r="N125" s="393">
        <v>0.92012316609309908</v>
      </c>
      <c r="O125" s="393">
        <v>0.53980099502487566</v>
      </c>
      <c r="P125" s="393">
        <v>0.81967213114754101</v>
      </c>
      <c r="Q125" s="393">
        <v>0.62735042735042734</v>
      </c>
      <c r="R125" s="393">
        <v>0.95928753180661575</v>
      </c>
      <c r="S125" s="393">
        <v>0.98816568047337283</v>
      </c>
      <c r="T125" s="393">
        <v>0.97264021887824892</v>
      </c>
      <c r="U125" s="393"/>
      <c r="V125" s="393"/>
      <c r="W125" s="393"/>
      <c r="X125" s="394">
        <v>0.88080380750925436</v>
      </c>
      <c r="Y125" s="394">
        <v>0.9306348382632762</v>
      </c>
      <c r="Z125" s="394">
        <v>0.8997112102914151</v>
      </c>
    </row>
    <row r="126" spans="2:26" x14ac:dyDescent="0.3">
      <c r="B126" s="260">
        <v>43160</v>
      </c>
      <c r="C126" s="393"/>
      <c r="D126" s="393"/>
      <c r="E126" s="393"/>
      <c r="F126" s="393"/>
      <c r="G126" s="393"/>
      <c r="H126" s="393"/>
      <c r="I126" s="393">
        <v>0.87150837988826813</v>
      </c>
      <c r="J126" s="393">
        <v>0.94761171032357472</v>
      </c>
      <c r="K126" s="393">
        <v>0.89037433155080214</v>
      </c>
      <c r="L126" s="393">
        <v>0.90063826116957046</v>
      </c>
      <c r="M126" s="393">
        <v>0.91999127970350991</v>
      </c>
      <c r="N126" s="393">
        <v>0.90918721109399081</v>
      </c>
      <c r="O126" s="393">
        <v>0.57745098039215681</v>
      </c>
      <c r="P126" s="393">
        <v>0.79128440366972475</v>
      </c>
      <c r="Q126" s="393">
        <v>0.64148351648351654</v>
      </c>
      <c r="R126" s="393">
        <v>0.95474137931034486</v>
      </c>
      <c r="S126" s="393">
        <v>0.98030634573304154</v>
      </c>
      <c r="T126" s="393">
        <v>0.96742671009771986</v>
      </c>
      <c r="U126" s="393"/>
      <c r="V126" s="393"/>
      <c r="W126" s="393"/>
      <c r="X126" s="394">
        <v>0.86151351351351346</v>
      </c>
      <c r="Y126" s="394">
        <v>0.91825746451297108</v>
      </c>
      <c r="Z126" s="394">
        <v>0.88412770661291373</v>
      </c>
    </row>
    <row r="127" spans="2:26" x14ac:dyDescent="0.3">
      <c r="B127" s="260">
        <v>43191</v>
      </c>
      <c r="C127" s="393"/>
      <c r="D127" s="393"/>
      <c r="E127" s="393"/>
      <c r="F127" s="393"/>
      <c r="G127" s="393"/>
      <c r="H127" s="393"/>
      <c r="I127" s="393">
        <v>0.89667519181585675</v>
      </c>
      <c r="J127" s="393">
        <v>0.94186046511627908</v>
      </c>
      <c r="K127" s="393">
        <v>0.90731325772389515</v>
      </c>
      <c r="L127" s="393">
        <v>0.88350066300435692</v>
      </c>
      <c r="M127" s="393">
        <v>0.93069528280795888</v>
      </c>
      <c r="N127" s="393">
        <v>0.90514766201804753</v>
      </c>
      <c r="O127" s="393">
        <v>0.56851311953352768</v>
      </c>
      <c r="P127" s="393">
        <v>0.81779661016949157</v>
      </c>
      <c r="Q127" s="393">
        <v>0.64690206528980676</v>
      </c>
      <c r="R127" s="393">
        <v>0.94392523364485981</v>
      </c>
      <c r="S127" s="393">
        <v>0.96332518337408313</v>
      </c>
      <c r="T127" s="393">
        <v>0.95340501792114696</v>
      </c>
      <c r="U127" s="393"/>
      <c r="V127" s="393"/>
      <c r="W127" s="393"/>
      <c r="X127" s="394">
        <v>0.85214589805545971</v>
      </c>
      <c r="Y127" s="394">
        <v>0.92511752854264606</v>
      </c>
      <c r="Z127" s="394">
        <v>0.88181880248515054</v>
      </c>
    </row>
    <row r="128" spans="2:26" x14ac:dyDescent="0.3">
      <c r="B128" s="260">
        <v>43221</v>
      </c>
      <c r="C128" s="393"/>
      <c r="D128" s="393"/>
      <c r="E128" s="393"/>
      <c r="F128" s="393"/>
      <c r="G128" s="393"/>
      <c r="H128" s="393"/>
      <c r="I128" s="393">
        <v>0.88836104513064129</v>
      </c>
      <c r="J128" s="393">
        <v>0.91503267973856206</v>
      </c>
      <c r="K128" s="393">
        <v>0.89436878910563122</v>
      </c>
      <c r="L128" s="393">
        <v>0.87311601822642837</v>
      </c>
      <c r="M128" s="393">
        <v>0.9297278064401352</v>
      </c>
      <c r="N128" s="393">
        <v>0.90120949942614992</v>
      </c>
      <c r="O128" s="393">
        <v>0.61145833333333333</v>
      </c>
      <c r="P128" s="393">
        <v>0.82439024390243898</v>
      </c>
      <c r="Q128" s="393">
        <v>0.67518248175182483</v>
      </c>
      <c r="R128" s="393">
        <v>0.93675889328063244</v>
      </c>
      <c r="S128" s="393">
        <v>0.9375</v>
      </c>
      <c r="T128" s="393">
        <v>0.93716337522441651</v>
      </c>
      <c r="U128" s="393"/>
      <c r="V128" s="393"/>
      <c r="W128" s="393"/>
      <c r="X128" s="394">
        <v>0.85062056737588654</v>
      </c>
      <c r="Y128" s="394">
        <v>0.9225564992082913</v>
      </c>
      <c r="Z128" s="394">
        <v>0.88191096362156407</v>
      </c>
    </row>
    <row r="129" spans="2:26" x14ac:dyDescent="0.3">
      <c r="B129" s="260">
        <v>43252</v>
      </c>
      <c r="C129" s="393"/>
      <c r="D129" s="393"/>
      <c r="E129" s="393"/>
      <c r="F129" s="393"/>
      <c r="G129" s="393"/>
      <c r="H129" s="393"/>
      <c r="I129" s="393">
        <v>0.88894681960375388</v>
      </c>
      <c r="J129" s="393">
        <v>0.93264248704663211</v>
      </c>
      <c r="K129" s="393">
        <v>0.89907889467360835</v>
      </c>
      <c r="L129" s="393">
        <v>0.88130112231310631</v>
      </c>
      <c r="M129" s="393">
        <v>0.9316089434458571</v>
      </c>
      <c r="N129" s="393">
        <v>0.90467461044912922</v>
      </c>
      <c r="O129" s="393">
        <v>0.56908904810644834</v>
      </c>
      <c r="P129" s="393">
        <v>0.81481481481481477</v>
      </c>
      <c r="Q129" s="393">
        <v>0.64442867281760119</v>
      </c>
      <c r="R129" s="393">
        <v>0.90717299578059074</v>
      </c>
      <c r="S129" s="393">
        <v>0.965034965034965</v>
      </c>
      <c r="T129" s="393">
        <v>0.93881453154875716</v>
      </c>
      <c r="U129" s="393"/>
      <c r="V129" s="393"/>
      <c r="W129" s="393"/>
      <c r="X129" s="394">
        <v>0.84741923948027176</v>
      </c>
      <c r="Y129" s="394">
        <v>0.92473118279569888</v>
      </c>
      <c r="Z129" s="394">
        <v>0.87921111734980351</v>
      </c>
    </row>
    <row r="130" spans="2:26" x14ac:dyDescent="0.3">
      <c r="B130" s="260">
        <v>43282</v>
      </c>
      <c r="C130" s="393"/>
      <c r="D130" s="393"/>
      <c r="E130" s="393"/>
      <c r="F130" s="393"/>
      <c r="G130" s="393"/>
      <c r="H130" s="393"/>
      <c r="I130" s="393">
        <v>0.88762446657183502</v>
      </c>
      <c r="J130" s="393">
        <v>0.93498452012383904</v>
      </c>
      <c r="K130" s="393">
        <v>0.89872958257713254</v>
      </c>
      <c r="L130" s="393">
        <v>0.88462897526501771</v>
      </c>
      <c r="M130" s="393">
        <v>0.93077900084674003</v>
      </c>
      <c r="N130" s="393">
        <v>0.90562403697996918</v>
      </c>
      <c r="O130" s="393">
        <v>0.60662525879917184</v>
      </c>
      <c r="P130" s="393">
        <v>0.81481481481481477</v>
      </c>
      <c r="Q130" s="393">
        <v>0.67630853994490359</v>
      </c>
      <c r="R130" s="393">
        <v>0.90909090909090906</v>
      </c>
      <c r="S130" s="393">
        <v>0.94758064516129037</v>
      </c>
      <c r="T130" s="393">
        <v>0.92901878914405012</v>
      </c>
      <c r="U130" s="393"/>
      <c r="V130" s="393"/>
      <c r="W130" s="393"/>
      <c r="X130" s="394">
        <v>0.85601159937541826</v>
      </c>
      <c r="Y130" s="394">
        <v>0.92267365661861078</v>
      </c>
      <c r="Z130" s="394">
        <v>0.88301260783012603</v>
      </c>
    </row>
    <row r="131" spans="2:26" x14ac:dyDescent="0.3">
      <c r="B131" s="260">
        <v>43313</v>
      </c>
      <c r="C131" s="393"/>
      <c r="D131" s="393"/>
      <c r="E131" s="393"/>
      <c r="F131" s="393"/>
      <c r="G131" s="393"/>
      <c r="H131" s="393"/>
      <c r="I131" s="393">
        <v>0.87269609944277748</v>
      </c>
      <c r="J131" s="393">
        <v>0.9316860465116279</v>
      </c>
      <c r="K131" s="393">
        <v>0.88613042039059919</v>
      </c>
      <c r="L131" s="393">
        <v>0.88872596937113069</v>
      </c>
      <c r="M131" s="393">
        <v>0.92634386540828884</v>
      </c>
      <c r="N131" s="393">
        <v>0.90537595350526701</v>
      </c>
      <c r="O131" s="393">
        <v>0.54812834224598928</v>
      </c>
      <c r="P131" s="393">
        <v>0.77996070726915523</v>
      </c>
      <c r="Q131" s="393">
        <v>0.62047823421213977</v>
      </c>
      <c r="R131" s="393">
        <v>0.88571428571428568</v>
      </c>
      <c r="S131" s="393">
        <v>0.93953488372093019</v>
      </c>
      <c r="T131" s="393">
        <v>0.91294117647058826</v>
      </c>
      <c r="U131" s="393"/>
      <c r="V131" s="393"/>
      <c r="W131" s="393"/>
      <c r="X131" s="394">
        <v>0.84586351117004999</v>
      </c>
      <c r="Y131" s="394">
        <v>0.91552656697422841</v>
      </c>
      <c r="Z131" s="394">
        <v>0.87308098700975822</v>
      </c>
    </row>
    <row r="132" spans="2:26" x14ac:dyDescent="0.3">
      <c r="B132" s="260">
        <v>43344</v>
      </c>
      <c r="C132" s="393"/>
      <c r="D132" s="393"/>
      <c r="E132" s="393"/>
      <c r="F132" s="393"/>
      <c r="G132" s="393"/>
      <c r="H132" s="393"/>
      <c r="I132" s="393">
        <v>0.88179104477611936</v>
      </c>
      <c r="J132" s="393">
        <v>0.94831460674157309</v>
      </c>
      <c r="K132" s="393">
        <v>0.89575471698113207</v>
      </c>
      <c r="L132" s="393">
        <v>0.88163014540241658</v>
      </c>
      <c r="M132" s="393">
        <v>0.91861096039066736</v>
      </c>
      <c r="N132" s="393">
        <v>0.89753763566343803</v>
      </c>
      <c r="O132" s="393">
        <v>0.61600928074245942</v>
      </c>
      <c r="P132" s="393">
        <v>0.77979274611398963</v>
      </c>
      <c r="Q132" s="393">
        <v>0.66666666666666663</v>
      </c>
      <c r="R132" s="393">
        <v>0.89308176100628933</v>
      </c>
      <c r="S132" s="393">
        <v>0.93888888888888888</v>
      </c>
      <c r="T132" s="393">
        <v>0.91740412979351027</v>
      </c>
      <c r="U132" s="393"/>
      <c r="V132" s="393"/>
      <c r="W132" s="393"/>
      <c r="X132" s="394">
        <v>0.85169547433698378</v>
      </c>
      <c r="Y132" s="394">
        <v>0.91079412390887804</v>
      </c>
      <c r="Z132" s="394">
        <v>0.87430759204952757</v>
      </c>
    </row>
    <row r="133" spans="2:26" x14ac:dyDescent="0.3">
      <c r="B133" s="260">
        <v>43374</v>
      </c>
      <c r="C133" s="393"/>
      <c r="D133" s="393"/>
      <c r="E133" s="393"/>
      <c r="F133" s="393"/>
      <c r="G133" s="393"/>
      <c r="H133" s="393"/>
      <c r="I133" s="393">
        <v>0.88143908421913331</v>
      </c>
      <c r="J133" s="393">
        <v>0.94182825484764543</v>
      </c>
      <c r="K133" s="393">
        <v>0.89520202020202022</v>
      </c>
      <c r="L133" s="393">
        <v>0.88278712725125474</v>
      </c>
      <c r="M133" s="393">
        <v>0.92460239544472811</v>
      </c>
      <c r="N133" s="393">
        <v>0.90073312547400353</v>
      </c>
      <c r="O133" s="393">
        <v>0.57729007633587781</v>
      </c>
      <c r="P133" s="393">
        <v>0.76068376068376065</v>
      </c>
      <c r="Q133" s="393">
        <v>0.63390501319261217</v>
      </c>
      <c r="R133" s="393">
        <v>0.85128205128205126</v>
      </c>
      <c r="S133" s="393">
        <v>0.9285714285714286</v>
      </c>
      <c r="T133" s="393">
        <v>0.89260143198090691</v>
      </c>
      <c r="U133" s="393"/>
      <c r="V133" s="393"/>
      <c r="W133" s="393"/>
      <c r="X133" s="394">
        <v>0.85128548217528432</v>
      </c>
      <c r="Y133" s="394">
        <v>0.91486091901029665</v>
      </c>
      <c r="Z133" s="394">
        <v>0.87566293459045375</v>
      </c>
    </row>
    <row r="134" spans="2:26" x14ac:dyDescent="0.3">
      <c r="B134" s="260">
        <v>43405</v>
      </c>
      <c r="C134" s="393"/>
      <c r="D134" s="393"/>
      <c r="E134" s="393"/>
      <c r="F134" s="393"/>
      <c r="G134" s="393"/>
      <c r="H134" s="393"/>
      <c r="I134" s="393">
        <v>0.90200000000000002</v>
      </c>
      <c r="J134" s="393">
        <v>0.93408360128617363</v>
      </c>
      <c r="K134" s="393">
        <v>0.90961098398169338</v>
      </c>
      <c r="L134" s="393">
        <v>0.88557493903582818</v>
      </c>
      <c r="M134" s="393">
        <v>0.9408369408369408</v>
      </c>
      <c r="N134" s="393">
        <v>0.90979028348614188</v>
      </c>
      <c r="O134" s="393">
        <v>0.53954496208017333</v>
      </c>
      <c r="P134" s="393">
        <v>0.79704016913319242</v>
      </c>
      <c r="Q134" s="393">
        <v>0.62679083094555876</v>
      </c>
      <c r="R134" s="393">
        <v>0.88435374149659862</v>
      </c>
      <c r="S134" s="393">
        <v>0.90062111801242239</v>
      </c>
      <c r="T134" s="393">
        <v>0.8928571428571429</v>
      </c>
      <c r="U134" s="393"/>
      <c r="V134" s="393"/>
      <c r="W134" s="393"/>
      <c r="X134" s="394">
        <v>0.85144625639804783</v>
      </c>
      <c r="Y134" s="394">
        <v>0.92630217953454008</v>
      </c>
      <c r="Z134" s="394">
        <v>0.88078175895765476</v>
      </c>
    </row>
    <row r="135" spans="2:26" x14ac:dyDescent="0.3">
      <c r="B135" s="260">
        <v>43435</v>
      </c>
      <c r="C135" s="393"/>
      <c r="D135" s="393"/>
      <c r="E135" s="393"/>
      <c r="F135" s="393"/>
      <c r="G135" s="393"/>
      <c r="H135" s="393"/>
      <c r="I135" s="393">
        <v>0.91202185792349721</v>
      </c>
      <c r="J135" s="393">
        <v>0.96074766355140184</v>
      </c>
      <c r="K135" s="393">
        <v>0.92304439746300215</v>
      </c>
      <c r="L135" s="393">
        <v>0.88550442860228995</v>
      </c>
      <c r="M135" s="393">
        <v>0.93178410794602695</v>
      </c>
      <c r="N135" s="393">
        <v>0.90696327192677562</v>
      </c>
      <c r="O135" s="393">
        <v>0.62105263157894741</v>
      </c>
      <c r="P135" s="393">
        <v>0.80084745762711862</v>
      </c>
      <c r="Q135" s="393">
        <v>0.68500376789751316</v>
      </c>
      <c r="R135" s="393">
        <v>0.875</v>
      </c>
      <c r="S135" s="393">
        <v>0.93710691823899372</v>
      </c>
      <c r="T135" s="393">
        <v>0.90519877675840976</v>
      </c>
      <c r="U135" s="393"/>
      <c r="V135" s="393"/>
      <c r="W135" s="393"/>
      <c r="X135" s="394">
        <v>0.86153434910451754</v>
      </c>
      <c r="Y135" s="394">
        <v>0.92298761609907121</v>
      </c>
      <c r="Z135" s="394">
        <v>0.88664031620553363</v>
      </c>
    </row>
    <row r="136" spans="2:26" x14ac:dyDescent="0.3">
      <c r="B136" s="260">
        <v>43466</v>
      </c>
      <c r="C136" s="393"/>
      <c r="D136" s="393"/>
      <c r="E136" s="393"/>
      <c r="F136" s="393"/>
      <c r="G136" s="393"/>
      <c r="H136" s="393"/>
      <c r="I136" s="393">
        <v>0.89316239316239321</v>
      </c>
      <c r="J136" s="393">
        <v>0.95133437990580849</v>
      </c>
      <c r="K136" s="393">
        <v>0.90667152752460811</v>
      </c>
      <c r="L136" s="393">
        <v>0.88358473824312334</v>
      </c>
      <c r="M136" s="393">
        <v>0.94197802197802194</v>
      </c>
      <c r="N136" s="393">
        <v>0.90967108492881688</v>
      </c>
      <c r="O136" s="393">
        <v>0.5882956878850103</v>
      </c>
      <c r="P136" s="393">
        <v>0.80042016806722693</v>
      </c>
      <c r="Q136" s="393">
        <v>0.65793103448275858</v>
      </c>
      <c r="R136" s="393">
        <v>0.90774907749077494</v>
      </c>
      <c r="S136" s="393">
        <v>0.92517006802721091</v>
      </c>
      <c r="T136" s="393">
        <v>0.91681415929203536</v>
      </c>
      <c r="U136" s="393"/>
      <c r="V136" s="393"/>
      <c r="W136" s="393"/>
      <c r="X136" s="394">
        <v>0.85455152459381256</v>
      </c>
      <c r="Y136" s="394">
        <v>0.9308376699681048</v>
      </c>
      <c r="Z136" s="394">
        <v>0.88496285886368198</v>
      </c>
    </row>
    <row r="137" spans="2:26" x14ac:dyDescent="0.3">
      <c r="B137" s="260">
        <v>43497</v>
      </c>
      <c r="C137" s="393"/>
      <c r="D137" s="393"/>
      <c r="E137" s="393"/>
      <c r="F137" s="393"/>
      <c r="G137" s="393"/>
      <c r="H137" s="393"/>
      <c r="I137" s="393">
        <v>0.88581730769230771</v>
      </c>
      <c r="J137" s="393">
        <v>0.94390715667311409</v>
      </c>
      <c r="K137" s="393">
        <v>0.89958734525447037</v>
      </c>
      <c r="L137" s="393">
        <v>0.88377568493150682</v>
      </c>
      <c r="M137" s="393">
        <v>0.93554987212276219</v>
      </c>
      <c r="N137" s="393">
        <v>0.90736425075739924</v>
      </c>
      <c r="O137" s="393">
        <v>0.58983451536643028</v>
      </c>
      <c r="P137" s="393">
        <v>0.8</v>
      </c>
      <c r="Q137" s="393">
        <v>0.66065830721003138</v>
      </c>
      <c r="R137" s="393">
        <v>0.92307692307692313</v>
      </c>
      <c r="S137" s="393">
        <v>0.97068403908794787</v>
      </c>
      <c r="T137" s="393">
        <v>0.94444444444444442</v>
      </c>
      <c r="U137" s="393"/>
      <c r="V137" s="393"/>
      <c r="W137" s="393"/>
      <c r="X137" s="394">
        <v>0.85328747188781584</v>
      </c>
      <c r="Y137" s="394">
        <v>0.92718822618125485</v>
      </c>
      <c r="Z137" s="394">
        <v>0.88328224475359585</v>
      </c>
    </row>
    <row r="138" spans="2:26" x14ac:dyDescent="0.3">
      <c r="B138" s="260">
        <v>43525</v>
      </c>
      <c r="C138" s="393"/>
      <c r="D138" s="393"/>
      <c r="E138" s="393"/>
      <c r="F138" s="393"/>
      <c r="G138" s="393"/>
      <c r="H138" s="393"/>
      <c r="I138" s="393">
        <v>0.87552966101694918</v>
      </c>
      <c r="J138" s="393">
        <v>0.95325542570951582</v>
      </c>
      <c r="K138" s="393">
        <v>0.89425010052271814</v>
      </c>
      <c r="L138" s="393">
        <v>0.8721267143133089</v>
      </c>
      <c r="M138" s="393">
        <v>0.93667296786389409</v>
      </c>
      <c r="N138" s="393">
        <v>0.90115846529918164</v>
      </c>
      <c r="O138" s="393">
        <v>0.58243902439024386</v>
      </c>
      <c r="P138" s="393">
        <v>0.83599088838268798</v>
      </c>
      <c r="Q138" s="393">
        <v>0.65846994535519121</v>
      </c>
      <c r="R138" s="393">
        <v>0.92073170731707321</v>
      </c>
      <c r="S138" s="393">
        <v>0.95806451612903221</v>
      </c>
      <c r="T138" s="393">
        <v>0.93887147335423193</v>
      </c>
      <c r="U138" s="393"/>
      <c r="V138" s="393"/>
      <c r="W138" s="393"/>
      <c r="X138" s="394">
        <v>0.83951057258256123</v>
      </c>
      <c r="Y138" s="394">
        <v>0.93172043010752692</v>
      </c>
      <c r="Z138" s="394">
        <v>0.87626803829118449</v>
      </c>
    </row>
    <row r="139" spans="2:26" x14ac:dyDescent="0.3">
      <c r="B139" s="260">
        <v>43556</v>
      </c>
      <c r="C139" s="393"/>
      <c r="D139" s="393"/>
      <c r="E139" s="393"/>
      <c r="F139" s="393"/>
      <c r="G139" s="393"/>
      <c r="H139" s="393"/>
      <c r="I139" s="393">
        <v>0.88523676880222846</v>
      </c>
      <c r="J139" s="393">
        <v>0.94947735191637628</v>
      </c>
      <c r="K139" s="393">
        <v>0.90080202617138028</v>
      </c>
      <c r="L139" s="393">
        <v>0.87730923694779117</v>
      </c>
      <c r="M139" s="393">
        <v>0.93736603953322217</v>
      </c>
      <c r="N139" s="393">
        <v>0.90478265606275199</v>
      </c>
      <c r="O139" s="393">
        <v>0.58440366972477065</v>
      </c>
      <c r="P139" s="393">
        <v>0.78222222222222226</v>
      </c>
      <c r="Q139" s="393">
        <v>0.64220779220779223</v>
      </c>
      <c r="R139" s="393">
        <v>0.90974729241877261</v>
      </c>
      <c r="S139" s="393">
        <v>0.93485342019543971</v>
      </c>
      <c r="T139" s="393">
        <v>0.92294520547945202</v>
      </c>
      <c r="U139" s="393"/>
      <c r="V139" s="393"/>
      <c r="W139" s="393"/>
      <c r="X139" s="394">
        <v>0.84094816998280519</v>
      </c>
      <c r="Y139" s="394">
        <v>0.92585895117540684</v>
      </c>
      <c r="Z139" s="394">
        <v>0.87529256875365713</v>
      </c>
    </row>
    <row r="140" spans="2:26" x14ac:dyDescent="0.3">
      <c r="B140" s="260">
        <v>43586</v>
      </c>
      <c r="C140" s="393"/>
      <c r="D140" s="393"/>
      <c r="E140" s="393"/>
      <c r="F140" s="393"/>
      <c r="G140" s="393"/>
      <c r="H140" s="393"/>
      <c r="I140" s="393">
        <v>0.89148128052088982</v>
      </c>
      <c r="J140" s="393">
        <v>0.96006944444444442</v>
      </c>
      <c r="K140" s="393">
        <v>0.9078131459280695</v>
      </c>
      <c r="L140" s="393">
        <v>0.87684124386252049</v>
      </c>
      <c r="M140" s="393">
        <v>0.93198771390960944</v>
      </c>
      <c r="N140" s="393">
        <v>0.90345119627355497</v>
      </c>
      <c r="O140" s="393">
        <v>0.5608974358974359</v>
      </c>
      <c r="P140" s="393">
        <v>0.7981220657276995</v>
      </c>
      <c r="Q140" s="393">
        <v>0.63509544787077832</v>
      </c>
      <c r="R140" s="393">
        <v>0.93073593073593075</v>
      </c>
      <c r="S140" s="393">
        <v>0.93625498007968122</v>
      </c>
      <c r="T140" s="393">
        <v>0.93360995850622408</v>
      </c>
      <c r="U140" s="393"/>
      <c r="V140" s="393"/>
      <c r="W140" s="393"/>
      <c r="X140" s="394">
        <v>0.84439098505950871</v>
      </c>
      <c r="Y140" s="394">
        <v>0.92514197212183791</v>
      </c>
      <c r="Z140" s="394">
        <v>0.87861988474724628</v>
      </c>
    </row>
    <row r="141" spans="2:26" x14ac:dyDescent="0.3">
      <c r="B141" s="260">
        <v>43617</v>
      </c>
      <c r="C141" s="393"/>
      <c r="D141" s="393"/>
      <c r="E141" s="393"/>
      <c r="F141" s="393"/>
      <c r="G141" s="393"/>
      <c r="H141" s="393"/>
      <c r="I141" s="393">
        <v>0.879127358490566</v>
      </c>
      <c r="J141" s="393">
        <v>0.94573643410852715</v>
      </c>
      <c r="K141" s="393">
        <v>0.8946654611211573</v>
      </c>
      <c r="L141" s="393">
        <v>0.87673488590919779</v>
      </c>
      <c r="M141" s="393">
        <v>0.93844121532364599</v>
      </c>
      <c r="N141" s="393">
        <v>0.90579890492782478</v>
      </c>
      <c r="O141" s="393">
        <v>0.5957446808510638</v>
      </c>
      <c r="P141" s="393">
        <v>0.83974358974358976</v>
      </c>
      <c r="Q141" s="393">
        <v>0.67964731814842028</v>
      </c>
      <c r="R141" s="393">
        <v>0.8910891089108911</v>
      </c>
      <c r="S141" s="393">
        <v>0.92964824120603018</v>
      </c>
      <c r="T141" s="393">
        <v>0.91022443890274318</v>
      </c>
      <c r="U141" s="393"/>
      <c r="V141" s="393"/>
      <c r="W141" s="393"/>
      <c r="X141" s="394">
        <v>0.84209031525134903</v>
      </c>
      <c r="Y141" s="394">
        <v>0.92954911433172305</v>
      </c>
      <c r="Z141" s="394">
        <v>0.87826810990840964</v>
      </c>
    </row>
    <row r="142" spans="2:26" x14ac:dyDescent="0.3">
      <c r="B142" s="260">
        <v>43647</v>
      </c>
      <c r="C142" s="393"/>
      <c r="D142" s="393"/>
      <c r="E142" s="393"/>
      <c r="F142" s="393"/>
      <c r="G142" s="393"/>
      <c r="H142" s="393"/>
      <c r="I142" s="393">
        <v>0.89278557114228452</v>
      </c>
      <c r="J142" s="393">
        <v>0.95182724252491691</v>
      </c>
      <c r="K142" s="393">
        <v>0.90646651270207856</v>
      </c>
      <c r="L142" s="393">
        <v>0.88840262582056895</v>
      </c>
      <c r="M142" s="393">
        <v>0.94100106496272629</v>
      </c>
      <c r="N142" s="393">
        <v>0.91266332645642989</v>
      </c>
      <c r="O142" s="393">
        <v>0.60398860398860399</v>
      </c>
      <c r="P142" s="393">
        <v>0.77058823529411768</v>
      </c>
      <c r="Q142" s="393">
        <v>0.65834932821497116</v>
      </c>
      <c r="R142" s="393">
        <v>0.9327731092436975</v>
      </c>
      <c r="S142" s="393">
        <v>0.97413793103448276</v>
      </c>
      <c r="T142" s="393">
        <v>0.95319148936170217</v>
      </c>
      <c r="U142" s="393"/>
      <c r="V142" s="393"/>
      <c r="W142" s="393"/>
      <c r="X142" s="394">
        <v>0.85645878463117087</v>
      </c>
      <c r="Y142" s="394">
        <v>0.92896174863387981</v>
      </c>
      <c r="Z142" s="394">
        <v>0.88602295746117488</v>
      </c>
    </row>
    <row r="143" spans="2:26" x14ac:dyDescent="0.3">
      <c r="B143" s="260">
        <v>43678</v>
      </c>
      <c r="C143" s="393"/>
      <c r="D143" s="393"/>
      <c r="E143" s="393"/>
      <c r="F143" s="393"/>
      <c r="G143" s="393"/>
      <c r="H143" s="393"/>
      <c r="I143" s="393">
        <v>0.88839063278525165</v>
      </c>
      <c r="J143" s="393">
        <v>0.94128113879003561</v>
      </c>
      <c r="K143" s="393">
        <v>0.89996107434799533</v>
      </c>
      <c r="L143" s="393">
        <v>0.87167976056864949</v>
      </c>
      <c r="M143" s="393">
        <v>0.92945772058823528</v>
      </c>
      <c r="N143" s="393">
        <v>0.89760775417611882</v>
      </c>
      <c r="O143" s="393">
        <v>0.58702064896755157</v>
      </c>
      <c r="P143" s="393">
        <v>0.77682403433476399</v>
      </c>
      <c r="Q143" s="393">
        <v>0.6466621712744437</v>
      </c>
      <c r="R143" s="393">
        <v>0.90430622009569372</v>
      </c>
      <c r="S143" s="393">
        <v>0.92990654205607481</v>
      </c>
      <c r="T143" s="393">
        <v>0.91725768321513002</v>
      </c>
      <c r="U143" s="393"/>
      <c r="V143" s="393"/>
      <c r="W143" s="393"/>
      <c r="X143" s="394">
        <v>0.84263900221471033</v>
      </c>
      <c r="Y143" s="394">
        <v>0.91794780121558817</v>
      </c>
      <c r="Z143" s="394">
        <v>0.87236294362520284</v>
      </c>
    </row>
    <row r="144" spans="2:26" x14ac:dyDescent="0.3">
      <c r="B144" s="260">
        <v>43709</v>
      </c>
      <c r="C144" s="393"/>
      <c r="D144" s="393"/>
      <c r="E144" s="393"/>
      <c r="F144" s="393"/>
      <c r="G144" s="393"/>
      <c r="H144" s="393"/>
      <c r="I144" s="393">
        <v>0.9040953862104717</v>
      </c>
      <c r="J144" s="393">
        <v>0.95238095238095233</v>
      </c>
      <c r="K144" s="393">
        <v>0.91442542787286063</v>
      </c>
      <c r="L144" s="393">
        <v>0.88389358630645498</v>
      </c>
      <c r="M144" s="393">
        <v>0.92935196950444732</v>
      </c>
      <c r="N144" s="393">
        <v>0.90425774134790526</v>
      </c>
      <c r="O144" s="393">
        <v>0.56625000000000003</v>
      </c>
      <c r="P144" s="393">
        <v>0.79418886198547212</v>
      </c>
      <c r="Q144" s="393">
        <v>0.64385820280296779</v>
      </c>
      <c r="R144" s="393">
        <v>0.90783410138248843</v>
      </c>
      <c r="S144" s="393">
        <v>0.94537815126050417</v>
      </c>
      <c r="T144" s="393">
        <v>0.92747252747252751</v>
      </c>
      <c r="U144" s="393"/>
      <c r="V144" s="393"/>
      <c r="W144" s="393"/>
      <c r="X144" s="394">
        <v>0.85695958948043616</v>
      </c>
      <c r="Y144" s="394">
        <v>0.92154177264723147</v>
      </c>
      <c r="Z144" s="394">
        <v>0.88253525492019214</v>
      </c>
    </row>
    <row r="145" spans="2:26" x14ac:dyDescent="0.3">
      <c r="B145" s="260">
        <v>43739</v>
      </c>
      <c r="C145" s="393"/>
      <c r="D145" s="393"/>
      <c r="E145" s="393"/>
      <c r="F145" s="393"/>
      <c r="G145" s="393"/>
      <c r="H145" s="393"/>
      <c r="I145" s="393">
        <v>0.90172786177105835</v>
      </c>
      <c r="J145" s="393">
        <v>0.94390715667311409</v>
      </c>
      <c r="K145" s="393">
        <v>0.91093288307302656</v>
      </c>
      <c r="L145" s="393">
        <v>0.88398287902680783</v>
      </c>
      <c r="M145" s="393">
        <v>0.9333137485311398</v>
      </c>
      <c r="N145" s="393">
        <v>0.9053933443835267</v>
      </c>
      <c r="O145" s="393">
        <v>0.56662665066026408</v>
      </c>
      <c r="P145" s="393">
        <v>0.77448071216617209</v>
      </c>
      <c r="Q145" s="393">
        <v>0.62649572649572649</v>
      </c>
      <c r="R145" s="393">
        <v>0.91847826086956519</v>
      </c>
      <c r="S145" s="393">
        <v>0.94886363636363635</v>
      </c>
      <c r="T145" s="393">
        <v>0.93333333333333335</v>
      </c>
      <c r="U145" s="393"/>
      <c r="V145" s="393"/>
      <c r="W145" s="393"/>
      <c r="X145" s="394">
        <v>0.85317460317460314</v>
      </c>
      <c r="Y145" s="394">
        <v>0.92309427153811452</v>
      </c>
      <c r="Z145" s="394">
        <v>0.87957758473854541</v>
      </c>
    </row>
    <row r="146" spans="2:26" x14ac:dyDescent="0.3">
      <c r="B146" s="260">
        <v>43770</v>
      </c>
      <c r="C146" s="393"/>
      <c r="D146" s="393"/>
      <c r="E146" s="393"/>
      <c r="F146" s="393"/>
      <c r="G146" s="393"/>
      <c r="H146" s="393"/>
      <c r="I146" s="393">
        <v>0.91455509723040662</v>
      </c>
      <c r="J146" s="393">
        <v>0.97142857142857142</v>
      </c>
      <c r="K146" s="393">
        <v>0.92866637128932206</v>
      </c>
      <c r="L146" s="393">
        <v>0.90568181818181814</v>
      </c>
      <c r="M146" s="393">
        <v>0.93402477672140594</v>
      </c>
      <c r="N146" s="393">
        <v>0.91818066319400327</v>
      </c>
      <c r="O146" s="393">
        <v>0.64046579330422126</v>
      </c>
      <c r="P146" s="393">
        <v>0.80573248407643316</v>
      </c>
      <c r="Q146" s="393">
        <v>0.69230769230769229</v>
      </c>
      <c r="R146" s="393">
        <v>0.91878172588832485</v>
      </c>
      <c r="S146" s="393">
        <v>0.94240837696335078</v>
      </c>
      <c r="T146" s="393">
        <v>0.93041237113402064</v>
      </c>
      <c r="U146" s="393"/>
      <c r="V146" s="393"/>
      <c r="W146" s="393"/>
      <c r="X146" s="394">
        <v>0.88210858043260276</v>
      </c>
      <c r="Y146" s="394">
        <v>0.93011463844797182</v>
      </c>
      <c r="Z146" s="394">
        <v>0.90101588955457146</v>
      </c>
    </row>
    <row r="147" spans="2:26" x14ac:dyDescent="0.3">
      <c r="B147" s="260">
        <v>43800</v>
      </c>
      <c r="C147" s="393"/>
      <c r="D147" s="393"/>
      <c r="E147" s="393"/>
      <c r="F147" s="393"/>
      <c r="G147" s="393"/>
      <c r="H147" s="393"/>
      <c r="I147" s="393">
        <v>0.87505460899956311</v>
      </c>
      <c r="J147" s="393">
        <v>0.93518518518518523</v>
      </c>
      <c r="K147" s="393">
        <v>0.88832141641130402</v>
      </c>
      <c r="L147" s="393">
        <v>0.87255172413793103</v>
      </c>
      <c r="M147" s="393">
        <v>0.92259814873922763</v>
      </c>
      <c r="N147" s="393">
        <v>0.89575318141461968</v>
      </c>
      <c r="O147" s="393">
        <v>0.5808695652173913</v>
      </c>
      <c r="P147" s="393">
        <v>0.78543307086614178</v>
      </c>
      <c r="Q147" s="393">
        <v>0.643546441495778</v>
      </c>
      <c r="R147" s="393">
        <v>0.88275862068965516</v>
      </c>
      <c r="S147" s="393">
        <v>0.91212121212121211</v>
      </c>
      <c r="T147" s="393">
        <v>0.89838709677419359</v>
      </c>
      <c r="U147" s="393"/>
      <c r="V147" s="393"/>
      <c r="W147" s="393"/>
      <c r="X147" s="394">
        <v>0.84279078240276895</v>
      </c>
      <c r="Y147" s="394">
        <v>0.91421568627450978</v>
      </c>
      <c r="Z147" s="394">
        <v>0.87235064865730605</v>
      </c>
    </row>
    <row r="148" spans="2:26" x14ac:dyDescent="0.3">
      <c r="B148" s="260">
        <v>43831</v>
      </c>
      <c r="C148" s="393"/>
      <c r="D148" s="393"/>
      <c r="E148" s="393"/>
      <c r="F148" s="393"/>
      <c r="G148" s="393"/>
      <c r="H148" s="393"/>
      <c r="I148" s="393">
        <v>0.88503253796095449</v>
      </c>
      <c r="J148" s="393">
        <v>0.92496392496392499</v>
      </c>
      <c r="K148" s="393">
        <v>0.89426284189459637</v>
      </c>
      <c r="L148" s="393">
        <v>0.86930209858467544</v>
      </c>
      <c r="M148" s="393">
        <v>0.93840880764437062</v>
      </c>
      <c r="N148" s="393">
        <v>0.90278266995420919</v>
      </c>
      <c r="O148" s="393">
        <v>0.56208053691275173</v>
      </c>
      <c r="P148" s="393">
        <v>0.79241877256317694</v>
      </c>
      <c r="Q148" s="393">
        <v>0.63516609392898049</v>
      </c>
      <c r="R148" s="393">
        <v>0.9</v>
      </c>
      <c r="S148" s="393">
        <v>0.89459459459459456</v>
      </c>
      <c r="T148" s="393">
        <v>0.89729729729729735</v>
      </c>
      <c r="U148" s="393"/>
      <c r="V148" s="393"/>
      <c r="W148" s="393"/>
      <c r="X148" s="394">
        <v>0.84672619047619047</v>
      </c>
      <c r="Y148" s="394">
        <v>0.92894619831036018</v>
      </c>
      <c r="Z148" s="394">
        <v>0.88318807429901014</v>
      </c>
    </row>
    <row r="149" spans="2:26" x14ac:dyDescent="0.3">
      <c r="B149" s="260">
        <v>43862</v>
      </c>
      <c r="C149" s="393"/>
      <c r="D149" s="393"/>
      <c r="E149" s="393"/>
      <c r="F149" s="393"/>
      <c r="G149" s="393"/>
      <c r="H149" s="393"/>
      <c r="I149" s="393">
        <v>0.85721676151060533</v>
      </c>
      <c r="J149" s="393">
        <v>0.94260869565217387</v>
      </c>
      <c r="K149" s="393">
        <v>0.87679425837320579</v>
      </c>
      <c r="L149" s="393">
        <v>0.84889854173130619</v>
      </c>
      <c r="M149" s="393">
        <v>0.92685744756487731</v>
      </c>
      <c r="N149" s="393">
        <v>0.88523028495692513</v>
      </c>
      <c r="O149" s="393">
        <v>0.58522727272727271</v>
      </c>
      <c r="P149" s="393">
        <v>0.78915662650602414</v>
      </c>
      <c r="Q149" s="393">
        <v>0.65057915057915061</v>
      </c>
      <c r="R149" s="393">
        <v>0.90909090909090906</v>
      </c>
      <c r="S149" s="393">
        <v>0.95768374164810688</v>
      </c>
      <c r="T149" s="393">
        <v>0.9349112426035503</v>
      </c>
      <c r="U149" s="393"/>
      <c r="V149" s="393"/>
      <c r="W149" s="393"/>
      <c r="X149" s="394">
        <v>0.83424463967561591</v>
      </c>
      <c r="Y149" s="394">
        <v>0.92328166588382654</v>
      </c>
      <c r="Z149" s="394">
        <v>0.87339506385322363</v>
      </c>
    </row>
    <row r="150" spans="2:26" x14ac:dyDescent="0.3">
      <c r="B150" s="260">
        <v>43891</v>
      </c>
      <c r="C150" s="393"/>
      <c r="D150" s="393"/>
      <c r="E150" s="393"/>
      <c r="F150" s="393"/>
      <c r="G150" s="393"/>
      <c r="H150" s="393"/>
      <c r="I150" s="393">
        <v>0.89765886287625418</v>
      </c>
      <c r="J150" s="393">
        <v>0.92653061224489797</v>
      </c>
      <c r="K150" s="393">
        <v>0.90478589420654909</v>
      </c>
      <c r="L150" s="393">
        <v>0.8806861693980701</v>
      </c>
      <c r="M150" s="393">
        <v>0.91646191646191644</v>
      </c>
      <c r="N150" s="393">
        <v>0.89797372170334022</v>
      </c>
      <c r="O150" s="393">
        <v>0.58625525946704071</v>
      </c>
      <c r="P150" s="393">
        <v>0.8040201005025126</v>
      </c>
      <c r="Q150" s="393">
        <v>0.66426642664266422</v>
      </c>
      <c r="R150" s="393">
        <v>0.90114068441064643</v>
      </c>
      <c r="S150" s="393">
        <v>0.9242424242424242</v>
      </c>
      <c r="T150" s="393">
        <v>0.91271347248576851</v>
      </c>
      <c r="U150" s="393"/>
      <c r="V150" s="393"/>
      <c r="W150" s="393"/>
      <c r="X150" s="394">
        <v>0.86077777777777775</v>
      </c>
      <c r="Y150" s="394">
        <v>0.91125809563180382</v>
      </c>
      <c r="Z150" s="394">
        <v>0.88331180414590638</v>
      </c>
    </row>
    <row r="151" spans="2:26" x14ac:dyDescent="0.3">
      <c r="B151" s="260">
        <v>43922</v>
      </c>
      <c r="C151" s="393"/>
      <c r="D151" s="393"/>
      <c r="E151" s="393"/>
      <c r="F151" s="393"/>
      <c r="G151" s="393"/>
      <c r="H151" s="393"/>
      <c r="I151" s="393">
        <v>0.93700000000000006</v>
      </c>
      <c r="J151" s="393">
        <v>0.95810055865921784</v>
      </c>
      <c r="K151" s="393">
        <v>0.94256259204712811</v>
      </c>
      <c r="L151" s="393">
        <v>0.91309488619568435</v>
      </c>
      <c r="M151" s="393">
        <v>0.94157172071282502</v>
      </c>
      <c r="N151" s="393">
        <v>0.92741698501322367</v>
      </c>
      <c r="O151" s="393">
        <v>0.7363344051446945</v>
      </c>
      <c r="P151" s="393">
        <v>0.93377483443708609</v>
      </c>
      <c r="Q151" s="393">
        <v>0.80086580086580084</v>
      </c>
      <c r="R151" s="393">
        <v>0.9606986899563319</v>
      </c>
      <c r="S151" s="393">
        <v>0.97285067873303166</v>
      </c>
      <c r="T151" s="393">
        <v>0.96666666666666667</v>
      </c>
      <c r="U151" s="393"/>
      <c r="V151" s="393"/>
      <c r="W151" s="393"/>
      <c r="X151" s="394">
        <v>0.90899857810278284</v>
      </c>
      <c r="Y151" s="394">
        <v>0.94437755839152415</v>
      </c>
      <c r="Z151" s="394">
        <v>0.92518730718378139</v>
      </c>
    </row>
    <row r="152" spans="2:26" x14ac:dyDescent="0.3">
      <c r="B152" s="260">
        <v>43952</v>
      </c>
      <c r="C152" s="393"/>
      <c r="D152" s="393"/>
      <c r="E152" s="393"/>
      <c r="F152" s="393"/>
      <c r="G152" s="393"/>
      <c r="H152" s="393"/>
      <c r="I152" s="393">
        <v>0.91279439847231059</v>
      </c>
      <c r="J152" s="393">
        <v>0.92569002123142252</v>
      </c>
      <c r="K152" s="393">
        <v>0.91576885406464248</v>
      </c>
      <c r="L152" s="393">
        <v>0.91715976331360949</v>
      </c>
      <c r="M152" s="393">
        <v>0.935546875</v>
      </c>
      <c r="N152" s="393">
        <v>0.92668567749057129</v>
      </c>
      <c r="O152" s="393">
        <v>0.66841186736474689</v>
      </c>
      <c r="P152" s="393">
        <v>0.81040892193308545</v>
      </c>
      <c r="Q152" s="393">
        <v>0.71377672209026133</v>
      </c>
      <c r="R152" s="393">
        <v>0.94722955145118737</v>
      </c>
      <c r="S152" s="393">
        <v>0.97928994082840237</v>
      </c>
      <c r="T152" s="393">
        <v>0.96234309623430958</v>
      </c>
      <c r="U152" s="393"/>
      <c r="V152" s="393"/>
      <c r="W152" s="393"/>
      <c r="X152" s="394">
        <v>0.89938160267972167</v>
      </c>
      <c r="Y152" s="394">
        <v>0.93204172876304026</v>
      </c>
      <c r="Z152" s="394">
        <v>0.91452459922609175</v>
      </c>
    </row>
    <row r="153" spans="2:26" x14ac:dyDescent="0.3">
      <c r="B153" s="260">
        <v>43983</v>
      </c>
      <c r="C153" s="393"/>
      <c r="D153" s="393"/>
      <c r="E153" s="393"/>
      <c r="F153" s="393"/>
      <c r="G153" s="393"/>
      <c r="H153" s="393"/>
      <c r="I153" s="393">
        <v>0.91258741258741261</v>
      </c>
      <c r="J153" s="393">
        <v>0.93939393939393945</v>
      </c>
      <c r="K153" s="393">
        <v>0.91913319238900637</v>
      </c>
      <c r="L153" s="393">
        <v>0.89057624297898896</v>
      </c>
      <c r="M153" s="393">
        <v>0.9299134473295334</v>
      </c>
      <c r="N153" s="393">
        <v>0.91010058675607708</v>
      </c>
      <c r="O153" s="393">
        <v>0.65668662674650702</v>
      </c>
      <c r="P153" s="393">
        <v>0.83396226415094343</v>
      </c>
      <c r="Q153" s="393">
        <v>0.71801566579634468</v>
      </c>
      <c r="R153" s="393">
        <v>0.95723684210526316</v>
      </c>
      <c r="S153" s="393">
        <v>0.9546827794561934</v>
      </c>
      <c r="T153" s="393">
        <v>0.95590551181102357</v>
      </c>
      <c r="U153" s="393"/>
      <c r="V153" s="393"/>
      <c r="W153" s="393"/>
      <c r="X153" s="394">
        <v>0.88128372621414375</v>
      </c>
      <c r="Y153" s="394">
        <v>0.92769628990509057</v>
      </c>
      <c r="Z153" s="394">
        <v>0.90223572485783288</v>
      </c>
    </row>
    <row r="154" spans="2:26" x14ac:dyDescent="0.3">
      <c r="B154" s="260">
        <v>44013</v>
      </c>
      <c r="C154" s="393"/>
      <c r="D154" s="393"/>
      <c r="E154" s="393"/>
      <c r="F154" s="393"/>
      <c r="G154" s="393"/>
      <c r="H154" s="393"/>
      <c r="I154" s="393">
        <v>0.90325625294950451</v>
      </c>
      <c r="J154" s="393">
        <v>0.92042042042042038</v>
      </c>
      <c r="K154" s="393">
        <v>0.90736086175942554</v>
      </c>
      <c r="L154" s="393">
        <v>0.88654650788542</v>
      </c>
      <c r="M154" s="393">
        <v>0.92268940127882193</v>
      </c>
      <c r="N154" s="393">
        <v>0.90294505494505495</v>
      </c>
      <c r="O154" s="393">
        <v>0.61764705882352944</v>
      </c>
      <c r="P154" s="393">
        <v>0.84423676012461057</v>
      </c>
      <c r="Q154" s="393">
        <v>0.69560557341907825</v>
      </c>
      <c r="R154" s="393">
        <v>0.91967871485943775</v>
      </c>
      <c r="S154" s="393">
        <v>0.95714285714285718</v>
      </c>
      <c r="T154" s="393">
        <v>0.93950850661625707</v>
      </c>
      <c r="U154" s="393"/>
      <c r="V154" s="393"/>
      <c r="W154" s="393"/>
      <c r="X154" s="394">
        <v>0.87339569284315854</v>
      </c>
      <c r="Y154" s="394">
        <v>0.92003733665214682</v>
      </c>
      <c r="Z154" s="394">
        <v>0.89258737677634103</v>
      </c>
    </row>
    <row r="155" spans="2:26" x14ac:dyDescent="0.3">
      <c r="B155" s="260">
        <v>44044</v>
      </c>
      <c r="C155" s="393"/>
      <c r="D155" s="393"/>
      <c r="E155" s="393"/>
      <c r="F155" s="393"/>
      <c r="G155" s="393"/>
      <c r="H155" s="393"/>
      <c r="I155" s="393">
        <v>0.87414675767918093</v>
      </c>
      <c r="J155" s="393">
        <v>0.94571428571428573</v>
      </c>
      <c r="K155" s="393">
        <v>0.89060446780551905</v>
      </c>
      <c r="L155" s="393">
        <v>0.86065983504123966</v>
      </c>
      <c r="M155" s="393">
        <v>0.91309471203417292</v>
      </c>
      <c r="N155" s="393">
        <v>0.88472719897234808</v>
      </c>
      <c r="O155" s="393">
        <v>0.60617760617760619</v>
      </c>
      <c r="P155" s="393">
        <v>0.79800498753117211</v>
      </c>
      <c r="Q155" s="393">
        <v>0.67147707979626481</v>
      </c>
      <c r="R155" s="393">
        <v>0.92333333333333334</v>
      </c>
      <c r="S155" s="393">
        <v>0.96636085626911317</v>
      </c>
      <c r="T155" s="393">
        <v>0.94577352472089316</v>
      </c>
      <c r="U155" s="393"/>
      <c r="V155" s="393"/>
      <c r="W155" s="393"/>
      <c r="X155" s="394">
        <v>0.84776328460124306</v>
      </c>
      <c r="Y155" s="394">
        <v>0.91237677984665932</v>
      </c>
      <c r="Z155" s="394">
        <v>0.87479633401222001</v>
      </c>
    </row>
    <row r="156" spans="2:26" x14ac:dyDescent="0.3">
      <c r="B156" s="260">
        <v>44075</v>
      </c>
      <c r="C156" s="393"/>
      <c r="D156" s="393"/>
      <c r="E156" s="393"/>
      <c r="F156" s="393"/>
      <c r="G156" s="393"/>
      <c r="H156" s="393"/>
      <c r="I156" s="393">
        <v>0.87957446808510642</v>
      </c>
      <c r="J156" s="393">
        <v>0.92175273865414709</v>
      </c>
      <c r="K156" s="393">
        <v>0.88859150217464034</v>
      </c>
      <c r="L156" s="393">
        <v>0.87560975609756098</v>
      </c>
      <c r="M156" s="393">
        <v>0.9158200290275762</v>
      </c>
      <c r="N156" s="393">
        <v>0.89292410249288245</v>
      </c>
      <c r="O156" s="393">
        <v>0.5602678571428571</v>
      </c>
      <c r="P156" s="393">
        <v>0.79922779922779918</v>
      </c>
      <c r="Q156" s="393">
        <v>0.64780763790664786</v>
      </c>
      <c r="R156" s="393">
        <v>0.91891891891891897</v>
      </c>
      <c r="S156" s="393">
        <v>0.914572864321608</v>
      </c>
      <c r="T156" s="393">
        <v>0.91655266757865939</v>
      </c>
      <c r="U156" s="393"/>
      <c r="V156" s="393"/>
      <c r="W156" s="393"/>
      <c r="X156" s="394">
        <v>0.85363783003650562</v>
      </c>
      <c r="Y156" s="394">
        <v>0.90845796802475498</v>
      </c>
      <c r="Z156" s="394">
        <v>0.87540312260046071</v>
      </c>
    </row>
    <row r="157" spans="2:26" x14ac:dyDescent="0.3">
      <c r="B157" s="260">
        <v>44105</v>
      </c>
      <c r="C157" s="393"/>
      <c r="D157" s="393"/>
      <c r="E157" s="393"/>
      <c r="F157" s="393"/>
      <c r="G157" s="393"/>
      <c r="H157" s="393"/>
      <c r="I157" s="393">
        <v>0.87260106165781948</v>
      </c>
      <c r="J157" s="393">
        <v>0.92689295039164488</v>
      </c>
      <c r="K157" s="393">
        <v>0.88553654743390353</v>
      </c>
      <c r="L157" s="393">
        <v>0.88861246183421916</v>
      </c>
      <c r="M157" s="393">
        <v>0.92978982637831253</v>
      </c>
      <c r="N157" s="393">
        <v>0.90615873839963657</v>
      </c>
      <c r="O157" s="393">
        <v>0.54991816693944351</v>
      </c>
      <c r="P157" s="393">
        <v>0.8232235701906413</v>
      </c>
      <c r="Q157" s="393">
        <v>0.63757643135075037</v>
      </c>
      <c r="R157" s="393">
        <v>0.88186813186813184</v>
      </c>
      <c r="S157" s="393">
        <v>0.9382978723404255</v>
      </c>
      <c r="T157" s="393">
        <v>0.91366906474820142</v>
      </c>
      <c r="U157" s="393"/>
      <c r="V157" s="393"/>
      <c r="W157" s="393"/>
      <c r="X157" s="394">
        <v>0.85323808044727445</v>
      </c>
      <c r="Y157" s="394">
        <v>0.92266380236305046</v>
      </c>
      <c r="Z157" s="394">
        <v>0.88060403631744832</v>
      </c>
    </row>
    <row r="158" spans="2:26" x14ac:dyDescent="0.3">
      <c r="B158" s="260">
        <v>44136</v>
      </c>
      <c r="C158" s="393"/>
      <c r="D158" s="393"/>
      <c r="E158" s="393"/>
      <c r="F158" s="393"/>
      <c r="G158" s="393"/>
      <c r="H158" s="393"/>
      <c r="I158" s="393">
        <v>0.87083333333333335</v>
      </c>
      <c r="J158" s="393">
        <v>0.94606413994169092</v>
      </c>
      <c r="K158" s="393">
        <v>0.88896697118763179</v>
      </c>
      <c r="L158" s="393">
        <v>0.87878787878787878</v>
      </c>
      <c r="M158" s="393">
        <v>0.92812293456708528</v>
      </c>
      <c r="N158" s="393">
        <v>0.90015745777268819</v>
      </c>
      <c r="O158" s="393">
        <v>0.51862197392923648</v>
      </c>
      <c r="P158" s="393">
        <v>0.78653846153846152</v>
      </c>
      <c r="Q158" s="393">
        <v>0.60602258469259729</v>
      </c>
      <c r="R158" s="393">
        <v>0.83623693379790942</v>
      </c>
      <c r="S158" s="393">
        <v>0.9088050314465409</v>
      </c>
      <c r="T158" s="393">
        <v>0.87438016528925622</v>
      </c>
      <c r="U158" s="393"/>
      <c r="V158" s="393"/>
      <c r="W158" s="393"/>
      <c r="X158" s="394">
        <v>0.8424088803426274</v>
      </c>
      <c r="Y158" s="394">
        <v>0.91921858500527986</v>
      </c>
      <c r="Z158" s="394">
        <v>0.87300836094021139</v>
      </c>
    </row>
    <row r="159" spans="2:26" x14ac:dyDescent="0.3">
      <c r="B159" s="260">
        <v>44166</v>
      </c>
      <c r="C159" s="393"/>
      <c r="D159" s="393"/>
      <c r="E159" s="393"/>
      <c r="F159" s="393"/>
      <c r="G159" s="393"/>
      <c r="H159" s="393"/>
      <c r="I159" s="393">
        <v>0.86742237555446033</v>
      </c>
      <c r="J159" s="393">
        <v>0.91566265060240959</v>
      </c>
      <c r="K159" s="393">
        <v>0.8781609195402299</v>
      </c>
      <c r="L159" s="393">
        <v>0.86556434219985623</v>
      </c>
      <c r="M159" s="393">
        <v>0.91380543633762523</v>
      </c>
      <c r="N159" s="393">
        <v>0.88706463696501159</v>
      </c>
      <c r="O159" s="393">
        <v>0.52109911678115794</v>
      </c>
      <c r="P159" s="393">
        <v>0.80859375</v>
      </c>
      <c r="Q159" s="393">
        <v>0.61724363161332463</v>
      </c>
      <c r="R159" s="393">
        <v>0.87179487179487181</v>
      </c>
      <c r="S159" s="393">
        <v>0.9066147859922179</v>
      </c>
      <c r="T159" s="393">
        <v>0.89002036659877803</v>
      </c>
      <c r="U159" s="393"/>
      <c r="V159" s="393"/>
      <c r="W159" s="393"/>
      <c r="X159" s="394">
        <v>0.83178665624694736</v>
      </c>
      <c r="Y159" s="394">
        <v>0.90593488908095654</v>
      </c>
      <c r="Z159" s="394">
        <v>0.86174981081553059</v>
      </c>
    </row>
    <row r="160" spans="2:26" x14ac:dyDescent="0.3">
      <c r="B160" s="260">
        <v>44197</v>
      </c>
      <c r="C160" s="393"/>
      <c r="D160" s="393"/>
      <c r="E160" s="393"/>
      <c r="F160" s="393"/>
      <c r="G160" s="393"/>
      <c r="H160" s="393"/>
      <c r="I160" s="393">
        <v>0.85054617676266142</v>
      </c>
      <c r="J160" s="393">
        <v>0.93355481727574752</v>
      </c>
      <c r="K160" s="393">
        <v>0.86964831804281351</v>
      </c>
      <c r="L160" s="393">
        <v>0.87561307901907359</v>
      </c>
      <c r="M160" s="393">
        <v>0.92336448598130838</v>
      </c>
      <c r="N160" s="393">
        <v>0.89574468085106385</v>
      </c>
      <c r="O160" s="393">
        <v>0.58268398268398269</v>
      </c>
      <c r="P160" s="393">
        <v>0.84261838440111425</v>
      </c>
      <c r="Q160" s="393">
        <v>0.68232781633742656</v>
      </c>
      <c r="R160" s="393">
        <v>0.87323943661971826</v>
      </c>
      <c r="S160" s="393">
        <v>0.95357833655705992</v>
      </c>
      <c r="T160" s="393">
        <v>0.91728525980911979</v>
      </c>
      <c r="U160" s="393"/>
      <c r="V160" s="393"/>
      <c r="W160" s="393"/>
      <c r="X160" s="394">
        <v>0.83996342021033377</v>
      </c>
      <c r="Y160" s="394">
        <v>0.91832475302629746</v>
      </c>
      <c r="Z160" s="394">
        <v>0.87104072398190047</v>
      </c>
    </row>
    <row r="161" spans="2:26" x14ac:dyDescent="0.3">
      <c r="B161" s="260">
        <v>44228</v>
      </c>
      <c r="C161" s="393"/>
      <c r="D161" s="393"/>
      <c r="E161" s="393"/>
      <c r="F161" s="393"/>
      <c r="G161" s="393"/>
      <c r="H161" s="393"/>
      <c r="I161" s="393">
        <v>0.84227820372398687</v>
      </c>
      <c r="J161" s="393">
        <v>0.92248062015503873</v>
      </c>
      <c r="K161" s="393">
        <v>0.85994876174210078</v>
      </c>
      <c r="L161" s="393">
        <v>0.86908931698774083</v>
      </c>
      <c r="M161" s="393">
        <v>0.91877222534156844</v>
      </c>
      <c r="N161" s="393">
        <v>0.89085690856908573</v>
      </c>
      <c r="O161" s="393">
        <v>0.56568627450980391</v>
      </c>
      <c r="P161" s="393">
        <v>0.84293193717277481</v>
      </c>
      <c r="Q161" s="393">
        <v>0.66541117388575011</v>
      </c>
      <c r="R161" s="393">
        <v>0.88471177944862156</v>
      </c>
      <c r="S161" s="393">
        <v>0.95652173913043481</v>
      </c>
      <c r="T161" s="393">
        <v>0.92316647264260765</v>
      </c>
      <c r="U161" s="393"/>
      <c r="V161" s="393"/>
      <c r="W161" s="393"/>
      <c r="X161" s="394">
        <v>0.83420818064771718</v>
      </c>
      <c r="Y161" s="394">
        <v>0.91526407428903078</v>
      </c>
      <c r="Z161" s="394">
        <v>0.86709047030431452</v>
      </c>
    </row>
    <row r="162" spans="2:26" x14ac:dyDescent="0.3">
      <c r="B162" s="260">
        <v>44256</v>
      </c>
      <c r="C162" s="393"/>
      <c r="D162" s="393"/>
      <c r="E162" s="393"/>
      <c r="F162" s="393"/>
      <c r="G162" s="393"/>
      <c r="H162" s="393"/>
      <c r="I162" s="393">
        <v>0.86333837619768028</v>
      </c>
      <c r="J162" s="393">
        <v>0.9092240117130308</v>
      </c>
      <c r="K162" s="393">
        <v>0.87509377344336081</v>
      </c>
      <c r="L162" s="393">
        <v>0.86240601503759395</v>
      </c>
      <c r="M162" s="393">
        <v>0.91425541584608394</v>
      </c>
      <c r="N162" s="393">
        <v>0.88587888347849941</v>
      </c>
      <c r="O162" s="393">
        <v>0.52852614896988903</v>
      </c>
      <c r="P162" s="393">
        <v>0.79262672811059909</v>
      </c>
      <c r="Q162" s="393">
        <v>0.61840041819132252</v>
      </c>
      <c r="R162" s="393">
        <v>0.96680497925311204</v>
      </c>
      <c r="S162" s="393">
        <v>0.97992471769134248</v>
      </c>
      <c r="T162" s="393">
        <v>0.97427652733118975</v>
      </c>
      <c r="U162" s="393"/>
      <c r="V162" s="393"/>
      <c r="W162" s="393"/>
      <c r="X162" s="394">
        <v>0.83877715205148828</v>
      </c>
      <c r="Y162" s="394">
        <v>0.91657046909434359</v>
      </c>
      <c r="Z162" s="394">
        <v>0.87253517919759549</v>
      </c>
    </row>
    <row r="163" spans="2:26" x14ac:dyDescent="0.3">
      <c r="B163" s="260">
        <v>44287</v>
      </c>
      <c r="C163" s="393"/>
      <c r="D163" s="393"/>
      <c r="E163" s="393"/>
      <c r="F163" s="393"/>
      <c r="G163" s="393"/>
      <c r="H163" s="393"/>
      <c r="I163" s="393">
        <v>0.83170515097690945</v>
      </c>
      <c r="J163" s="393">
        <v>0.92608695652173911</v>
      </c>
      <c r="K163" s="393">
        <v>0.85384092454112848</v>
      </c>
      <c r="L163" s="393">
        <v>0.8457253886010363</v>
      </c>
      <c r="M163" s="393">
        <v>0.89018109320485128</v>
      </c>
      <c r="N163" s="393">
        <v>0.86520125191061936</v>
      </c>
      <c r="O163" s="393">
        <v>0.5028169014084507</v>
      </c>
      <c r="P163" s="393">
        <v>0.74452554744525545</v>
      </c>
      <c r="Q163" s="393">
        <v>0.58147268408551067</v>
      </c>
      <c r="R163" s="393">
        <v>0.96150999259807546</v>
      </c>
      <c r="S163" s="393">
        <v>0.97137850467289721</v>
      </c>
      <c r="T163" s="393">
        <v>0.96702579170747638</v>
      </c>
      <c r="U163" s="393"/>
      <c r="V163" s="393"/>
      <c r="W163" s="393"/>
      <c r="X163" s="394">
        <v>0.81731146511810404</v>
      </c>
      <c r="Y163" s="394">
        <v>0.89721063035361304</v>
      </c>
      <c r="Z163" s="394">
        <v>0.85061101194562683</v>
      </c>
    </row>
    <row r="164" spans="2:26" x14ac:dyDescent="0.3">
      <c r="B164" s="260">
        <v>44317</v>
      </c>
      <c r="C164" s="393"/>
      <c r="D164" s="393"/>
      <c r="E164" s="393"/>
      <c r="F164" s="393"/>
      <c r="G164" s="393"/>
      <c r="H164" s="393"/>
      <c r="I164" s="393">
        <v>0.82171474358974361</v>
      </c>
      <c r="J164" s="393">
        <v>0.92526690391459077</v>
      </c>
      <c r="K164" s="393">
        <v>0.84785864031147051</v>
      </c>
      <c r="L164" s="393">
        <v>0.82548618219037873</v>
      </c>
      <c r="M164" s="393">
        <v>0.88222335197424162</v>
      </c>
      <c r="N164" s="393">
        <v>0.84989429175475684</v>
      </c>
      <c r="O164" s="393">
        <v>0.53803596127247577</v>
      </c>
      <c r="P164" s="393">
        <v>0.77435265104808881</v>
      </c>
      <c r="Q164" s="393">
        <v>0.62295081967213117</v>
      </c>
      <c r="R164" s="393">
        <v>0.94036697247706424</v>
      </c>
      <c r="S164" s="393">
        <v>0.95575221238938057</v>
      </c>
      <c r="T164" s="393">
        <v>0.94940898345153668</v>
      </c>
      <c r="U164" s="393"/>
      <c r="V164" s="393"/>
      <c r="W164" s="393"/>
      <c r="X164" s="394">
        <v>0.79976247030878855</v>
      </c>
      <c r="Y164" s="394">
        <v>0.8867924528301887</v>
      </c>
      <c r="Z164" s="394">
        <v>0.83549561321635246</v>
      </c>
    </row>
    <row r="165" spans="2:26" x14ac:dyDescent="0.3">
      <c r="B165" s="260">
        <v>44348</v>
      </c>
      <c r="C165" s="393"/>
      <c r="D165" s="393"/>
      <c r="E165" s="393"/>
      <c r="F165" s="393"/>
      <c r="G165" s="393"/>
      <c r="H165" s="393"/>
      <c r="I165" s="393">
        <v>0.80720180045011258</v>
      </c>
      <c r="J165" s="393">
        <v>0.93437152391546163</v>
      </c>
      <c r="K165" s="393">
        <v>0.83927068723702669</v>
      </c>
      <c r="L165" s="393">
        <v>0.83035251425609125</v>
      </c>
      <c r="M165" s="393">
        <v>0.89666550885724206</v>
      </c>
      <c r="N165" s="393">
        <v>0.85869081193409524</v>
      </c>
      <c r="O165" s="393">
        <v>0.53768115942028982</v>
      </c>
      <c r="P165" s="393">
        <v>0.74175824175824179</v>
      </c>
      <c r="Q165" s="393">
        <v>0.60815939278937381</v>
      </c>
      <c r="R165" s="393">
        <v>0.88603988603988604</v>
      </c>
      <c r="S165" s="393">
        <v>0.93106796116504853</v>
      </c>
      <c r="T165" s="393">
        <v>0.91281755196304848</v>
      </c>
      <c r="U165" s="393"/>
      <c r="V165" s="393"/>
      <c r="W165" s="393"/>
      <c r="X165" s="394">
        <v>0.79613286264441596</v>
      </c>
      <c r="Y165" s="394">
        <v>0.89150326797385626</v>
      </c>
      <c r="Z165" s="394">
        <v>0.83457062119833325</v>
      </c>
    </row>
    <row r="166" spans="2:26" x14ac:dyDescent="0.3">
      <c r="B166" s="260">
        <v>44378</v>
      </c>
      <c r="C166" s="393"/>
      <c r="D166" s="393"/>
      <c r="E166" s="393"/>
      <c r="F166" s="393"/>
      <c r="G166" s="393"/>
      <c r="H166" s="393"/>
      <c r="I166" s="393">
        <v>0.83728700300701642</v>
      </c>
      <c r="J166" s="393">
        <v>0.93866171003717469</v>
      </c>
      <c r="K166" s="393">
        <v>0.86409437208159257</v>
      </c>
      <c r="L166" s="393">
        <v>0.84869717538865774</v>
      </c>
      <c r="M166" s="393">
        <v>0.90397003745318349</v>
      </c>
      <c r="N166" s="393">
        <v>0.87203491681953316</v>
      </c>
      <c r="O166" s="393">
        <v>0.52374920835972139</v>
      </c>
      <c r="P166" s="393">
        <v>0.74268292682926829</v>
      </c>
      <c r="Q166" s="393">
        <v>0.59858274280950396</v>
      </c>
      <c r="R166" s="393">
        <v>0.88607594936708856</v>
      </c>
      <c r="S166" s="393">
        <v>0.93531827515400412</v>
      </c>
      <c r="T166" s="393">
        <v>0.91594022415940224</v>
      </c>
      <c r="U166" s="393"/>
      <c r="V166" s="393"/>
      <c r="W166" s="393"/>
      <c r="X166" s="394">
        <v>0.81217743060398939</v>
      </c>
      <c r="Y166" s="394">
        <v>0.89722367731796748</v>
      </c>
      <c r="Z166" s="394">
        <v>0.84616672947284677</v>
      </c>
    </row>
    <row r="167" spans="2:26" x14ac:dyDescent="0.3">
      <c r="B167" s="260">
        <v>44409</v>
      </c>
      <c r="C167" s="393"/>
      <c r="D167" s="393"/>
      <c r="E167" s="393"/>
      <c r="F167" s="393"/>
      <c r="G167" s="393"/>
      <c r="H167" s="393"/>
      <c r="I167" s="393">
        <v>0.82265372168284789</v>
      </c>
      <c r="J167" s="393">
        <v>0.93534844668345929</v>
      </c>
      <c r="K167" s="393">
        <v>0.85400607334734879</v>
      </c>
      <c r="L167" s="393">
        <v>0.83765027856514518</v>
      </c>
      <c r="M167" s="393">
        <v>0.90357366771159875</v>
      </c>
      <c r="N167" s="393">
        <v>0.86652751840052733</v>
      </c>
      <c r="O167" s="393">
        <v>0.53123175715119675</v>
      </c>
      <c r="P167" s="393">
        <v>0.72410032715376227</v>
      </c>
      <c r="Q167" s="393">
        <v>0.59847908745247147</v>
      </c>
      <c r="R167" s="393">
        <v>0.87596899224806202</v>
      </c>
      <c r="S167" s="393">
        <v>0.92935982339955847</v>
      </c>
      <c r="T167" s="393">
        <v>0.90715667311411996</v>
      </c>
      <c r="U167" s="393"/>
      <c r="V167" s="393"/>
      <c r="W167" s="393"/>
      <c r="X167" s="394">
        <v>0.80279354550672877</v>
      </c>
      <c r="Y167" s="394">
        <v>0.89416689416689421</v>
      </c>
      <c r="Z167" s="394">
        <v>0.84044547772611367</v>
      </c>
    </row>
    <row r="168" spans="2:26" x14ac:dyDescent="0.3">
      <c r="B168" s="260">
        <v>44440</v>
      </c>
      <c r="C168" s="393"/>
      <c r="D168" s="393"/>
      <c r="E168" s="393"/>
      <c r="F168" s="393"/>
      <c r="G168" s="393"/>
      <c r="H168" s="393"/>
      <c r="I168" s="393">
        <v>0.84143377885783721</v>
      </c>
      <c r="J168" s="393">
        <v>0.93739703459637558</v>
      </c>
      <c r="K168" s="393">
        <v>0.86728806036395911</v>
      </c>
      <c r="L168" s="393">
        <v>0.85278276481149018</v>
      </c>
      <c r="M168" s="393">
        <v>0.9110135213220848</v>
      </c>
      <c r="N168" s="393">
        <v>0.87823978174101958</v>
      </c>
      <c r="O168" s="393">
        <v>0.52121595946801769</v>
      </c>
      <c r="P168" s="393">
        <v>0.75876010781671155</v>
      </c>
      <c r="Q168" s="393">
        <v>0.59715639810426535</v>
      </c>
      <c r="R168" s="393">
        <v>0.82421227197346603</v>
      </c>
      <c r="S168" s="393">
        <v>0.91428571428571426</v>
      </c>
      <c r="T168" s="393">
        <v>0.87664587664587668</v>
      </c>
      <c r="U168" s="393"/>
      <c r="V168" s="393"/>
      <c r="W168" s="393"/>
      <c r="X168" s="394">
        <v>0.81798483206933914</v>
      </c>
      <c r="Y168" s="394">
        <v>0.90418377150842866</v>
      </c>
      <c r="Z168" s="394">
        <v>0.85315183693831731</v>
      </c>
    </row>
    <row r="169" spans="2:26" x14ac:dyDescent="0.3">
      <c r="B169" s="260">
        <v>44470</v>
      </c>
      <c r="C169" s="393"/>
      <c r="D169" s="393"/>
      <c r="E169" s="393"/>
      <c r="F169" s="393"/>
      <c r="G169" s="393"/>
      <c r="H169" s="393"/>
      <c r="I169" s="393">
        <v>0.80868872060581909</v>
      </c>
      <c r="J169" s="393">
        <v>0.91588785046728971</v>
      </c>
      <c r="K169" s="393">
        <v>0.83842165898617516</v>
      </c>
      <c r="L169" s="393">
        <v>0.85333333333333339</v>
      </c>
      <c r="M169" s="393">
        <v>0.90932642487046633</v>
      </c>
      <c r="N169" s="393">
        <v>0.87776207968352638</v>
      </c>
      <c r="O169" s="393">
        <v>0.5005988023952096</v>
      </c>
      <c r="P169" s="393">
        <v>0.71558441558441555</v>
      </c>
      <c r="Q169" s="393">
        <v>0.56844262295081971</v>
      </c>
      <c r="R169" s="393">
        <v>0.86096256684491979</v>
      </c>
      <c r="S169" s="393">
        <v>0.94495412844036697</v>
      </c>
      <c r="T169" s="393">
        <v>0.91207257501744587</v>
      </c>
      <c r="U169" s="393"/>
      <c r="V169" s="393"/>
      <c r="W169" s="393"/>
      <c r="X169" s="394">
        <v>0.80598029221882428</v>
      </c>
      <c r="Y169" s="394">
        <v>0.89849878934624694</v>
      </c>
      <c r="Z169" s="394">
        <v>0.84412939297124601</v>
      </c>
    </row>
    <row r="170" spans="2:26" x14ac:dyDescent="0.3">
      <c r="B170" s="260">
        <v>44501</v>
      </c>
      <c r="C170" s="393"/>
      <c r="D170" s="393"/>
      <c r="E170" s="393"/>
      <c r="F170" s="393"/>
      <c r="G170" s="393"/>
      <c r="H170" s="393"/>
      <c r="I170" s="393">
        <v>0.84548308336239975</v>
      </c>
      <c r="J170" s="393">
        <v>0.95504495504495501</v>
      </c>
      <c r="K170" s="393">
        <v>0.87383660806618413</v>
      </c>
      <c r="L170" s="393">
        <v>0.84268985706905464</v>
      </c>
      <c r="M170" s="393">
        <v>0.9032182287996241</v>
      </c>
      <c r="N170" s="393">
        <v>0.86829292527821944</v>
      </c>
      <c r="O170" s="393">
        <v>0.49972781709308661</v>
      </c>
      <c r="P170" s="393">
        <v>0.75155279503105588</v>
      </c>
      <c r="Q170" s="393">
        <v>0.57645722937168808</v>
      </c>
      <c r="R170" s="393">
        <v>0.86956521739130432</v>
      </c>
      <c r="S170" s="393">
        <v>0.92841648590021697</v>
      </c>
      <c r="T170" s="393">
        <v>0.905811623246493</v>
      </c>
      <c r="U170" s="393"/>
      <c r="V170" s="393"/>
      <c r="W170" s="393"/>
      <c r="X170" s="394">
        <v>0.80678387497780146</v>
      </c>
      <c r="Y170" s="394">
        <v>0.89903931684753602</v>
      </c>
      <c r="Z170" s="394">
        <v>0.84364670339434866</v>
      </c>
    </row>
    <row r="171" spans="2:26" x14ac:dyDescent="0.3">
      <c r="B171" s="260">
        <v>44531</v>
      </c>
      <c r="C171" s="393"/>
      <c r="D171" s="393"/>
      <c r="E171" s="393"/>
      <c r="F171" s="393"/>
      <c r="G171" s="393"/>
      <c r="H171" s="393"/>
      <c r="I171" s="393">
        <v>0.8102694828841952</v>
      </c>
      <c r="J171" s="393">
        <v>0.93002915451895041</v>
      </c>
      <c r="K171" s="393">
        <v>0.84291390728476823</v>
      </c>
      <c r="L171" s="393">
        <v>0.83099545322627455</v>
      </c>
      <c r="M171" s="393">
        <v>0.89599906410856345</v>
      </c>
      <c r="N171" s="393">
        <v>0.86041832141911567</v>
      </c>
      <c r="O171" s="393">
        <v>0.48141695702671311</v>
      </c>
      <c r="P171" s="393">
        <v>0.69060052219321144</v>
      </c>
      <c r="Q171" s="393">
        <v>0.54581993569131837</v>
      </c>
      <c r="R171" s="393">
        <v>0.88741721854304634</v>
      </c>
      <c r="S171" s="393">
        <v>0.93617021276595747</v>
      </c>
      <c r="T171" s="393">
        <v>0.91586206896551725</v>
      </c>
      <c r="U171" s="393"/>
      <c r="V171" s="393"/>
      <c r="W171" s="393"/>
      <c r="X171" s="394">
        <v>0.79044714128106952</v>
      </c>
      <c r="Y171" s="394">
        <v>0.88810438823844851</v>
      </c>
      <c r="Z171" s="394">
        <v>0.83152868636739607</v>
      </c>
    </row>
    <row r="172" spans="2:26" x14ac:dyDescent="0.3">
      <c r="B172" s="260">
        <v>44562</v>
      </c>
      <c r="C172" s="393"/>
      <c r="D172" s="393"/>
      <c r="E172" s="393"/>
      <c r="F172" s="393"/>
      <c r="G172" s="393"/>
      <c r="H172" s="393"/>
      <c r="I172" s="393">
        <v>0.92416274564074175</v>
      </c>
      <c r="J172" s="393">
        <v>0.94554064719810571</v>
      </c>
      <c r="K172" s="393">
        <v>0.92971311475409835</v>
      </c>
      <c r="L172" s="393">
        <v>0.9375</v>
      </c>
      <c r="M172" s="393">
        <v>0.95020949040241642</v>
      </c>
      <c r="N172" s="393">
        <v>0.94345306010679564</v>
      </c>
      <c r="O172" s="393">
        <v>0.47389558232931728</v>
      </c>
      <c r="P172" s="393">
        <v>0.70322580645161292</v>
      </c>
      <c r="Q172" s="393">
        <v>0.54115421002838227</v>
      </c>
      <c r="R172" s="393">
        <v>0.85065885797950225</v>
      </c>
      <c r="S172" s="393">
        <v>0.91581342434584756</v>
      </c>
      <c r="T172" s="393">
        <v>0.88732394366197187</v>
      </c>
      <c r="U172" s="393"/>
      <c r="V172" s="393"/>
      <c r="W172" s="393"/>
      <c r="X172" s="394">
        <v>0.8744569700302447</v>
      </c>
      <c r="Y172" s="394">
        <v>0.93027963115675838</v>
      </c>
      <c r="Z172" s="394">
        <v>0.89807765511990867</v>
      </c>
    </row>
    <row r="173" spans="2:26" x14ac:dyDescent="0.3">
      <c r="B173" s="260">
        <v>44593</v>
      </c>
      <c r="C173" s="393">
        <v>0.82779298657280664</v>
      </c>
      <c r="D173" s="393">
        <v>0.81670721816707215</v>
      </c>
      <c r="E173" s="393">
        <v>0.82509618230245629</v>
      </c>
      <c r="F173" s="393">
        <v>0.86399812390988906</v>
      </c>
      <c r="G173" s="393">
        <v>0.8576639755680292</v>
      </c>
      <c r="H173" s="393">
        <v>0.8607740691163982</v>
      </c>
      <c r="I173" s="393"/>
      <c r="J173" s="393"/>
      <c r="K173" s="393"/>
      <c r="L173" s="393"/>
      <c r="M173" s="393"/>
      <c r="N173" s="393"/>
      <c r="O173" s="393">
        <v>0.52248610409297624</v>
      </c>
      <c r="P173" s="393">
        <v>0.74002047082906852</v>
      </c>
      <c r="Q173" s="393">
        <v>0.59438430311231394</v>
      </c>
      <c r="R173" s="393">
        <v>0.78181818181818186</v>
      </c>
      <c r="S173" s="393">
        <v>0.79359605911330044</v>
      </c>
      <c r="T173" s="393">
        <v>0.78895522388059702</v>
      </c>
      <c r="U173" s="393"/>
      <c r="V173" s="393"/>
      <c r="W173" s="393"/>
      <c r="X173" s="394">
        <v>0.85058777478944914</v>
      </c>
      <c r="Y173" s="394">
        <v>0.85312335958005248</v>
      </c>
      <c r="Z173" s="394">
        <v>0.8518311164308191</v>
      </c>
    </row>
    <row r="174" spans="2:26" x14ac:dyDescent="0.3">
      <c r="B174" s="260">
        <v>44621</v>
      </c>
      <c r="C174" s="393">
        <v>0.84488448844884489</v>
      </c>
      <c r="D174" s="393">
        <v>0.92093023255813955</v>
      </c>
      <c r="E174" s="393">
        <v>0.8731420670584169</v>
      </c>
      <c r="F174" s="393">
        <v>0.90077991249762224</v>
      </c>
      <c r="G174" s="393">
        <v>0.88616040240324156</v>
      </c>
      <c r="H174" s="393">
        <v>0.89315826853386271</v>
      </c>
      <c r="I174" s="393"/>
      <c r="J174" s="393"/>
      <c r="K174" s="393"/>
      <c r="L174" s="393"/>
      <c r="M174" s="393"/>
      <c r="N174" s="393"/>
      <c r="O174" s="393">
        <v>0.48509719222462211</v>
      </c>
      <c r="P174" s="393">
        <v>0.71189591078066916</v>
      </c>
      <c r="Q174" s="393">
        <v>0.55706281332940133</v>
      </c>
      <c r="R174" s="393">
        <v>0.83420365535248042</v>
      </c>
      <c r="S174" s="393">
        <v>0.8980291345329906</v>
      </c>
      <c r="T174" s="393">
        <v>0.87273667873771343</v>
      </c>
      <c r="U174" s="393"/>
      <c r="V174" s="393"/>
      <c r="W174" s="393"/>
      <c r="X174" s="394">
        <v>0.86502693689071319</v>
      </c>
      <c r="Y174" s="394">
        <v>0.88189444687910845</v>
      </c>
      <c r="Z174" s="394">
        <v>0.87356249009979403</v>
      </c>
    </row>
    <row r="175" spans="2:26" x14ac:dyDescent="0.3">
      <c r="B175" s="260">
        <v>44652</v>
      </c>
      <c r="C175" s="393">
        <v>0.8958038661008958</v>
      </c>
      <c r="D175" s="393">
        <v>0.92993197278911566</v>
      </c>
      <c r="E175" s="393">
        <v>0.90977443609022557</v>
      </c>
      <c r="F175" s="393">
        <v>0.89878358160411109</v>
      </c>
      <c r="G175" s="393">
        <v>0.88797056326068502</v>
      </c>
      <c r="H175" s="393">
        <v>0.89300199769961863</v>
      </c>
      <c r="I175" s="393"/>
      <c r="J175" s="393"/>
      <c r="K175" s="393"/>
      <c r="L175" s="393"/>
      <c r="M175" s="393"/>
      <c r="N175" s="393"/>
      <c r="O175" s="393">
        <v>0.47981220657277002</v>
      </c>
      <c r="P175" s="393">
        <v>0.70550847457627119</v>
      </c>
      <c r="Q175" s="393">
        <v>0.54912166558230324</v>
      </c>
      <c r="R175" s="393">
        <v>0.80496453900709219</v>
      </c>
      <c r="S175" s="393">
        <v>0.90228426395939088</v>
      </c>
      <c r="T175" s="393">
        <v>0.86168639053254437</v>
      </c>
      <c r="U175" s="393"/>
      <c r="V175" s="393"/>
      <c r="W175" s="393"/>
      <c r="X175" s="394">
        <v>0.85164454131167033</v>
      </c>
      <c r="Y175" s="394">
        <v>0.88321272823117847</v>
      </c>
      <c r="Z175" s="394">
        <v>0.86768968456947992</v>
      </c>
    </row>
    <row r="176" spans="2:26" x14ac:dyDescent="0.3">
      <c r="B176" s="260">
        <v>44682</v>
      </c>
      <c r="C176" s="393">
        <v>0.90978441127694865</v>
      </c>
      <c r="D176" s="393">
        <v>0.92145153881488284</v>
      </c>
      <c r="E176" s="393">
        <v>0.91467642526964565</v>
      </c>
      <c r="F176" s="393">
        <v>0.89866058286723582</v>
      </c>
      <c r="G176" s="393">
        <v>0.88189120116830966</v>
      </c>
      <c r="H176" s="393">
        <v>0.88948104723202981</v>
      </c>
      <c r="I176" s="393"/>
      <c r="J176" s="393"/>
      <c r="K176" s="393"/>
      <c r="L176" s="393"/>
      <c r="M176" s="393"/>
      <c r="N176" s="393"/>
      <c r="O176" s="393">
        <v>0.48662599718442051</v>
      </c>
      <c r="P176" s="393">
        <v>0.7120535714285714</v>
      </c>
      <c r="Q176" s="393">
        <v>0.55335315493888337</v>
      </c>
      <c r="R176" s="393">
        <v>0.76769509981851181</v>
      </c>
      <c r="S176" s="393">
        <v>0.84615384615384615</v>
      </c>
      <c r="T176" s="393">
        <v>0.81518624641833815</v>
      </c>
      <c r="U176" s="393"/>
      <c r="V176" s="393"/>
      <c r="W176" s="393"/>
      <c r="X176" s="394">
        <v>0.85112781954887218</v>
      </c>
      <c r="Y176" s="394">
        <v>0.87716194968553463</v>
      </c>
      <c r="Z176" s="394">
        <v>0.86449529480031284</v>
      </c>
    </row>
    <row r="177" spans="2:26" x14ac:dyDescent="0.3">
      <c r="B177" s="260">
        <v>44713</v>
      </c>
      <c r="C177" s="393">
        <v>0.92682096664397551</v>
      </c>
      <c r="D177" s="393">
        <v>0.92015706806282727</v>
      </c>
      <c r="E177" s="393">
        <v>0.92390057361376676</v>
      </c>
      <c r="F177" s="393">
        <v>0.89062046970136266</v>
      </c>
      <c r="G177" s="393">
        <v>0.85911536162582192</v>
      </c>
      <c r="H177" s="393">
        <v>0.87335386228133394</v>
      </c>
      <c r="I177" s="393"/>
      <c r="J177" s="393"/>
      <c r="K177" s="393"/>
      <c r="L177" s="393"/>
      <c r="M177" s="393"/>
      <c r="N177" s="393"/>
      <c r="O177" s="393">
        <v>0.46963123644251631</v>
      </c>
      <c r="P177" s="393">
        <v>0.68858560794044665</v>
      </c>
      <c r="Q177" s="393">
        <v>0.53622641509433966</v>
      </c>
      <c r="R177" s="393">
        <v>0.79206049149338376</v>
      </c>
      <c r="S177" s="393">
        <v>0.87439613526570048</v>
      </c>
      <c r="T177" s="393">
        <v>0.84229918938835668</v>
      </c>
      <c r="U177" s="393"/>
      <c r="V177" s="393"/>
      <c r="W177" s="393"/>
      <c r="X177" s="394">
        <v>0.85282880619668189</v>
      </c>
      <c r="Y177" s="394">
        <v>0.85984701781564676</v>
      </c>
      <c r="Z177" s="394">
        <v>0.85647461207655362</v>
      </c>
    </row>
    <row r="178" spans="2:26" x14ac:dyDescent="0.3">
      <c r="B178" s="260">
        <v>44743</v>
      </c>
      <c r="C178" s="393">
        <v>0.89077669902912626</v>
      </c>
      <c r="D178" s="393">
        <v>0.92237442922374424</v>
      </c>
      <c r="E178" s="393">
        <v>0.90542080416734494</v>
      </c>
      <c r="F178" s="393">
        <v>0.87791938927346835</v>
      </c>
      <c r="G178" s="393">
        <v>0.80807003760031426</v>
      </c>
      <c r="H178" s="393">
        <v>0.84051568698160839</v>
      </c>
      <c r="I178" s="393"/>
      <c r="J178" s="393"/>
      <c r="K178" s="393"/>
      <c r="L178" s="393"/>
      <c r="M178" s="393"/>
      <c r="N178" s="393"/>
      <c r="O178" s="393">
        <v>0.48001858736059477</v>
      </c>
      <c r="P178" s="393">
        <v>0.68791208791208791</v>
      </c>
      <c r="Q178" s="393">
        <v>0.54180274330502942</v>
      </c>
      <c r="R178" s="393">
        <v>0.7839195979899497</v>
      </c>
      <c r="S178" s="393">
        <v>0.8913270637408568</v>
      </c>
      <c r="T178" s="393">
        <v>0.8500643500643501</v>
      </c>
      <c r="U178" s="393"/>
      <c r="V178" s="393"/>
      <c r="W178" s="393"/>
      <c r="X178" s="394">
        <v>0.83745698074597708</v>
      </c>
      <c r="Y178" s="394">
        <v>0.82119557981626945</v>
      </c>
      <c r="Z178" s="394">
        <v>0.82913591461337577</v>
      </c>
    </row>
    <row r="179" spans="2:26" x14ac:dyDescent="0.3">
      <c r="B179" s="260">
        <v>44774</v>
      </c>
      <c r="C179" s="393">
        <v>0.87192945622506823</v>
      </c>
      <c r="D179" s="393">
        <v>0.93421297156662331</v>
      </c>
      <c r="E179" s="393">
        <v>0.90496845425867511</v>
      </c>
      <c r="F179" s="393">
        <v>0.82686553631335569</v>
      </c>
      <c r="G179" s="393">
        <v>0.78097676250492321</v>
      </c>
      <c r="H179" s="393">
        <v>0.80230989715056478</v>
      </c>
      <c r="I179" s="393"/>
      <c r="J179" s="393"/>
      <c r="K179" s="393"/>
      <c r="L179" s="393"/>
      <c r="M179" s="393"/>
      <c r="N179" s="393"/>
      <c r="O179" s="393">
        <v>0.44082266201008918</v>
      </c>
      <c r="P179" s="393">
        <v>0.68982880161127891</v>
      </c>
      <c r="Q179" s="393">
        <v>0.51008403361344534</v>
      </c>
      <c r="R179" s="393">
        <v>0.82911392405063289</v>
      </c>
      <c r="S179" s="393">
        <v>0.86809563066776585</v>
      </c>
      <c r="T179" s="393">
        <v>0.85272091862206689</v>
      </c>
      <c r="U179" s="393"/>
      <c r="V179" s="393">
        <v>0.66666666666666663</v>
      </c>
      <c r="W179" s="393">
        <v>0.66666666666666663</v>
      </c>
      <c r="X179" s="394">
        <v>0.80107989929773415</v>
      </c>
      <c r="Y179" s="394">
        <v>0.80642813826561555</v>
      </c>
      <c r="Z179" s="394">
        <v>0.80387221377912865</v>
      </c>
    </row>
    <row r="180" spans="2:26" x14ac:dyDescent="0.3">
      <c r="B180" s="260">
        <v>44805</v>
      </c>
      <c r="C180" s="393">
        <v>0.86748216106014275</v>
      </c>
      <c r="D180" s="393">
        <v>0.87130075705437027</v>
      </c>
      <c r="E180" s="393">
        <v>0.86949173004949898</v>
      </c>
      <c r="F180" s="393">
        <v>0.85550288846096878</v>
      </c>
      <c r="G180" s="393">
        <v>0.80706391158097068</v>
      </c>
      <c r="H180" s="393">
        <v>0.83223026012005541</v>
      </c>
      <c r="I180" s="393"/>
      <c r="J180" s="393"/>
      <c r="K180" s="393"/>
      <c r="L180" s="393"/>
      <c r="M180" s="393"/>
      <c r="N180" s="393"/>
      <c r="O180" s="393">
        <v>0.48327137546468402</v>
      </c>
      <c r="P180" s="393">
        <v>0.6974358974358974</v>
      </c>
      <c r="Q180" s="393">
        <v>0.54600075103266987</v>
      </c>
      <c r="R180" s="393">
        <v>0.7857142857142857</v>
      </c>
      <c r="S180" s="393">
        <v>0.87247474747474751</v>
      </c>
      <c r="T180" s="393">
        <v>0.83873456790123457</v>
      </c>
      <c r="U180" s="393">
        <v>1</v>
      </c>
      <c r="V180" s="393"/>
      <c r="W180" s="393">
        <v>1</v>
      </c>
      <c r="X180" s="394">
        <v>0.82073281518118502</v>
      </c>
      <c r="Y180" s="394">
        <v>0.82043763913775314</v>
      </c>
      <c r="Z180" s="394">
        <v>0.82059062017734297</v>
      </c>
    </row>
    <row r="181" spans="2:26" x14ac:dyDescent="0.3">
      <c r="B181" s="260">
        <v>44835</v>
      </c>
      <c r="C181" s="393">
        <v>0.86382888606522656</v>
      </c>
      <c r="D181" s="393">
        <v>0.88880813953488369</v>
      </c>
      <c r="E181" s="393">
        <v>0.8772736162722472</v>
      </c>
      <c r="F181" s="393">
        <v>0.85531981117393785</v>
      </c>
      <c r="G181" s="393">
        <v>0.81443427361604082</v>
      </c>
      <c r="H181" s="393">
        <v>0.83673873669911702</v>
      </c>
      <c r="I181" s="393"/>
      <c r="J181" s="393"/>
      <c r="K181" s="393"/>
      <c r="L181" s="393"/>
      <c r="M181" s="393"/>
      <c r="N181" s="393"/>
      <c r="O181" s="393">
        <v>0.46362704918032788</v>
      </c>
      <c r="P181" s="393">
        <v>0.70904325032765403</v>
      </c>
      <c r="Q181" s="393">
        <v>0.53259668508287294</v>
      </c>
      <c r="R181" s="393">
        <v>0.80360721442885774</v>
      </c>
      <c r="S181" s="393">
        <v>0.84697986577181206</v>
      </c>
      <c r="T181" s="393">
        <v>0.82958199356913187</v>
      </c>
      <c r="U181" s="393"/>
      <c r="V181" s="393"/>
      <c r="W181" s="393"/>
      <c r="X181" s="394">
        <v>0.82695652173913048</v>
      </c>
      <c r="Y181" s="394">
        <v>0.82974296736162279</v>
      </c>
      <c r="Z181" s="394">
        <v>0.82825467983279821</v>
      </c>
    </row>
    <row r="182" spans="2:26" x14ac:dyDescent="0.3">
      <c r="B182" s="260">
        <v>44866</v>
      </c>
      <c r="C182" s="393">
        <v>0.88927525622254755</v>
      </c>
      <c r="D182" s="393">
        <v>0.90284463894967182</v>
      </c>
      <c r="E182" s="393">
        <v>0.8968260410747626</v>
      </c>
      <c r="F182" s="393">
        <v>0.8856610583920359</v>
      </c>
      <c r="G182" s="393">
        <v>0.83490498642663236</v>
      </c>
      <c r="H182" s="393">
        <v>0.86287089013632723</v>
      </c>
      <c r="I182" s="393"/>
      <c r="J182" s="393"/>
      <c r="K182" s="393"/>
      <c r="L182" s="393"/>
      <c r="M182" s="393"/>
      <c r="N182" s="393"/>
      <c r="O182" s="393">
        <v>0.49044585987261152</v>
      </c>
      <c r="P182" s="393">
        <v>0.70971428571428574</v>
      </c>
      <c r="Q182" s="393">
        <v>0.55287992190042301</v>
      </c>
      <c r="R182" s="393">
        <v>0.79452054794520544</v>
      </c>
      <c r="S182" s="393">
        <v>0.86153846153846159</v>
      </c>
      <c r="T182" s="393">
        <v>0.83628318584070793</v>
      </c>
      <c r="U182" s="393"/>
      <c r="V182" s="393">
        <v>0.375</v>
      </c>
      <c r="W182" s="393">
        <v>0.375</v>
      </c>
      <c r="X182" s="394">
        <v>0.85033530571992111</v>
      </c>
      <c r="Y182" s="394">
        <v>0.85151233337761834</v>
      </c>
      <c r="Z182" s="394">
        <v>0.85088982078404374</v>
      </c>
    </row>
    <row r="183" spans="2:26" x14ac:dyDescent="0.3">
      <c r="B183" s="260">
        <v>44896</v>
      </c>
      <c r="C183" s="393">
        <v>0.93123852275045904</v>
      </c>
      <c r="D183" s="393">
        <v>0.93916863805339645</v>
      </c>
      <c r="E183" s="393">
        <v>0.93557630095202882</v>
      </c>
      <c r="F183" s="393">
        <v>0.93975812547241122</v>
      </c>
      <c r="G183" s="393">
        <v>0.88860986547085197</v>
      </c>
      <c r="H183" s="393">
        <v>0.91636587366694011</v>
      </c>
      <c r="I183" s="393"/>
      <c r="J183" s="393"/>
      <c r="K183" s="393"/>
      <c r="L183" s="393"/>
      <c r="M183" s="393"/>
      <c r="N183" s="393"/>
      <c r="O183" s="393">
        <v>0.49033816425120769</v>
      </c>
      <c r="P183" s="393">
        <v>0.66844919786096257</v>
      </c>
      <c r="Q183" s="393">
        <v>0.54575707154742092</v>
      </c>
      <c r="R183" s="393">
        <v>0.81037924151696605</v>
      </c>
      <c r="S183" s="393">
        <v>0.86684420772303594</v>
      </c>
      <c r="T183" s="393">
        <v>0.84424920127795522</v>
      </c>
      <c r="U183" s="393"/>
      <c r="V183" s="393">
        <v>0.5</v>
      </c>
      <c r="W183" s="393">
        <v>0.5</v>
      </c>
      <c r="X183" s="394">
        <v>0.89782137223974767</v>
      </c>
      <c r="Y183" s="394">
        <v>0.89488988207420173</v>
      </c>
      <c r="Z183" s="394">
        <v>0.8964203916724568</v>
      </c>
    </row>
    <row r="184" spans="2:26" x14ac:dyDescent="0.3">
      <c r="B184" s="260">
        <v>44927</v>
      </c>
      <c r="C184" s="393">
        <v>0.84859232986034139</v>
      </c>
      <c r="D184" s="393">
        <v>0.91185514178339599</v>
      </c>
      <c r="E184" s="393">
        <v>0.88432223830197776</v>
      </c>
      <c r="F184" s="393">
        <v>0.90495099695843195</v>
      </c>
      <c r="G184" s="393">
        <v>0.83544039285341132</v>
      </c>
      <c r="H184" s="393">
        <v>0.87387303218573364</v>
      </c>
      <c r="I184" s="393"/>
      <c r="J184" s="393"/>
      <c r="K184" s="393"/>
      <c r="L184" s="393"/>
      <c r="M184" s="393"/>
      <c r="N184" s="393"/>
      <c r="O184" s="393">
        <v>0.48081714000996512</v>
      </c>
      <c r="P184" s="393">
        <v>0.73001158748551565</v>
      </c>
      <c r="Q184" s="393">
        <v>0.55574912891986061</v>
      </c>
      <c r="R184" s="393">
        <v>0.76893939393939392</v>
      </c>
      <c r="S184" s="393">
        <v>0.85969084423305586</v>
      </c>
      <c r="T184" s="393">
        <v>0.82468955441928415</v>
      </c>
      <c r="U184" s="393">
        <v>1</v>
      </c>
      <c r="V184" s="393"/>
      <c r="W184" s="393">
        <v>1</v>
      </c>
      <c r="X184" s="394">
        <v>0.84260975480591005</v>
      </c>
      <c r="Y184" s="394">
        <v>0.85743475976414263</v>
      </c>
      <c r="Z184" s="394">
        <v>0.84966122403643229</v>
      </c>
    </row>
    <row r="185" spans="2:26" x14ac:dyDescent="0.3">
      <c r="B185" s="260">
        <v>44958</v>
      </c>
      <c r="C185" s="393">
        <v>0.8294981979484336</v>
      </c>
      <c r="D185" s="393">
        <v>0.89727643148187863</v>
      </c>
      <c r="E185" s="393">
        <v>0.86771463119709791</v>
      </c>
      <c r="F185" s="393">
        <v>0.90638017978513485</v>
      </c>
      <c r="G185" s="393">
        <v>0.83002144388849175</v>
      </c>
      <c r="H185" s="393">
        <v>0.87323943661971826</v>
      </c>
      <c r="I185" s="393"/>
      <c r="J185" s="393"/>
      <c r="K185" s="393"/>
      <c r="L185" s="393"/>
      <c r="M185" s="393"/>
      <c r="N185" s="393"/>
      <c r="O185" s="393">
        <v>0.49970777323202797</v>
      </c>
      <c r="P185" s="393">
        <v>0.73055555555555551</v>
      </c>
      <c r="Q185" s="393">
        <v>0.56807897984368572</v>
      </c>
      <c r="R185" s="393">
        <v>0.78810408921933084</v>
      </c>
      <c r="S185" s="393">
        <v>0.86363636363636365</v>
      </c>
      <c r="T185" s="393">
        <v>0.83148734177215189</v>
      </c>
      <c r="U185" s="393"/>
      <c r="V185" s="393"/>
      <c r="W185" s="393"/>
      <c r="X185" s="394">
        <v>0.83716116971558285</v>
      </c>
      <c r="Y185" s="394">
        <v>0.85035103785103783</v>
      </c>
      <c r="Z185" s="394">
        <v>0.84331600313367994</v>
      </c>
    </row>
    <row r="186" spans="2:26" x14ac:dyDescent="0.3">
      <c r="B186" s="260">
        <v>44986</v>
      </c>
      <c r="C186" s="393">
        <v>0.86537952922507277</v>
      </c>
      <c r="D186" s="393">
        <v>0.9023954236682159</v>
      </c>
      <c r="E186" s="393">
        <v>0.88746666666666663</v>
      </c>
      <c r="F186" s="393">
        <v>0.92104674569447553</v>
      </c>
      <c r="G186" s="393">
        <v>0.85240963855421692</v>
      </c>
      <c r="H186" s="393">
        <v>0.893551414398713</v>
      </c>
      <c r="I186" s="393"/>
      <c r="J186" s="393"/>
      <c r="K186" s="393"/>
      <c r="L186" s="393"/>
      <c r="M186" s="393"/>
      <c r="N186" s="393"/>
      <c r="O186" s="393">
        <v>0.47978096040438079</v>
      </c>
      <c r="P186" s="393">
        <v>0.70640176600441507</v>
      </c>
      <c r="Q186" s="393">
        <v>0.54237804878048779</v>
      </c>
      <c r="R186" s="393">
        <v>0.79872204472843455</v>
      </c>
      <c r="S186" s="393">
        <v>0.8998716302952503</v>
      </c>
      <c r="T186" s="393">
        <v>0.85480427046263341</v>
      </c>
      <c r="U186" s="393">
        <v>1</v>
      </c>
      <c r="V186" s="393">
        <v>0.5</v>
      </c>
      <c r="W186" s="393">
        <v>0.6</v>
      </c>
      <c r="X186" s="394">
        <v>0.83617400152632915</v>
      </c>
      <c r="Y186" s="394">
        <v>0.86620408778942604</v>
      </c>
      <c r="Z186" s="394">
        <v>0.84991201738950417</v>
      </c>
    </row>
    <row r="187" spans="2:26" x14ac:dyDescent="0.3">
      <c r="B187" s="260">
        <v>45017</v>
      </c>
      <c r="C187" s="393">
        <v>0.82953562157484861</v>
      </c>
      <c r="D187" s="393">
        <v>0.88469013172101063</v>
      </c>
      <c r="E187" s="393">
        <v>0.86107680908866391</v>
      </c>
      <c r="F187" s="393">
        <v>0.86145099493264121</v>
      </c>
      <c r="G187" s="393">
        <v>0.74351395730706071</v>
      </c>
      <c r="H187" s="393">
        <v>0.81080318736337353</v>
      </c>
      <c r="I187" s="393"/>
      <c r="J187" s="393"/>
      <c r="K187" s="393"/>
      <c r="L187" s="393"/>
      <c r="M187" s="393"/>
      <c r="N187" s="393"/>
      <c r="O187" s="393">
        <v>0.49348534201954403</v>
      </c>
      <c r="P187" s="393">
        <v>0.70754716981132071</v>
      </c>
      <c r="Q187" s="393">
        <v>0.554953560371517</v>
      </c>
      <c r="R187" s="393">
        <v>0.74840085287846481</v>
      </c>
      <c r="S187" s="393">
        <v>0.88</v>
      </c>
      <c r="T187" s="393">
        <v>0.82604895104895104</v>
      </c>
      <c r="U187" s="393">
        <v>1</v>
      </c>
      <c r="V187" s="393"/>
      <c r="W187" s="393">
        <v>1</v>
      </c>
      <c r="X187" s="394">
        <v>0.8007930785868782</v>
      </c>
      <c r="Y187" s="394">
        <v>0.80276816608996537</v>
      </c>
      <c r="Z187" s="394">
        <v>0.801714856967087</v>
      </c>
    </row>
    <row r="188" spans="2:26" x14ac:dyDescent="0.3">
      <c r="B188" s="260">
        <v>45047</v>
      </c>
      <c r="C188" s="393">
        <v>0.84147695724597449</v>
      </c>
      <c r="D188" s="393">
        <v>0.8972291149710504</v>
      </c>
      <c r="E188" s="393">
        <v>0.87342972268310026</v>
      </c>
      <c r="F188" s="393">
        <v>0.89485227712553217</v>
      </c>
      <c r="G188" s="393">
        <v>0.79174452182775612</v>
      </c>
      <c r="H188" s="393">
        <v>0.85034462531162924</v>
      </c>
      <c r="I188" s="393"/>
      <c r="J188" s="393"/>
      <c r="K188" s="393"/>
      <c r="L188" s="393"/>
      <c r="M188" s="393"/>
      <c r="N188" s="393"/>
      <c r="O188" s="393">
        <v>0.49845520082389289</v>
      </c>
      <c r="P188" s="393">
        <v>0.69275700934579443</v>
      </c>
      <c r="Q188" s="393">
        <v>0.55789849892780563</v>
      </c>
      <c r="R188" s="393">
        <v>0.8040665434380776</v>
      </c>
      <c r="S188" s="393">
        <v>0.88664987405541562</v>
      </c>
      <c r="T188" s="393">
        <v>0.85318352059925096</v>
      </c>
      <c r="U188" s="393">
        <v>0</v>
      </c>
      <c r="V188" s="393">
        <v>1</v>
      </c>
      <c r="W188" s="393">
        <v>0.5</v>
      </c>
      <c r="X188" s="394">
        <v>0.82170990821709911</v>
      </c>
      <c r="Y188" s="394">
        <v>0.83222886697914988</v>
      </c>
      <c r="Z188" s="394">
        <v>0.8266758231276945</v>
      </c>
    </row>
    <row r="189" spans="2:26" x14ac:dyDescent="0.3">
      <c r="B189" s="260">
        <v>45078</v>
      </c>
      <c r="C189" s="393">
        <v>0.88549121665582298</v>
      </c>
      <c r="D189" s="393">
        <v>0.91750174784432537</v>
      </c>
      <c r="E189" s="393">
        <v>0.90414120841819412</v>
      </c>
      <c r="F189" s="393">
        <v>0.91606133979015336</v>
      </c>
      <c r="G189" s="393">
        <v>0.81117295403009693</v>
      </c>
      <c r="H189" s="393">
        <v>0.87464387464387461</v>
      </c>
      <c r="I189" s="393"/>
      <c r="J189" s="393"/>
      <c r="K189" s="393"/>
      <c r="L189" s="393"/>
      <c r="M189" s="393"/>
      <c r="N189" s="393"/>
      <c r="O189" s="393">
        <v>0.49251944943147807</v>
      </c>
      <c r="P189" s="393">
        <v>0.72916666666666663</v>
      </c>
      <c r="Q189" s="393">
        <v>0.56703567035670355</v>
      </c>
      <c r="R189" s="393">
        <v>0.79429735234215881</v>
      </c>
      <c r="S189" s="393">
        <v>0.90988372093023251</v>
      </c>
      <c r="T189" s="393">
        <v>0.86174724342663278</v>
      </c>
      <c r="U189" s="393"/>
      <c r="V189" s="393">
        <v>0.66666666666666663</v>
      </c>
      <c r="W189" s="393">
        <v>0.66666666666666663</v>
      </c>
      <c r="X189" s="394">
        <v>0.84806629834254144</v>
      </c>
      <c r="Y189" s="394">
        <v>0.85463635506084334</v>
      </c>
      <c r="Z189" s="394">
        <v>0.85105925830432727</v>
      </c>
    </row>
    <row r="190" spans="2:26" x14ac:dyDescent="0.3">
      <c r="B190" s="260">
        <v>45108</v>
      </c>
      <c r="C190" s="393">
        <v>0.89662503321817699</v>
      </c>
      <c r="D190" s="393">
        <v>0.93038951021982264</v>
      </c>
      <c r="E190" s="393">
        <v>0.91619175326852165</v>
      </c>
      <c r="F190" s="393">
        <v>0.92466935020126506</v>
      </c>
      <c r="G190" s="393">
        <v>0.82266009852216748</v>
      </c>
      <c r="H190" s="393">
        <v>0.88522855530474043</v>
      </c>
      <c r="I190" s="393"/>
      <c r="J190" s="393"/>
      <c r="K190" s="393"/>
      <c r="L190" s="393"/>
      <c r="M190" s="393"/>
      <c r="N190" s="393"/>
      <c r="O190" s="393">
        <v>0.51696712619300111</v>
      </c>
      <c r="P190" s="393">
        <v>0.72429906542056077</v>
      </c>
      <c r="Q190" s="393">
        <v>0.58169219547775342</v>
      </c>
      <c r="R190" s="393">
        <v>0.81606765327695563</v>
      </c>
      <c r="S190" s="393">
        <v>0.88617886178861793</v>
      </c>
      <c r="T190" s="393">
        <v>0.8587943848059455</v>
      </c>
      <c r="U190" s="393"/>
      <c r="V190" s="393">
        <v>1</v>
      </c>
      <c r="W190" s="393">
        <v>1</v>
      </c>
      <c r="X190" s="394">
        <v>0.86218532766416955</v>
      </c>
      <c r="Y190" s="394">
        <v>0.86523724115441059</v>
      </c>
      <c r="Z190" s="394">
        <v>0.86356755160063503</v>
      </c>
    </row>
    <row r="191" spans="2:26" x14ac:dyDescent="0.3">
      <c r="B191" s="260">
        <v>45139</v>
      </c>
      <c r="C191" s="393">
        <v>0.91208151382823877</v>
      </c>
      <c r="D191" s="393">
        <v>0.93285515042837219</v>
      </c>
      <c r="E191" s="393">
        <v>0.92441447835344215</v>
      </c>
      <c r="F191" s="393">
        <v>0.91631898915246157</v>
      </c>
      <c r="G191" s="393">
        <v>0.81133900928792568</v>
      </c>
      <c r="H191" s="393">
        <v>0.8763000663863687</v>
      </c>
      <c r="I191" s="393"/>
      <c r="J191" s="393"/>
      <c r="K191" s="393"/>
      <c r="L191" s="393"/>
      <c r="M191" s="393"/>
      <c r="N191" s="393"/>
      <c r="O191" s="393">
        <v>0.5252837977296182</v>
      </c>
      <c r="P191" s="393">
        <v>0.72283272283272282</v>
      </c>
      <c r="Q191" s="393">
        <v>0.58396808124773303</v>
      </c>
      <c r="R191" s="393">
        <v>0.8455114822546973</v>
      </c>
      <c r="S191" s="393">
        <v>0.88010204081632648</v>
      </c>
      <c r="T191" s="393">
        <v>0.8669833729216152</v>
      </c>
      <c r="U191" s="393"/>
      <c r="V191" s="393">
        <v>1</v>
      </c>
      <c r="W191" s="393">
        <v>1</v>
      </c>
      <c r="X191" s="394">
        <v>0.8597008637033916</v>
      </c>
      <c r="Y191" s="394">
        <v>0.86152802509963533</v>
      </c>
      <c r="Z191" s="394">
        <v>0.86052853960205888</v>
      </c>
    </row>
    <row r="192" spans="2:26" x14ac:dyDescent="0.3">
      <c r="B192" s="260">
        <v>45170</v>
      </c>
      <c r="C192" s="393">
        <v>0.92185105730922468</v>
      </c>
      <c r="D192" s="393">
        <v>0.94922512234910272</v>
      </c>
      <c r="E192" s="393">
        <v>0.93828823313334153</v>
      </c>
      <c r="F192" s="393">
        <v>0.91678998292544112</v>
      </c>
      <c r="G192" s="393">
        <v>0.83641842445114079</v>
      </c>
      <c r="H192" s="393">
        <v>0.88898816171543449</v>
      </c>
      <c r="I192" s="393"/>
      <c r="J192" s="393"/>
      <c r="K192" s="393"/>
      <c r="L192" s="393"/>
      <c r="M192" s="393"/>
      <c r="N192" s="393"/>
      <c r="O192" s="393">
        <v>0.55207667731629395</v>
      </c>
      <c r="P192" s="393">
        <v>0.76634214186369953</v>
      </c>
      <c r="Q192" s="393">
        <v>0.61952714535901932</v>
      </c>
      <c r="R192" s="393">
        <v>0.85952380952380958</v>
      </c>
      <c r="S192" s="393">
        <v>0.90840840840840842</v>
      </c>
      <c r="T192" s="393">
        <v>0.88950276243093918</v>
      </c>
      <c r="U192" s="393">
        <v>1</v>
      </c>
      <c r="V192" s="393">
        <v>0.83333333333333337</v>
      </c>
      <c r="W192" s="393">
        <v>0.875</v>
      </c>
      <c r="X192" s="394">
        <v>0.87559672247951548</v>
      </c>
      <c r="Y192" s="394">
        <v>0.88675623800383874</v>
      </c>
      <c r="Z192" s="394">
        <v>0.88048526585522102</v>
      </c>
    </row>
    <row r="193" spans="2:26" x14ac:dyDescent="0.3">
      <c r="B193" s="260">
        <v>45200</v>
      </c>
      <c r="C193" s="395">
        <v>0.91243377999376751</v>
      </c>
      <c r="D193" s="395">
        <v>0.94528992486996721</v>
      </c>
      <c r="E193" s="395">
        <v>0.93273809523809526</v>
      </c>
      <c r="F193" s="395">
        <v>0.91249361267245788</v>
      </c>
      <c r="G193" s="395">
        <v>0.83472190947984692</v>
      </c>
      <c r="H193" s="395">
        <v>0.88434265221289432</v>
      </c>
      <c r="I193" s="395"/>
      <c r="J193" s="395"/>
      <c r="K193" s="395"/>
      <c r="L193" s="395"/>
      <c r="M193" s="395"/>
      <c r="N193" s="395"/>
      <c r="O193" s="395">
        <v>0.52117447769621683</v>
      </c>
      <c r="P193" s="395">
        <v>0.74189364461738005</v>
      </c>
      <c r="Q193" s="395">
        <v>0.5881195908733281</v>
      </c>
      <c r="R193" s="395">
        <v>0.85523385300668153</v>
      </c>
      <c r="S193" s="395">
        <v>0.90656934306569348</v>
      </c>
      <c r="T193" s="395">
        <v>0.88624338624338628</v>
      </c>
      <c r="U193" s="395"/>
      <c r="V193" s="395">
        <v>0.8</v>
      </c>
      <c r="W193" s="395">
        <v>0.8</v>
      </c>
      <c r="X193" s="396">
        <v>0.85826355887455685</v>
      </c>
      <c r="Y193" s="396">
        <v>0.88443162354638061</v>
      </c>
      <c r="Z193" s="396">
        <v>0.87018480492813144</v>
      </c>
    </row>
    <row r="194" spans="2:26" x14ac:dyDescent="0.3">
      <c r="B194" s="260">
        <v>45231</v>
      </c>
      <c r="C194" s="395">
        <v>0.90892250694658849</v>
      </c>
      <c r="D194" s="395">
        <v>0.93740458015267181</v>
      </c>
      <c r="E194" s="395">
        <v>0.92652435428706215</v>
      </c>
      <c r="F194" s="395">
        <v>0.9176887435268466</v>
      </c>
      <c r="G194" s="395">
        <v>0.8182379580074105</v>
      </c>
      <c r="H194" s="395">
        <v>0.87807477861593963</v>
      </c>
      <c r="I194" s="395"/>
      <c r="J194" s="395"/>
      <c r="K194" s="395"/>
      <c r="L194" s="395"/>
      <c r="M194" s="395"/>
      <c r="N194" s="395"/>
      <c r="O194" s="395">
        <v>0.52162584679520585</v>
      </c>
      <c r="P194" s="395">
        <v>0.71744471744471749</v>
      </c>
      <c r="Q194" s="395">
        <v>0.57994877424076108</v>
      </c>
      <c r="R194" s="395">
        <v>0.86998087954110903</v>
      </c>
      <c r="S194" s="395">
        <v>0.89893617021276595</v>
      </c>
      <c r="T194" s="395">
        <v>0.88705882352941179</v>
      </c>
      <c r="U194" s="395"/>
      <c r="V194" s="395">
        <v>0.8571428571428571</v>
      </c>
      <c r="W194" s="395">
        <v>0.8571428571428571</v>
      </c>
      <c r="X194" s="396">
        <v>0.85521161379522237</v>
      </c>
      <c r="Y194" s="396">
        <v>0.86993402450518376</v>
      </c>
      <c r="Z194" s="396">
        <v>0.862170919400567</v>
      </c>
    </row>
    <row r="195" spans="2:26" x14ac:dyDescent="0.3">
      <c r="B195" s="260">
        <v>45261</v>
      </c>
      <c r="C195" s="395">
        <v>0.92059058260175575</v>
      </c>
      <c r="D195" s="395">
        <v>0.94870577060080741</v>
      </c>
      <c r="E195" s="395">
        <v>0.93821646568408512</v>
      </c>
      <c r="F195" s="395">
        <v>0.92487506045461876</v>
      </c>
      <c r="G195" s="395">
        <v>0.83755327149661574</v>
      </c>
      <c r="H195" s="395">
        <v>0.89069858712715855</v>
      </c>
      <c r="I195" s="395"/>
      <c r="J195" s="395"/>
      <c r="K195" s="395"/>
      <c r="L195" s="395"/>
      <c r="M195" s="395"/>
      <c r="N195" s="395"/>
      <c r="O195" s="395">
        <v>0.53104359313077942</v>
      </c>
      <c r="P195" s="395">
        <v>0.7615062761506276</v>
      </c>
      <c r="Q195" s="395">
        <v>0.60510981622590765</v>
      </c>
      <c r="R195" s="395">
        <v>0.87804878048780488</v>
      </c>
      <c r="S195" s="395">
        <v>0.92905405405405406</v>
      </c>
      <c r="T195" s="395">
        <v>0.90946930280957339</v>
      </c>
      <c r="U195" s="395"/>
      <c r="V195" s="395">
        <v>0.8571428571428571</v>
      </c>
      <c r="W195" s="395">
        <v>0.8571428571428571</v>
      </c>
      <c r="X195" s="396">
        <v>0.86593655589123864</v>
      </c>
      <c r="Y195" s="396">
        <v>0.88671710802858339</v>
      </c>
      <c r="Z195" s="396">
        <v>0.87577083747762086</v>
      </c>
    </row>
    <row r="196" spans="2:26" x14ac:dyDescent="0.3">
      <c r="B196" s="260">
        <v>45292</v>
      </c>
      <c r="C196" s="395">
        <v>0.89725445796773284</v>
      </c>
      <c r="D196" s="395">
        <v>0.94658590308370039</v>
      </c>
      <c r="E196" s="395">
        <v>0.92717960138069255</v>
      </c>
      <c r="F196" s="395">
        <v>0.90773286467486825</v>
      </c>
      <c r="G196" s="395">
        <v>0.82694979162532245</v>
      </c>
      <c r="H196" s="395">
        <v>0.87643214148404458</v>
      </c>
      <c r="I196" s="395"/>
      <c r="J196" s="395"/>
      <c r="K196" s="395"/>
      <c r="L196" s="395"/>
      <c r="M196" s="395"/>
      <c r="N196" s="395"/>
      <c r="O196" s="395">
        <v>0.44401709401709399</v>
      </c>
      <c r="P196" s="395">
        <v>0.72240802675585281</v>
      </c>
      <c r="Q196" s="395">
        <v>0.52116156935434044</v>
      </c>
      <c r="R196" s="395">
        <v>0.84708249496981891</v>
      </c>
      <c r="S196" s="395">
        <v>0.94674556213017746</v>
      </c>
      <c r="T196" s="395">
        <v>0.90451832907075869</v>
      </c>
      <c r="U196" s="395">
        <v>1</v>
      </c>
      <c r="V196" s="395">
        <v>0.83333333333333337</v>
      </c>
      <c r="W196" s="395">
        <v>0.875</v>
      </c>
      <c r="X196" s="396">
        <v>0.82738178267540796</v>
      </c>
      <c r="Y196" s="396">
        <v>0.87991049229239182</v>
      </c>
      <c r="Z196" s="396">
        <v>0.85138615361308889</v>
      </c>
    </row>
    <row r="197" spans="2:26" x14ac:dyDescent="0.3">
      <c r="B197" s="260">
        <v>45323</v>
      </c>
      <c r="C197" s="395">
        <v>0.88808426596445034</v>
      </c>
      <c r="D197" s="395">
        <v>0.94439764111204716</v>
      </c>
      <c r="E197" s="395">
        <v>0.92242486514256361</v>
      </c>
      <c r="F197" s="395">
        <v>0.91895824239778845</v>
      </c>
      <c r="G197" s="395">
        <v>0.82936421236617874</v>
      </c>
      <c r="H197" s="395">
        <v>0.88314410480349348</v>
      </c>
      <c r="I197" s="395"/>
      <c r="J197" s="395"/>
      <c r="K197" s="395"/>
      <c r="L197" s="395"/>
      <c r="M197" s="395"/>
      <c r="N197" s="395"/>
      <c r="O197" s="395">
        <v>0.48735879505110269</v>
      </c>
      <c r="P197" s="395">
        <v>0.71333333333333337</v>
      </c>
      <c r="Q197" s="395">
        <v>0.55231889612878493</v>
      </c>
      <c r="R197" s="395">
        <v>0.82478632478632474</v>
      </c>
      <c r="S197" s="395">
        <v>0.96960926193921848</v>
      </c>
      <c r="T197" s="395">
        <v>0.911130284728214</v>
      </c>
      <c r="U197" s="395">
        <v>1</v>
      </c>
      <c r="V197" s="395">
        <v>1</v>
      </c>
      <c r="W197" s="395">
        <v>1</v>
      </c>
      <c r="X197" s="396">
        <v>0.84215686274509804</v>
      </c>
      <c r="Y197" s="396">
        <v>0.88105849582172702</v>
      </c>
      <c r="Z197" s="396">
        <v>0.86036505867014346</v>
      </c>
    </row>
    <row r="198" spans="2:26" x14ac:dyDescent="0.3">
      <c r="B198" s="260">
        <v>45352</v>
      </c>
      <c r="C198" s="395">
        <v>0.90331407722712076</v>
      </c>
      <c r="D198" s="395">
        <v>0.93588621444201314</v>
      </c>
      <c r="E198" s="395">
        <v>0.92225473978877714</v>
      </c>
      <c r="F198" s="395">
        <v>0.91143497757847536</v>
      </c>
      <c r="G198" s="395">
        <v>0.81627118644067798</v>
      </c>
      <c r="H198" s="395">
        <v>0.87501081221347632</v>
      </c>
      <c r="I198" s="395"/>
      <c r="J198" s="395"/>
      <c r="K198" s="395"/>
      <c r="L198" s="395"/>
      <c r="M198" s="395"/>
      <c r="N198" s="395"/>
      <c r="O198" s="395">
        <v>0.47436511739338771</v>
      </c>
      <c r="P198" s="395">
        <v>0.70414201183431957</v>
      </c>
      <c r="Q198" s="395">
        <v>0.5405866302864939</v>
      </c>
      <c r="R198" s="395">
        <v>0.84008097165991902</v>
      </c>
      <c r="S198" s="395">
        <v>0.95884146341463417</v>
      </c>
      <c r="T198" s="395">
        <v>0.90782608695652178</v>
      </c>
      <c r="U198" s="395"/>
      <c r="V198" s="395">
        <v>0.875</v>
      </c>
      <c r="W198" s="395">
        <v>0.875</v>
      </c>
      <c r="X198" s="396">
        <v>0.83653698293095491</v>
      </c>
      <c r="Y198" s="396">
        <v>0.86824067022086826</v>
      </c>
      <c r="Z198" s="396">
        <v>0.85070182900893232</v>
      </c>
    </row>
    <row r="199" spans="2:26" x14ac:dyDescent="0.3">
      <c r="B199" s="260">
        <v>45383</v>
      </c>
      <c r="C199" s="395">
        <v>0.87630566245189667</v>
      </c>
      <c r="D199" s="395">
        <v>0.92334073028041153</v>
      </c>
      <c r="E199" s="395">
        <v>0.90343222803955792</v>
      </c>
      <c r="F199" s="395">
        <v>0.90884837705646959</v>
      </c>
      <c r="G199" s="395">
        <v>0.78378378378378377</v>
      </c>
      <c r="H199" s="395">
        <v>0.86205936920222637</v>
      </c>
      <c r="I199" s="395"/>
      <c r="J199" s="395"/>
      <c r="K199" s="395"/>
      <c r="L199" s="395"/>
      <c r="M199" s="395"/>
      <c r="N199" s="395"/>
      <c r="O199" s="395">
        <v>0.42416340721425472</v>
      </c>
      <c r="P199" s="395">
        <v>0.67521367521367526</v>
      </c>
      <c r="Q199" s="395">
        <v>0.49006410256410249</v>
      </c>
      <c r="R199" s="395">
        <v>0.86172344689378755</v>
      </c>
      <c r="S199" s="395">
        <v>0.95581737849779091</v>
      </c>
      <c r="T199" s="395">
        <v>0.91595925297113756</v>
      </c>
      <c r="U199" s="395">
        <v>0.5</v>
      </c>
      <c r="V199" s="395">
        <v>1</v>
      </c>
      <c r="W199" s="395">
        <v>0.8571428571428571</v>
      </c>
      <c r="X199" s="396">
        <v>0.81345264275422768</v>
      </c>
      <c r="Y199" s="396">
        <v>0.85247307728962163</v>
      </c>
      <c r="Z199" s="396">
        <v>0.83074324324324322</v>
      </c>
    </row>
    <row r="200" spans="2:26" x14ac:dyDescent="0.3">
      <c r="B200" s="260">
        <v>45413</v>
      </c>
      <c r="C200" s="395">
        <v>0.8987312572087659</v>
      </c>
      <c r="D200" s="395">
        <v>0.92225998300764656</v>
      </c>
      <c r="E200" s="395">
        <v>0.91098086918058163</v>
      </c>
      <c r="F200" s="395">
        <v>0.91471019809244314</v>
      </c>
      <c r="G200" s="395">
        <v>0.84254947613504072</v>
      </c>
      <c r="H200" s="395">
        <v>0.88681368136813676</v>
      </c>
      <c r="I200" s="395"/>
      <c r="J200" s="395"/>
      <c r="K200" s="395"/>
      <c r="L200" s="395"/>
      <c r="M200" s="395"/>
      <c r="N200" s="395"/>
      <c r="O200" s="395">
        <v>0.4280607685433423</v>
      </c>
      <c r="P200" s="395">
        <v>0.70755885997521684</v>
      </c>
      <c r="Q200" s="395">
        <v>0.5021346469622332</v>
      </c>
      <c r="R200" s="395">
        <v>0.84584178498985796</v>
      </c>
      <c r="S200" s="395">
        <v>0.94650817236255569</v>
      </c>
      <c r="T200" s="395">
        <v>0.90394511149228129</v>
      </c>
      <c r="U200" s="395">
        <v>1</v>
      </c>
      <c r="V200" s="395">
        <v>0.8</v>
      </c>
      <c r="W200" s="395">
        <v>0.83333333333333337</v>
      </c>
      <c r="X200" s="396">
        <v>0.81947439891365126</v>
      </c>
      <c r="Y200" s="396">
        <v>0.87745352580745661</v>
      </c>
      <c r="Z200" s="396">
        <v>0.84468123532598882</v>
      </c>
    </row>
    <row r="201" spans="2:26" x14ac:dyDescent="0.3">
      <c r="B201" s="260">
        <v>45444</v>
      </c>
      <c r="C201" s="395">
        <v>0.75364410448838215</v>
      </c>
      <c r="D201" s="395">
        <v>0.77031865377730036</v>
      </c>
      <c r="E201" s="395">
        <v>0.76108669596484224</v>
      </c>
      <c r="F201" s="395">
        <v>0.50339081573338496</v>
      </c>
      <c r="G201" s="395">
        <v>0.40415430267062308</v>
      </c>
      <c r="H201" s="395">
        <v>0.45046796581814891</v>
      </c>
      <c r="I201" s="395"/>
      <c r="J201" s="395"/>
      <c r="K201" s="395"/>
      <c r="L201" s="395"/>
      <c r="M201" s="395"/>
      <c r="N201" s="395"/>
      <c r="O201" s="395">
        <v>0.4498550724637681</v>
      </c>
      <c r="P201" s="395">
        <v>0.7215363511659808</v>
      </c>
      <c r="Q201" s="395">
        <v>0.53056234718826401</v>
      </c>
      <c r="R201" s="395">
        <v>0.81395348837209303</v>
      </c>
      <c r="S201" s="395">
        <v>0.90775988286969256</v>
      </c>
      <c r="T201" s="395">
        <v>0.86937716262975784</v>
      </c>
      <c r="U201" s="395">
        <v>1</v>
      </c>
      <c r="V201" s="395">
        <v>0.22222222222222221</v>
      </c>
      <c r="W201" s="395">
        <v>0.5</v>
      </c>
      <c r="X201" s="396">
        <v>0.59545594736301022</v>
      </c>
      <c r="Y201" s="396">
        <v>0.54345282416764173</v>
      </c>
      <c r="Z201" s="396">
        <v>0.56989753241321628</v>
      </c>
    </row>
    <row r="202" spans="2:26" x14ac:dyDescent="0.3">
      <c r="B202" s="260">
        <v>45474</v>
      </c>
      <c r="C202" s="395">
        <v>0.90510718789407318</v>
      </c>
      <c r="D202" s="395">
        <v>0.91360691144708428</v>
      </c>
      <c r="E202" s="395">
        <v>0.90907563025210081</v>
      </c>
      <c r="F202" s="395">
        <v>0.85929919137466304</v>
      </c>
      <c r="G202" s="395">
        <v>0.76663542642924087</v>
      </c>
      <c r="H202" s="395">
        <v>0.81907861283433336</v>
      </c>
      <c r="I202" s="395"/>
      <c r="J202" s="395"/>
      <c r="K202" s="395"/>
      <c r="L202" s="395"/>
      <c r="M202" s="395"/>
      <c r="N202" s="395"/>
      <c r="O202" s="395">
        <v>0.45340050377833752</v>
      </c>
      <c r="P202" s="395">
        <v>0.69953596287703013</v>
      </c>
      <c r="Q202" s="395">
        <v>0.51880394574599265</v>
      </c>
      <c r="R202" s="395">
        <v>0.73030707610146861</v>
      </c>
      <c r="S202" s="395">
        <v>0.85377358490566035</v>
      </c>
      <c r="T202" s="395">
        <v>0.79586725109580458</v>
      </c>
      <c r="U202" s="395">
        <v>1</v>
      </c>
      <c r="V202" s="395">
        <v>0.58333333333333337</v>
      </c>
      <c r="W202" s="395">
        <v>0.70588235294117652</v>
      </c>
      <c r="X202" s="396">
        <v>0.80797607178464603</v>
      </c>
      <c r="Y202" s="396">
        <v>0.83855880824527973</v>
      </c>
      <c r="Z202" s="396">
        <v>0.82125531194765145</v>
      </c>
    </row>
    <row r="203" spans="2:26" x14ac:dyDescent="0.3">
      <c r="B203" s="260">
        <v>45505</v>
      </c>
      <c r="C203" s="395">
        <v>0.90567173160824432</v>
      </c>
      <c r="D203" s="395">
        <v>0.88502053204784858</v>
      </c>
      <c r="E203" s="395">
        <v>0.89622795558458523</v>
      </c>
      <c r="F203" s="395">
        <v>0.79735440014697778</v>
      </c>
      <c r="G203" s="395">
        <v>0.69946756063892723</v>
      </c>
      <c r="H203" s="395">
        <v>0.75014266692029674</v>
      </c>
      <c r="I203" s="395"/>
      <c r="J203" s="395"/>
      <c r="K203" s="395"/>
      <c r="L203" s="395"/>
      <c r="M203" s="395"/>
      <c r="N203" s="395"/>
      <c r="O203" s="395">
        <v>0.46989247311827959</v>
      </c>
      <c r="P203" s="395">
        <v>0.69335142469470823</v>
      </c>
      <c r="Q203" s="395">
        <v>0.53330766268771657</v>
      </c>
      <c r="R203" s="395">
        <v>0.67357512953367871</v>
      </c>
      <c r="S203" s="395">
        <v>0.83366141732283461</v>
      </c>
      <c r="T203" s="395">
        <v>0.7645413870246085</v>
      </c>
      <c r="U203" s="395">
        <v>1</v>
      </c>
      <c r="V203" s="395">
        <v>0.41176470588235292</v>
      </c>
      <c r="W203" s="395">
        <v>0.5</v>
      </c>
      <c r="X203" s="396">
        <v>0.79843803056027163</v>
      </c>
      <c r="Y203" s="396">
        <v>0.79320045008841022</v>
      </c>
      <c r="Z203" s="396">
        <v>0.79603931240107484</v>
      </c>
    </row>
    <row r="204" spans="2:26" x14ac:dyDescent="0.3">
      <c r="B204" s="260">
        <v>45536</v>
      </c>
      <c r="C204" s="395">
        <v>0.92748896988298479</v>
      </c>
      <c r="D204" s="395">
        <v>0.92617582853740821</v>
      </c>
      <c r="E204" s="395">
        <v>0.92684354272337099</v>
      </c>
      <c r="F204" s="395">
        <v>0.86313364055299535</v>
      </c>
      <c r="G204" s="395">
        <v>0.83507770377418333</v>
      </c>
      <c r="H204" s="395">
        <v>0.85132790604564257</v>
      </c>
      <c r="I204" s="395"/>
      <c r="J204" s="395"/>
      <c r="K204" s="395"/>
      <c r="L204" s="395"/>
      <c r="M204" s="395"/>
      <c r="N204" s="395"/>
      <c r="O204" s="395">
        <v>0.48500428449014571</v>
      </c>
      <c r="P204" s="395">
        <v>0.72568093385214005</v>
      </c>
      <c r="Q204" s="395">
        <v>0.55859607376561571</v>
      </c>
      <c r="R204" s="395">
        <v>0.6902086677367576</v>
      </c>
      <c r="S204" s="395">
        <v>0.8232323232323232</v>
      </c>
      <c r="T204" s="395">
        <v>0.76466431095406362</v>
      </c>
      <c r="U204" s="395">
        <v>1</v>
      </c>
      <c r="V204" s="395">
        <v>0</v>
      </c>
      <c r="W204" s="395">
        <v>0.33333333333333331</v>
      </c>
      <c r="X204" s="396">
        <v>0.84432299012693934</v>
      </c>
      <c r="Y204" s="396">
        <v>0.87631578947368416</v>
      </c>
      <c r="Z204" s="396">
        <v>0.85890424102859331</v>
      </c>
    </row>
    <row r="205" spans="2:26" x14ac:dyDescent="0.3">
      <c r="B205" s="260">
        <v>45566</v>
      </c>
      <c r="C205" s="395">
        <v>0.91597912106415225</v>
      </c>
      <c r="D205" s="395">
        <v>0.91343283582089552</v>
      </c>
      <c r="E205" s="395">
        <v>0.91473268007564035</v>
      </c>
      <c r="F205" s="395">
        <v>0.84216990788126922</v>
      </c>
      <c r="G205" s="395">
        <v>0.76763590391908976</v>
      </c>
      <c r="H205" s="395">
        <v>0.80882352941176472</v>
      </c>
      <c r="I205" s="395"/>
      <c r="J205" s="395"/>
      <c r="K205" s="395"/>
      <c r="L205" s="395"/>
      <c r="M205" s="395"/>
      <c r="N205" s="395"/>
      <c r="O205" s="395">
        <v>0.48818088386433711</v>
      </c>
      <c r="P205" s="395">
        <v>0.71359223300970875</v>
      </c>
      <c r="Q205" s="395">
        <v>0.5552346570397112</v>
      </c>
      <c r="R205" s="395">
        <v>0.92952380952380953</v>
      </c>
      <c r="S205" s="395">
        <v>0.95516811955168124</v>
      </c>
      <c r="T205" s="395">
        <v>0.94503012048192769</v>
      </c>
      <c r="U205" s="395"/>
      <c r="V205" s="395">
        <v>0.45454545454545447</v>
      </c>
      <c r="W205" s="395">
        <v>0.45454545454545447</v>
      </c>
      <c r="X205" s="396">
        <v>0.85351403992858299</v>
      </c>
      <c r="Y205" s="396">
        <v>0.85546156675248253</v>
      </c>
      <c r="Z205" s="396">
        <v>0.85442710578498149</v>
      </c>
    </row>
    <row r="206" spans="2:26" x14ac:dyDescent="0.3">
      <c r="B206" s="260">
        <v>45597</v>
      </c>
      <c r="C206" s="395">
        <v>0.95609371923607012</v>
      </c>
      <c r="D206" s="395">
        <v>0.93787658425098686</v>
      </c>
      <c r="E206" s="395">
        <v>0.9472300849171047</v>
      </c>
      <c r="F206" s="395">
        <v>0.88232297503820678</v>
      </c>
      <c r="G206" s="395">
        <v>0.82844474761255116</v>
      </c>
      <c r="H206" s="395">
        <v>0.85928842228054825</v>
      </c>
      <c r="I206" s="395"/>
      <c r="J206" s="395"/>
      <c r="K206" s="395"/>
      <c r="L206" s="395"/>
      <c r="M206" s="395"/>
      <c r="N206" s="395"/>
      <c r="O206" s="395">
        <v>0.55633802816901412</v>
      </c>
      <c r="P206" s="395">
        <v>0.78544061302681989</v>
      </c>
      <c r="Q206" s="395">
        <v>0.62846803377563332</v>
      </c>
      <c r="R206" s="395">
        <v>0.95781637717121593</v>
      </c>
      <c r="S206" s="395">
        <v>0.97568881685575359</v>
      </c>
      <c r="T206" s="395">
        <v>0.96862745098039216</v>
      </c>
      <c r="U206" s="395">
        <v>0</v>
      </c>
      <c r="V206" s="395">
        <v>0.44444444444444442</v>
      </c>
      <c r="W206" s="395">
        <v>0.4</v>
      </c>
      <c r="X206" s="396">
        <v>0.90427984364037284</v>
      </c>
      <c r="Y206" s="396">
        <v>0.89828544949026878</v>
      </c>
      <c r="Z206" s="396">
        <v>0.90149927454457524</v>
      </c>
    </row>
    <row r="207" spans="2:26" x14ac:dyDescent="0.3">
      <c r="B207" s="260">
        <v>45627</v>
      </c>
      <c r="C207" s="395">
        <v>0.9271376957045363</v>
      </c>
      <c r="D207" s="395">
        <v>0.92802943205334565</v>
      </c>
      <c r="E207" s="395">
        <v>0.92755331690065379</v>
      </c>
      <c r="F207" s="395">
        <v>0.84768026830631638</v>
      </c>
      <c r="G207" s="395">
        <v>0.78924942641756801</v>
      </c>
      <c r="H207" s="395">
        <v>0.82078744908734347</v>
      </c>
      <c r="I207" s="395"/>
      <c r="J207" s="395"/>
      <c r="K207" s="395"/>
      <c r="L207" s="395"/>
      <c r="M207" s="395"/>
      <c r="N207" s="395"/>
      <c r="O207" s="395">
        <v>0.55749128919860624</v>
      </c>
      <c r="P207" s="395">
        <v>0.81176470588235294</v>
      </c>
      <c r="Q207" s="395">
        <v>0.65207877461706787</v>
      </c>
      <c r="R207" s="395">
        <v>0.92401215805471126</v>
      </c>
      <c r="S207" s="395">
        <v>0.95559502664298401</v>
      </c>
      <c r="T207" s="395">
        <v>0.94394618834080712</v>
      </c>
      <c r="U207" s="395">
        <v>1</v>
      </c>
      <c r="V207" s="395">
        <v>0</v>
      </c>
      <c r="W207" s="395">
        <v>0.33333333333333331</v>
      </c>
      <c r="X207" s="396">
        <v>0.88449384330391201</v>
      </c>
      <c r="Y207" s="396">
        <v>0.8752304855562385</v>
      </c>
      <c r="Z207" s="396">
        <v>0.88014094269870613</v>
      </c>
    </row>
    <row r="208" spans="2:26" x14ac:dyDescent="0.3">
      <c r="B208" s="260">
        <v>45658</v>
      </c>
      <c r="C208" s="395">
        <v>0.90984258228653203</v>
      </c>
      <c r="D208" s="395">
        <v>0.8989305934158105</v>
      </c>
      <c r="E208" s="395">
        <v>0.90513655272201121</v>
      </c>
      <c r="F208" s="395">
        <v>0.83774213705478029</v>
      </c>
      <c r="G208" s="395">
        <v>0.77951062113471359</v>
      </c>
      <c r="H208" s="395">
        <v>0.8123239436619718</v>
      </c>
      <c r="I208" s="395"/>
      <c r="J208" s="395"/>
      <c r="K208" s="395"/>
      <c r="L208" s="395"/>
      <c r="M208" s="395"/>
      <c r="N208" s="395"/>
      <c r="O208" s="395">
        <v>0.73557692307692313</v>
      </c>
      <c r="P208" s="395">
        <v>0.77037037037037037</v>
      </c>
      <c r="Q208" s="395">
        <v>0.74927113702623904</v>
      </c>
      <c r="R208" s="395">
        <v>0.84101382488479259</v>
      </c>
      <c r="S208" s="395">
        <v>0.88760806916426516</v>
      </c>
      <c r="T208" s="395">
        <v>0.86968085106382975</v>
      </c>
      <c r="U208" s="395">
        <v>1</v>
      </c>
      <c r="V208" s="395">
        <v>0.5</v>
      </c>
      <c r="W208" s="395">
        <v>0.55555555555555558</v>
      </c>
      <c r="X208" s="396">
        <v>0.87471234978266432</v>
      </c>
      <c r="Y208" s="396">
        <v>0.84825737265415546</v>
      </c>
      <c r="Z208" s="396">
        <v>0.8629974356539083</v>
      </c>
    </row>
    <row r="209" spans="2:26" x14ac:dyDescent="0.3">
      <c r="B209" s="260">
        <v>45689</v>
      </c>
      <c r="C209" s="395">
        <v>0.92750170183798497</v>
      </c>
      <c r="D209" s="395">
        <v>0.91030415890751082</v>
      </c>
      <c r="E209" s="395">
        <v>0.91850649350649349</v>
      </c>
      <c r="F209" s="395">
        <v>0.86426116838487976</v>
      </c>
      <c r="G209" s="395">
        <v>0.72792262405382679</v>
      </c>
      <c r="H209" s="395">
        <v>0.80902896081771725</v>
      </c>
      <c r="I209" s="395"/>
      <c r="J209" s="395"/>
      <c r="K209" s="395"/>
      <c r="L209" s="395"/>
      <c r="M209" s="395"/>
      <c r="N209" s="395"/>
      <c r="O209" s="395">
        <v>0.8125</v>
      </c>
      <c r="P209" s="395">
        <v>0.93333333333333335</v>
      </c>
      <c r="Q209" s="395">
        <v>0.87096774193548387</v>
      </c>
      <c r="R209" s="395">
        <v>0.95454545454545459</v>
      </c>
      <c r="S209" s="395">
        <v>0.98843930635838151</v>
      </c>
      <c r="T209" s="395">
        <v>0.97526501766784457</v>
      </c>
      <c r="U209" s="395">
        <v>0.75</v>
      </c>
      <c r="V209" s="395">
        <v>0</v>
      </c>
      <c r="W209" s="395">
        <v>0.42857142857142849</v>
      </c>
      <c r="X209" s="396">
        <v>0.89390243902439026</v>
      </c>
      <c r="Y209" s="396">
        <v>0.83733379381799344</v>
      </c>
      <c r="Z209" s="396">
        <v>0.86737915958222012</v>
      </c>
    </row>
    <row r="210" spans="2:26" x14ac:dyDescent="0.3">
      <c r="B210" s="260">
        <v>45717</v>
      </c>
      <c r="C210" s="395">
        <v>1</v>
      </c>
      <c r="D210" s="395">
        <v>0.99623706491063024</v>
      </c>
      <c r="E210" s="395">
        <v>0.99834231247409866</v>
      </c>
      <c r="F210" s="395">
        <v>0.98200692041522486</v>
      </c>
      <c r="G210" s="395">
        <v>0.96305418719211822</v>
      </c>
      <c r="H210" s="395">
        <v>0.97784981091302003</v>
      </c>
      <c r="I210" s="395"/>
      <c r="J210" s="395"/>
      <c r="K210" s="395"/>
      <c r="L210" s="395"/>
      <c r="M210" s="395"/>
      <c r="N210" s="395"/>
      <c r="O210" s="395">
        <v>1</v>
      </c>
      <c r="P210" s="395">
        <v>1</v>
      </c>
      <c r="Q210" s="395">
        <v>1</v>
      </c>
      <c r="R210" s="395">
        <v>0.97499999999999998</v>
      </c>
      <c r="S210" s="395">
        <v>1</v>
      </c>
      <c r="T210" s="395">
        <v>0.99285714285714288</v>
      </c>
      <c r="U210" s="395">
        <v>1</v>
      </c>
      <c r="V210" s="395">
        <v>1</v>
      </c>
      <c r="W210" s="395">
        <v>1</v>
      </c>
      <c r="X210" s="396">
        <v>0.9904862579281184</v>
      </c>
      <c r="Y210" s="396">
        <v>0.98792116973935151</v>
      </c>
      <c r="Z210" s="396">
        <v>0.98957152573112672</v>
      </c>
    </row>
    <row r="211" spans="2:26" ht="28.8" x14ac:dyDescent="0.3">
      <c r="B211" s="322" t="s">
        <v>912</v>
      </c>
      <c r="C211" s="394">
        <v>0.88744674972531534</v>
      </c>
      <c r="D211" s="394">
        <v>0.91344480504209591</v>
      </c>
      <c r="E211" s="394">
        <v>0.90102265435756368</v>
      </c>
      <c r="F211" s="394">
        <v>0.8756027643301495</v>
      </c>
      <c r="G211" s="394">
        <v>0.8215051540380145</v>
      </c>
      <c r="H211" s="394">
        <v>0.85001479378961731</v>
      </c>
      <c r="I211" s="394">
        <v>0.8829658166211215</v>
      </c>
      <c r="J211" s="394">
        <v>0.92718873566910642</v>
      </c>
      <c r="K211" s="394">
        <v>0.89331817449376039</v>
      </c>
      <c r="L211" s="394">
        <v>0.83908739272211763</v>
      </c>
      <c r="M211" s="394">
        <v>0.87872928774950543</v>
      </c>
      <c r="N211" s="394">
        <v>0.85644431258211962</v>
      </c>
      <c r="O211" s="394">
        <v>0.51833595241954233</v>
      </c>
      <c r="P211" s="394">
        <v>0.74549197345984963</v>
      </c>
      <c r="Q211" s="394">
        <v>0.58309928690355939</v>
      </c>
      <c r="R211" s="394">
        <v>0.81118694813762304</v>
      </c>
      <c r="S211" s="394">
        <v>0.88840772411774038</v>
      </c>
      <c r="T211" s="394">
        <v>0.85055441197504988</v>
      </c>
      <c r="U211" s="394">
        <v>0.89189189189189189</v>
      </c>
      <c r="V211" s="394">
        <v>0.60759493670886078</v>
      </c>
      <c r="W211" s="394">
        <v>0.66153846153846152</v>
      </c>
      <c r="X211" s="394">
        <v>0.81736245381575656</v>
      </c>
      <c r="Y211" s="394">
        <v>0.86445238851784612</v>
      </c>
      <c r="Z211" s="394">
        <v>0.83672783211290069</v>
      </c>
    </row>
    <row r="212" spans="2:26" ht="63.6" customHeight="1" x14ac:dyDescent="0.3">
      <c r="B212" s="505" t="s">
        <v>841</v>
      </c>
      <c r="C212" s="505"/>
      <c r="D212" s="505"/>
      <c r="E212" s="505"/>
      <c r="F212" s="505"/>
      <c r="G212" s="505"/>
      <c r="H212" s="505"/>
      <c r="I212" s="505"/>
      <c r="J212" s="505"/>
      <c r="K212" s="505"/>
      <c r="L212" s="505"/>
      <c r="M212" s="505"/>
      <c r="N212" s="505"/>
      <c r="O212" s="505"/>
      <c r="P212" s="505"/>
      <c r="Q212" s="505"/>
      <c r="R212" s="505"/>
      <c r="S212" s="505"/>
      <c r="T212" s="505"/>
      <c r="U212" s="505"/>
      <c r="V212" s="505"/>
      <c r="W212" s="505"/>
    </row>
    <row r="213" spans="2:26" x14ac:dyDescent="0.3">
      <c r="B213" s="482" t="s">
        <v>911</v>
      </c>
      <c r="C213" s="482"/>
      <c r="D213" s="482"/>
      <c r="E213" s="482"/>
      <c r="F213" s="482"/>
      <c r="G213" s="482"/>
      <c r="H213" s="482"/>
      <c r="I213" s="482"/>
      <c r="J213" s="482"/>
      <c r="K213" s="482"/>
      <c r="L213" s="482"/>
      <c r="M213" s="13"/>
      <c r="N213" s="13"/>
      <c r="O213" s="13"/>
      <c r="P213" s="13"/>
      <c r="Q213" s="13"/>
      <c r="R213" s="13"/>
      <c r="S213" s="13"/>
      <c r="T213" s="13"/>
      <c r="U213" s="13"/>
      <c r="V213" s="13"/>
      <c r="W213" s="13"/>
    </row>
    <row r="221" spans="2:26" ht="18" customHeight="1" x14ac:dyDescent="0.3">
      <c r="J221" s="125"/>
      <c r="K221" s="125"/>
    </row>
  </sheetData>
  <mergeCells count="12">
    <mergeCell ref="B213:L213"/>
    <mergeCell ref="B212:W212"/>
    <mergeCell ref="X7:Z8"/>
    <mergeCell ref="C8:E8"/>
    <mergeCell ref="F8:H8"/>
    <mergeCell ref="I8:K8"/>
    <mergeCell ref="L8:N8"/>
    <mergeCell ref="O8:Q8"/>
    <mergeCell ref="R8:T8"/>
    <mergeCell ref="U8:W8"/>
    <mergeCell ref="C7:W7"/>
    <mergeCell ref="B7:B9"/>
  </mergeCells>
  <phoneticPr fontId="27" type="noConversion"/>
  <pageMargins left="0.7" right="0.7" top="0.75" bottom="0.75" header="0.3" footer="0.3"/>
  <pageSetup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2187A7-37AD-461A-ABAD-DC27A35DFF58}">
  <sheetPr>
    <tabColor theme="7" tint="0.79998168889431442"/>
  </sheetPr>
  <dimension ref="B1:M15"/>
  <sheetViews>
    <sheetView showGridLines="0" workbookViewId="0">
      <selection activeCell="B9" sqref="B9:M9"/>
    </sheetView>
  </sheetViews>
  <sheetFormatPr baseColWidth="10" defaultRowHeight="14.4" x14ac:dyDescent="0.3"/>
  <cols>
    <col min="1" max="1" width="14.44140625" customWidth="1"/>
  </cols>
  <sheetData>
    <row r="1" spans="2:13" x14ac:dyDescent="0.3">
      <c r="B1" s="437" t="s">
        <v>691</v>
      </c>
      <c r="C1" s="438"/>
      <c r="D1" s="438"/>
      <c r="E1" s="438"/>
      <c r="F1" s="438"/>
      <c r="G1" s="438"/>
      <c r="H1" s="438"/>
      <c r="I1" s="438"/>
      <c r="J1" s="438"/>
      <c r="K1" s="438"/>
      <c r="L1" s="438"/>
      <c r="M1" s="438"/>
    </row>
    <row r="2" spans="2:13" x14ac:dyDescent="0.3">
      <c r="B2" s="438"/>
      <c r="C2" s="438"/>
      <c r="D2" s="438"/>
      <c r="E2" s="438"/>
      <c r="F2" s="438"/>
      <c r="G2" s="438"/>
      <c r="H2" s="438"/>
      <c r="I2" s="438"/>
      <c r="J2" s="438"/>
      <c r="K2" s="438"/>
      <c r="L2" s="438"/>
      <c r="M2" s="438"/>
    </row>
    <row r="3" spans="2:13" x14ac:dyDescent="0.3">
      <c r="B3" s="438"/>
      <c r="C3" s="438"/>
      <c r="D3" s="438"/>
      <c r="E3" s="438"/>
      <c r="F3" s="438"/>
      <c r="G3" s="438"/>
      <c r="H3" s="438"/>
      <c r="I3" s="438"/>
      <c r="J3" s="438"/>
      <c r="K3" s="438"/>
      <c r="L3" s="438"/>
      <c r="M3" s="438"/>
    </row>
    <row r="4" spans="2:13" x14ac:dyDescent="0.3">
      <c r="B4" s="438"/>
      <c r="C4" s="438"/>
      <c r="D4" s="438"/>
      <c r="E4" s="438"/>
      <c r="F4" s="438"/>
      <c r="G4" s="438"/>
      <c r="H4" s="438"/>
      <c r="I4" s="438"/>
      <c r="J4" s="438"/>
      <c r="K4" s="438"/>
      <c r="L4" s="438"/>
      <c r="M4" s="438"/>
    </row>
    <row r="5" spans="2:13" x14ac:dyDescent="0.3">
      <c r="B5" s="438"/>
      <c r="C5" s="438"/>
      <c r="D5" s="438"/>
      <c r="E5" s="438"/>
      <c r="F5" s="438"/>
      <c r="G5" s="438"/>
      <c r="H5" s="438"/>
      <c r="I5" s="438"/>
      <c r="J5" s="438"/>
      <c r="K5" s="438"/>
      <c r="L5" s="438"/>
      <c r="M5" s="438"/>
    </row>
    <row r="6" spans="2:13" ht="15.6" x14ac:dyDescent="0.3">
      <c r="B6" s="224"/>
      <c r="C6" s="224"/>
      <c r="D6" s="224"/>
      <c r="E6" s="224"/>
      <c r="F6" s="224"/>
      <c r="G6" s="224"/>
      <c r="H6" s="224"/>
      <c r="I6" s="224"/>
      <c r="J6" s="224"/>
      <c r="K6" s="224"/>
      <c r="L6" s="224"/>
      <c r="M6" s="224"/>
    </row>
    <row r="8" spans="2:13" ht="15" thickBot="1" x14ac:dyDescent="0.35"/>
    <row r="9" spans="2:13" ht="21.6" thickBot="1" x14ac:dyDescent="0.45">
      <c r="B9" s="533" t="s">
        <v>711</v>
      </c>
      <c r="C9" s="534"/>
      <c r="D9" s="534"/>
      <c r="E9" s="534"/>
      <c r="F9" s="534"/>
      <c r="G9" s="534"/>
      <c r="H9" s="534"/>
      <c r="I9" s="534"/>
      <c r="J9" s="534"/>
      <c r="K9" s="534"/>
      <c r="L9" s="534"/>
      <c r="M9" s="535"/>
    </row>
    <row r="10" spans="2:13" ht="15.6" x14ac:dyDescent="0.3">
      <c r="B10" s="444" t="s">
        <v>941</v>
      </c>
      <c r="C10" s="444"/>
      <c r="D10" s="444"/>
      <c r="E10" s="444"/>
      <c r="F10" s="444"/>
      <c r="G10" s="444"/>
      <c r="H10" s="444"/>
      <c r="I10" s="444"/>
      <c r="J10" s="444"/>
      <c r="K10" s="444"/>
      <c r="L10" s="444"/>
      <c r="M10" s="444"/>
    </row>
    <row r="11" spans="2:13" x14ac:dyDescent="0.3">
      <c r="B11" s="439"/>
      <c r="C11" s="439"/>
      <c r="D11" s="439"/>
      <c r="E11" s="439"/>
      <c r="F11" s="439"/>
      <c r="G11" s="439"/>
      <c r="H11" s="439"/>
      <c r="I11" s="439"/>
      <c r="J11" s="439"/>
      <c r="K11" s="439"/>
      <c r="L11" s="439"/>
      <c r="M11" s="439"/>
    </row>
    <row r="12" spans="2:13" ht="15.6" x14ac:dyDescent="0.3">
      <c r="B12" s="277" t="s">
        <v>712</v>
      </c>
      <c r="C12" s="277"/>
      <c r="D12" s="277"/>
      <c r="E12" s="277"/>
      <c r="F12" s="277"/>
      <c r="G12" s="277"/>
      <c r="H12" s="277"/>
      <c r="I12" s="277"/>
      <c r="J12" s="277"/>
      <c r="K12" s="277"/>
      <c r="L12" s="277"/>
      <c r="M12" s="277"/>
    </row>
    <row r="13" spans="2:13" x14ac:dyDescent="0.3">
      <c r="B13" s="532" t="s">
        <v>782</v>
      </c>
      <c r="C13" s="532"/>
      <c r="D13" s="532"/>
      <c r="E13" s="532"/>
      <c r="F13" s="532"/>
      <c r="G13" s="532"/>
      <c r="H13" s="532"/>
      <c r="I13" s="532"/>
      <c r="J13" s="532"/>
      <c r="K13" s="532"/>
      <c r="L13" s="532"/>
      <c r="M13" s="532"/>
    </row>
    <row r="14" spans="2:13" x14ac:dyDescent="0.3">
      <c r="B14" s="532" t="s">
        <v>713</v>
      </c>
      <c r="C14" s="532"/>
      <c r="D14" s="532"/>
      <c r="E14" s="532"/>
      <c r="F14" s="532"/>
      <c r="G14" s="532"/>
      <c r="H14" s="532"/>
      <c r="I14" s="532"/>
      <c r="J14" s="532"/>
      <c r="K14" s="532"/>
      <c r="L14" s="532"/>
      <c r="M14" s="532"/>
    </row>
    <row r="15" spans="2:13" x14ac:dyDescent="0.3">
      <c r="B15" s="532" t="s">
        <v>714</v>
      </c>
      <c r="C15" s="532"/>
      <c r="D15" s="532"/>
      <c r="E15" s="532"/>
      <c r="F15" s="532"/>
      <c r="G15" s="532"/>
      <c r="H15" s="532"/>
      <c r="I15" s="532"/>
      <c r="J15" s="532"/>
      <c r="K15" s="532"/>
      <c r="L15" s="532"/>
      <c r="M15" s="532"/>
    </row>
  </sheetData>
  <mergeCells count="7">
    <mergeCell ref="B13:M13"/>
    <mergeCell ref="B14:M14"/>
    <mergeCell ref="B15:M15"/>
    <mergeCell ref="B1:M5"/>
    <mergeCell ref="B9:M9"/>
    <mergeCell ref="B10:M10"/>
    <mergeCell ref="B11:M11"/>
  </mergeCells>
  <hyperlinks>
    <hyperlink ref="B12:M12" location="'3.1'!A1" display="1. Bono por Hijo" xr:uid="{A45E4CE4-D3F4-4E97-997C-B75ACB299A7C}"/>
    <hyperlink ref="B13:M13" location="'3.1'!B4" display="i. Concesiones de Bono por Hijo por región" xr:uid="{23AFF0A0-3A6D-4DEE-BD80-FB930FA0B85B}"/>
    <hyperlink ref="B14:M14" location="'3.1'!B46" display="ii. Serie Resumen de Estado de solicitudes de Bono por Hijo" xr:uid="{6A498D65-8ED7-4A02-B277-7D86A1EFD9BF}"/>
    <hyperlink ref="B15:M15" location="'3.1'!B203" display="iii. Serie resumen de concesiones de Bono por Hijo por tipo de beneficio" xr:uid="{A9FBFC20-A551-47CA-9315-1D8EDC0A0CFB}"/>
  </hyperlink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DABDE9-11E1-41AC-8FA3-C1F60740B620}">
  <sheetPr>
    <tabColor rgb="FFFFFF00"/>
  </sheetPr>
  <dimension ref="B2:J378"/>
  <sheetViews>
    <sheetView showGridLines="0" workbookViewId="0"/>
  </sheetViews>
  <sheetFormatPr baseColWidth="10" defaultRowHeight="14.4" x14ac:dyDescent="0.3"/>
  <cols>
    <col min="2" max="2" width="25.44140625" customWidth="1"/>
    <col min="3" max="3" width="23" customWidth="1"/>
    <col min="4" max="4" width="23.109375" customWidth="1"/>
    <col min="5" max="5" width="18.33203125" customWidth="1"/>
    <col min="6" max="6" width="22.44140625" customWidth="1"/>
    <col min="7" max="7" width="18.5546875" customWidth="1"/>
    <col min="8" max="8" width="24.33203125" customWidth="1"/>
    <col min="9" max="9" width="15.5546875" customWidth="1"/>
    <col min="10" max="10" width="22.88671875" customWidth="1"/>
  </cols>
  <sheetData>
    <row r="2" spans="2:8" ht="23.4" x14ac:dyDescent="0.3">
      <c r="B2" s="1" t="s">
        <v>700</v>
      </c>
    </row>
    <row r="4" spans="2:8" ht="18" x14ac:dyDescent="0.35">
      <c r="B4" s="298" t="s">
        <v>781</v>
      </c>
      <c r="C4" s="300"/>
      <c r="D4" s="300"/>
    </row>
    <row r="5" spans="2:8" x14ac:dyDescent="0.3">
      <c r="B5" s="3" t="s">
        <v>924</v>
      </c>
      <c r="C5" s="15"/>
      <c r="D5" s="15"/>
      <c r="E5" s="15"/>
      <c r="F5" s="15"/>
      <c r="G5" s="15"/>
      <c r="H5" s="15"/>
    </row>
    <row r="6" spans="2:8" x14ac:dyDescent="0.3">
      <c r="B6" s="15"/>
      <c r="C6" s="15"/>
      <c r="D6" s="15"/>
      <c r="E6" s="15"/>
      <c r="F6" s="15"/>
      <c r="G6" s="15"/>
      <c r="H6" s="15"/>
    </row>
    <row r="7" spans="2:8" x14ac:dyDescent="0.3">
      <c r="B7" s="545" t="s">
        <v>521</v>
      </c>
      <c r="C7" s="546" t="s">
        <v>784</v>
      </c>
      <c r="D7" s="474" t="s">
        <v>33</v>
      </c>
      <c r="E7" s="474"/>
      <c r="F7" s="474" t="s">
        <v>783</v>
      </c>
      <c r="G7" s="474"/>
      <c r="H7" s="475" t="s">
        <v>837</v>
      </c>
    </row>
    <row r="8" spans="2:8" ht="28.5" customHeight="1" x14ac:dyDescent="0.3">
      <c r="B8" s="545"/>
      <c r="C8" s="546"/>
      <c r="D8" s="331" t="s">
        <v>651</v>
      </c>
      <c r="E8" s="332" t="s">
        <v>485</v>
      </c>
      <c r="F8" s="332" t="s">
        <v>485</v>
      </c>
      <c r="G8" s="332" t="s">
        <v>785</v>
      </c>
      <c r="H8" s="475"/>
    </row>
    <row r="9" spans="2:8" x14ac:dyDescent="0.3">
      <c r="B9" s="536" t="s">
        <v>519</v>
      </c>
      <c r="C9" s="263" t="s">
        <v>701</v>
      </c>
      <c r="D9" s="405">
        <v>48</v>
      </c>
      <c r="E9" s="405">
        <v>1</v>
      </c>
      <c r="F9" s="405">
        <v>1</v>
      </c>
      <c r="G9" s="405">
        <v>202</v>
      </c>
      <c r="H9" s="405">
        <v>252</v>
      </c>
    </row>
    <row r="10" spans="2:8" x14ac:dyDescent="0.3">
      <c r="B10" s="536"/>
      <c r="C10" s="263" t="s">
        <v>699</v>
      </c>
      <c r="D10" s="406">
        <v>166</v>
      </c>
      <c r="E10" s="406">
        <v>3</v>
      </c>
      <c r="F10" s="406">
        <v>2</v>
      </c>
      <c r="G10" s="406">
        <v>523</v>
      </c>
      <c r="H10" s="406">
        <v>694</v>
      </c>
    </row>
    <row r="11" spans="2:8" x14ac:dyDescent="0.3">
      <c r="B11" s="536" t="s">
        <v>505</v>
      </c>
      <c r="C11" s="263" t="s">
        <v>701</v>
      </c>
      <c r="D11" s="405">
        <v>41</v>
      </c>
      <c r="E11" s="405">
        <v>1</v>
      </c>
      <c r="F11" s="405">
        <v>5</v>
      </c>
      <c r="G11" s="405">
        <v>276</v>
      </c>
      <c r="H11" s="405">
        <v>323</v>
      </c>
    </row>
    <row r="12" spans="2:8" x14ac:dyDescent="0.3">
      <c r="B12" s="536"/>
      <c r="C12" s="263" t="s">
        <v>699</v>
      </c>
      <c r="D12" s="405">
        <v>121</v>
      </c>
      <c r="E12" s="405">
        <v>6</v>
      </c>
      <c r="F12" s="405">
        <v>13</v>
      </c>
      <c r="G12" s="405">
        <v>763</v>
      </c>
      <c r="H12" s="405">
        <v>903</v>
      </c>
    </row>
    <row r="13" spans="2:8" x14ac:dyDescent="0.3">
      <c r="B13" s="536" t="s">
        <v>506</v>
      </c>
      <c r="C13" s="263" t="s">
        <v>701</v>
      </c>
      <c r="D13" s="405">
        <v>130</v>
      </c>
      <c r="E13" s="405">
        <v>3</v>
      </c>
      <c r="F13" s="405">
        <v>24</v>
      </c>
      <c r="G13" s="405">
        <v>478</v>
      </c>
      <c r="H13" s="405">
        <v>635</v>
      </c>
    </row>
    <row r="14" spans="2:8" x14ac:dyDescent="0.3">
      <c r="B14" s="536"/>
      <c r="C14" s="263" t="s">
        <v>699</v>
      </c>
      <c r="D14" s="405">
        <v>389</v>
      </c>
      <c r="E14" s="405">
        <v>8</v>
      </c>
      <c r="F14" s="405">
        <v>66</v>
      </c>
      <c r="G14" s="405">
        <v>1348</v>
      </c>
      <c r="H14" s="405">
        <v>1811</v>
      </c>
    </row>
    <row r="15" spans="2:8" x14ac:dyDescent="0.3">
      <c r="B15" s="536" t="s">
        <v>507</v>
      </c>
      <c r="C15" s="263" t="s">
        <v>701</v>
      </c>
      <c r="D15" s="405">
        <v>77</v>
      </c>
      <c r="E15" s="405">
        <v>2</v>
      </c>
      <c r="F15" s="405">
        <v>14</v>
      </c>
      <c r="G15" s="405">
        <v>278</v>
      </c>
      <c r="H15" s="405">
        <v>371</v>
      </c>
    </row>
    <row r="16" spans="2:8" x14ac:dyDescent="0.3">
      <c r="B16" s="536"/>
      <c r="C16" s="263" t="s">
        <v>699</v>
      </c>
      <c r="D16" s="405">
        <v>250</v>
      </c>
      <c r="E16" s="405">
        <v>5</v>
      </c>
      <c r="F16" s="405">
        <v>42</v>
      </c>
      <c r="G16" s="405">
        <v>747</v>
      </c>
      <c r="H16" s="405">
        <v>1044</v>
      </c>
    </row>
    <row r="17" spans="2:8" x14ac:dyDescent="0.3">
      <c r="B17" s="536" t="s">
        <v>508</v>
      </c>
      <c r="C17" s="263" t="s">
        <v>701</v>
      </c>
      <c r="D17" s="405">
        <v>220</v>
      </c>
      <c r="E17" s="405">
        <v>8</v>
      </c>
      <c r="F17" s="405">
        <v>22</v>
      </c>
      <c r="G17" s="405">
        <v>811</v>
      </c>
      <c r="H17" s="405">
        <v>1061</v>
      </c>
    </row>
    <row r="18" spans="2:8" x14ac:dyDescent="0.3">
      <c r="B18" s="536"/>
      <c r="C18" s="263" t="s">
        <v>699</v>
      </c>
      <c r="D18" s="405">
        <v>633</v>
      </c>
      <c r="E18" s="405">
        <v>34</v>
      </c>
      <c r="F18" s="405">
        <v>60</v>
      </c>
      <c r="G18" s="405">
        <v>2178</v>
      </c>
      <c r="H18" s="405">
        <v>2905</v>
      </c>
    </row>
    <row r="19" spans="2:8" x14ac:dyDescent="0.3">
      <c r="B19" s="536" t="s">
        <v>509</v>
      </c>
      <c r="C19" s="263" t="s">
        <v>701</v>
      </c>
      <c r="D19" s="405">
        <v>569</v>
      </c>
      <c r="E19" s="405">
        <v>16</v>
      </c>
      <c r="F19" s="405">
        <v>44</v>
      </c>
      <c r="G19" s="405">
        <v>2227</v>
      </c>
      <c r="H19" s="405">
        <v>2856</v>
      </c>
    </row>
    <row r="20" spans="2:8" x14ac:dyDescent="0.3">
      <c r="B20" s="536"/>
      <c r="C20" s="263" t="s">
        <v>699</v>
      </c>
      <c r="D20" s="405">
        <v>1650</v>
      </c>
      <c r="E20" s="405">
        <v>47</v>
      </c>
      <c r="F20" s="405">
        <v>137</v>
      </c>
      <c r="G20" s="405">
        <v>5858</v>
      </c>
      <c r="H20" s="405">
        <v>7692</v>
      </c>
    </row>
    <row r="21" spans="2:8" x14ac:dyDescent="0.3">
      <c r="B21" s="536" t="s">
        <v>517</v>
      </c>
      <c r="C21" s="263" t="s">
        <v>701</v>
      </c>
      <c r="D21" s="405">
        <v>206</v>
      </c>
      <c r="E21" s="405">
        <v>4</v>
      </c>
      <c r="F21" s="405">
        <v>25</v>
      </c>
      <c r="G21" s="405">
        <v>1122</v>
      </c>
      <c r="H21" s="405">
        <v>1357</v>
      </c>
    </row>
    <row r="22" spans="2:8" x14ac:dyDescent="0.3">
      <c r="B22" s="536"/>
      <c r="C22" s="263" t="s">
        <v>699</v>
      </c>
      <c r="D22" s="405">
        <v>566</v>
      </c>
      <c r="E22" s="405">
        <v>25</v>
      </c>
      <c r="F22" s="405">
        <v>79</v>
      </c>
      <c r="G22" s="405">
        <v>3003</v>
      </c>
      <c r="H22" s="405">
        <v>3673</v>
      </c>
    </row>
    <row r="23" spans="2:8" ht="15" customHeight="1" x14ac:dyDescent="0.3">
      <c r="B23" s="536" t="s">
        <v>510</v>
      </c>
      <c r="C23" s="264" t="s">
        <v>701</v>
      </c>
      <c r="D23" s="405">
        <v>284</v>
      </c>
      <c r="E23" s="405">
        <v>10</v>
      </c>
      <c r="F23" s="405">
        <v>33</v>
      </c>
      <c r="G23" s="405">
        <v>1219</v>
      </c>
      <c r="H23" s="405">
        <v>1546</v>
      </c>
    </row>
    <row r="24" spans="2:8" x14ac:dyDescent="0.3">
      <c r="B24" s="536"/>
      <c r="C24" s="264" t="s">
        <v>699</v>
      </c>
      <c r="D24" s="405">
        <v>885</v>
      </c>
      <c r="E24" s="405">
        <v>36</v>
      </c>
      <c r="F24" s="405">
        <v>117</v>
      </c>
      <c r="G24" s="405">
        <v>3256</v>
      </c>
      <c r="H24" s="405">
        <v>4294</v>
      </c>
    </row>
    <row r="25" spans="2:8" x14ac:dyDescent="0.3">
      <c r="B25" s="536" t="s">
        <v>511</v>
      </c>
      <c r="C25" s="263" t="s">
        <v>701</v>
      </c>
      <c r="D25" s="405">
        <v>556</v>
      </c>
      <c r="E25" s="405">
        <v>12</v>
      </c>
      <c r="F25" s="405">
        <v>62</v>
      </c>
      <c r="G25" s="405">
        <v>1531</v>
      </c>
      <c r="H25" s="405">
        <v>2161</v>
      </c>
    </row>
    <row r="26" spans="2:8" x14ac:dyDescent="0.3">
      <c r="B26" s="536"/>
      <c r="C26" s="263" t="s">
        <v>699</v>
      </c>
      <c r="D26" s="405">
        <v>1643</v>
      </c>
      <c r="E26" s="405">
        <v>64</v>
      </c>
      <c r="F26" s="405">
        <v>214</v>
      </c>
      <c r="G26" s="405">
        <v>3948</v>
      </c>
      <c r="H26" s="405">
        <v>5869</v>
      </c>
    </row>
    <row r="27" spans="2:8" x14ac:dyDescent="0.3">
      <c r="B27" s="536" t="s">
        <v>520</v>
      </c>
      <c r="C27" s="263" t="s">
        <v>701</v>
      </c>
      <c r="D27" s="405">
        <v>177</v>
      </c>
      <c r="E27" s="405">
        <v>13</v>
      </c>
      <c r="F27" s="405">
        <v>15</v>
      </c>
      <c r="G27" s="405">
        <v>508</v>
      </c>
      <c r="H27" s="405">
        <v>713</v>
      </c>
    </row>
    <row r="28" spans="2:8" x14ac:dyDescent="0.3">
      <c r="B28" s="536"/>
      <c r="C28" s="263" t="s">
        <v>699</v>
      </c>
      <c r="D28" s="405">
        <v>557</v>
      </c>
      <c r="E28" s="405">
        <v>51</v>
      </c>
      <c r="F28" s="405">
        <v>59</v>
      </c>
      <c r="G28" s="405">
        <v>1364</v>
      </c>
      <c r="H28" s="405">
        <v>2031</v>
      </c>
    </row>
    <row r="29" spans="2:8" x14ac:dyDescent="0.3">
      <c r="B29" s="536" t="s">
        <v>512</v>
      </c>
      <c r="C29" s="263" t="s">
        <v>701</v>
      </c>
      <c r="D29" s="405">
        <v>319</v>
      </c>
      <c r="E29" s="405">
        <v>8</v>
      </c>
      <c r="F29" s="405">
        <v>33</v>
      </c>
      <c r="G29" s="405">
        <v>942</v>
      </c>
      <c r="H29" s="405">
        <v>1302</v>
      </c>
    </row>
    <row r="30" spans="2:8" x14ac:dyDescent="0.3">
      <c r="B30" s="536"/>
      <c r="C30" s="263" t="s">
        <v>699</v>
      </c>
      <c r="D30" s="405">
        <v>990</v>
      </c>
      <c r="E30" s="405">
        <v>32</v>
      </c>
      <c r="F30" s="405">
        <v>113</v>
      </c>
      <c r="G30" s="405">
        <v>2636</v>
      </c>
      <c r="H30" s="405">
        <v>3771</v>
      </c>
    </row>
    <row r="31" spans="2:8" x14ac:dyDescent="0.3">
      <c r="B31" s="536" t="s">
        <v>513</v>
      </c>
      <c r="C31" s="263" t="s">
        <v>701</v>
      </c>
      <c r="D31" s="405">
        <v>121</v>
      </c>
      <c r="E31" s="405">
        <v>5</v>
      </c>
      <c r="F31" s="405">
        <v>17</v>
      </c>
      <c r="G31" s="405">
        <v>401</v>
      </c>
      <c r="H31" s="405">
        <v>544</v>
      </c>
    </row>
    <row r="32" spans="2:8" x14ac:dyDescent="0.3">
      <c r="B32" s="536"/>
      <c r="C32" s="263" t="s">
        <v>699</v>
      </c>
      <c r="D32" s="405">
        <v>403</v>
      </c>
      <c r="E32" s="405">
        <v>17</v>
      </c>
      <c r="F32" s="405">
        <v>51</v>
      </c>
      <c r="G32" s="405">
        <v>1014</v>
      </c>
      <c r="H32" s="405">
        <v>1485</v>
      </c>
    </row>
    <row r="33" spans="2:8" x14ac:dyDescent="0.3">
      <c r="B33" s="536" t="s">
        <v>518</v>
      </c>
      <c r="C33" s="263" t="s">
        <v>701</v>
      </c>
      <c r="D33" s="405">
        <v>226</v>
      </c>
      <c r="E33" s="405">
        <v>6</v>
      </c>
      <c r="F33" s="405">
        <v>19</v>
      </c>
      <c r="G33" s="405">
        <v>906</v>
      </c>
      <c r="H33" s="405">
        <v>1157</v>
      </c>
    </row>
    <row r="34" spans="2:8" x14ac:dyDescent="0.3">
      <c r="B34" s="536"/>
      <c r="C34" s="263" t="s">
        <v>699</v>
      </c>
      <c r="D34" s="405">
        <v>683</v>
      </c>
      <c r="E34" s="405">
        <v>22</v>
      </c>
      <c r="F34" s="405">
        <v>73</v>
      </c>
      <c r="G34" s="405">
        <v>2393</v>
      </c>
      <c r="H34" s="405">
        <v>3171</v>
      </c>
    </row>
    <row r="35" spans="2:8" x14ac:dyDescent="0.3">
      <c r="B35" s="536" t="s">
        <v>514</v>
      </c>
      <c r="C35" s="263" t="s">
        <v>701</v>
      </c>
      <c r="D35" s="405">
        <v>16</v>
      </c>
      <c r="E35" s="405">
        <v>1</v>
      </c>
      <c r="F35" s="405">
        <v>1</v>
      </c>
      <c r="G35" s="405">
        <v>106</v>
      </c>
      <c r="H35" s="405">
        <v>124</v>
      </c>
    </row>
    <row r="36" spans="2:8" x14ac:dyDescent="0.3">
      <c r="B36" s="536"/>
      <c r="C36" s="263" t="s">
        <v>699</v>
      </c>
      <c r="D36" s="405">
        <v>38</v>
      </c>
      <c r="E36" s="405">
        <v>3</v>
      </c>
      <c r="F36" s="405">
        <v>6</v>
      </c>
      <c r="G36" s="405">
        <v>289</v>
      </c>
      <c r="H36" s="405">
        <v>336</v>
      </c>
    </row>
    <row r="37" spans="2:8" ht="15" customHeight="1" x14ac:dyDescent="0.3">
      <c r="B37" s="536" t="s">
        <v>515</v>
      </c>
      <c r="C37" s="264" t="s">
        <v>701</v>
      </c>
      <c r="D37" s="405">
        <v>32</v>
      </c>
      <c r="E37" s="405">
        <v>0</v>
      </c>
      <c r="F37" s="405">
        <v>3</v>
      </c>
      <c r="G37" s="405">
        <v>202</v>
      </c>
      <c r="H37" s="405">
        <v>237</v>
      </c>
    </row>
    <row r="38" spans="2:8" x14ac:dyDescent="0.3">
      <c r="B38" s="536"/>
      <c r="C38" s="264" t="s">
        <v>699</v>
      </c>
      <c r="D38" s="405">
        <v>79</v>
      </c>
      <c r="E38" s="405">
        <v>0</v>
      </c>
      <c r="F38" s="405">
        <v>13</v>
      </c>
      <c r="G38" s="405">
        <v>518</v>
      </c>
      <c r="H38" s="405">
        <v>610</v>
      </c>
    </row>
    <row r="39" spans="2:8" ht="15" customHeight="1" x14ac:dyDescent="0.3">
      <c r="B39" s="536" t="s">
        <v>516</v>
      </c>
      <c r="C39" s="264" t="s">
        <v>701</v>
      </c>
      <c r="D39" s="405">
        <v>1386</v>
      </c>
      <c r="E39" s="405">
        <v>20</v>
      </c>
      <c r="F39" s="405">
        <v>157</v>
      </c>
      <c r="G39" s="405">
        <v>7135</v>
      </c>
      <c r="H39" s="405">
        <v>8698</v>
      </c>
    </row>
    <row r="40" spans="2:8" x14ac:dyDescent="0.3">
      <c r="B40" s="536"/>
      <c r="C40" s="264" t="s">
        <v>699</v>
      </c>
      <c r="D40" s="405">
        <v>4043</v>
      </c>
      <c r="E40" s="405">
        <v>58</v>
      </c>
      <c r="F40" s="405">
        <v>485</v>
      </c>
      <c r="G40" s="405">
        <v>18647</v>
      </c>
      <c r="H40" s="405">
        <v>23233</v>
      </c>
    </row>
    <row r="41" spans="2:8" x14ac:dyDescent="0.3">
      <c r="B41" s="536" t="s">
        <v>778</v>
      </c>
      <c r="C41" s="333" t="s">
        <v>701</v>
      </c>
      <c r="D41" s="407">
        <v>4408</v>
      </c>
      <c r="E41" s="407">
        <v>110</v>
      </c>
      <c r="F41" s="407">
        <v>475</v>
      </c>
      <c r="G41" s="407">
        <v>18344</v>
      </c>
      <c r="H41" s="407">
        <v>23337</v>
      </c>
    </row>
    <row r="42" spans="2:8" x14ac:dyDescent="0.3">
      <c r="B42" s="536"/>
      <c r="C42" s="333" t="s">
        <v>699</v>
      </c>
      <c r="D42" s="407">
        <v>13096</v>
      </c>
      <c r="E42" s="407">
        <v>411</v>
      </c>
      <c r="F42" s="407">
        <v>1530</v>
      </c>
      <c r="G42" s="407">
        <v>48485</v>
      </c>
      <c r="H42" s="407">
        <v>63522</v>
      </c>
    </row>
    <row r="43" spans="2:8" x14ac:dyDescent="0.3">
      <c r="B43" s="4" t="s">
        <v>790</v>
      </c>
    </row>
    <row r="45" spans="2:8" ht="18" x14ac:dyDescent="0.35">
      <c r="B45" s="298" t="s">
        <v>702</v>
      </c>
      <c r="C45" s="298"/>
      <c r="D45" s="298"/>
      <c r="E45" s="298"/>
    </row>
    <row r="46" spans="2:8" x14ac:dyDescent="0.3">
      <c r="B46" s="3" t="s">
        <v>927</v>
      </c>
    </row>
    <row r="48" spans="2:8" ht="28.8" x14ac:dyDescent="0.3">
      <c r="B48" s="302" t="s">
        <v>472</v>
      </c>
      <c r="C48" s="278" t="s">
        <v>703</v>
      </c>
      <c r="D48" s="278" t="s">
        <v>704</v>
      </c>
      <c r="E48" s="278" t="s">
        <v>486</v>
      </c>
    </row>
    <row r="49" spans="2:5" x14ac:dyDescent="0.3">
      <c r="B49" s="334" t="s">
        <v>705</v>
      </c>
      <c r="C49" s="408">
        <v>23671</v>
      </c>
      <c r="D49" s="408" t="s">
        <v>780</v>
      </c>
      <c r="E49" s="408">
        <v>23671</v>
      </c>
    </row>
    <row r="50" spans="2:5" x14ac:dyDescent="0.3">
      <c r="B50" s="335" t="s">
        <v>29</v>
      </c>
      <c r="C50" s="408">
        <v>90591</v>
      </c>
      <c r="D50" s="408" t="s">
        <v>780</v>
      </c>
      <c r="E50" s="408">
        <v>90591</v>
      </c>
    </row>
    <row r="51" spans="2:5" x14ac:dyDescent="0.3">
      <c r="B51" s="335" t="s">
        <v>30</v>
      </c>
      <c r="C51" s="408">
        <v>105822</v>
      </c>
      <c r="D51" s="408" t="s">
        <v>780</v>
      </c>
      <c r="E51" s="408">
        <v>105822</v>
      </c>
    </row>
    <row r="52" spans="2:5" x14ac:dyDescent="0.3">
      <c r="B52" s="335" t="s">
        <v>706</v>
      </c>
      <c r="C52" s="408">
        <v>54727</v>
      </c>
      <c r="D52" s="408" t="s">
        <v>780</v>
      </c>
      <c r="E52" s="408">
        <v>54727</v>
      </c>
    </row>
    <row r="53" spans="2:5" x14ac:dyDescent="0.3">
      <c r="B53" s="335" t="s">
        <v>34</v>
      </c>
      <c r="C53" s="408">
        <v>38385</v>
      </c>
      <c r="D53" s="408" t="s">
        <v>780</v>
      </c>
      <c r="E53" s="408">
        <v>38385</v>
      </c>
    </row>
    <row r="54" spans="2:5" x14ac:dyDescent="0.3">
      <c r="B54" s="265">
        <v>41640</v>
      </c>
      <c r="C54" s="409">
        <v>3012</v>
      </c>
      <c r="D54" s="409">
        <v>385</v>
      </c>
      <c r="E54" s="409">
        <v>3397</v>
      </c>
    </row>
    <row r="55" spans="2:5" x14ac:dyDescent="0.3">
      <c r="B55" s="265">
        <v>41671</v>
      </c>
      <c r="C55" s="409">
        <v>3146</v>
      </c>
      <c r="D55" s="409">
        <v>307</v>
      </c>
      <c r="E55" s="409">
        <v>3453</v>
      </c>
    </row>
    <row r="56" spans="2:5" x14ac:dyDescent="0.3">
      <c r="B56" s="265">
        <v>41699</v>
      </c>
      <c r="C56" s="409">
        <v>2820</v>
      </c>
      <c r="D56" s="409">
        <v>401</v>
      </c>
      <c r="E56" s="409">
        <v>3221</v>
      </c>
    </row>
    <row r="57" spans="2:5" x14ac:dyDescent="0.3">
      <c r="B57" s="265">
        <v>41730</v>
      </c>
      <c r="C57" s="409">
        <v>3671</v>
      </c>
      <c r="D57" s="409">
        <v>837</v>
      </c>
      <c r="E57" s="409">
        <v>4508</v>
      </c>
    </row>
    <row r="58" spans="2:5" x14ac:dyDescent="0.3">
      <c r="B58" s="265">
        <v>41760</v>
      </c>
      <c r="C58" s="409">
        <v>3405</v>
      </c>
      <c r="D58" s="409">
        <v>637</v>
      </c>
      <c r="E58" s="409">
        <v>4042</v>
      </c>
    </row>
    <row r="59" spans="2:5" x14ac:dyDescent="0.3">
      <c r="B59" s="265">
        <v>41791</v>
      </c>
      <c r="C59" s="409">
        <v>3448</v>
      </c>
      <c r="D59" s="409">
        <v>551</v>
      </c>
      <c r="E59" s="409">
        <v>3999</v>
      </c>
    </row>
    <row r="60" spans="2:5" x14ac:dyDescent="0.3">
      <c r="B60" s="265">
        <v>41821</v>
      </c>
      <c r="C60" s="409">
        <v>3132</v>
      </c>
      <c r="D60" s="409">
        <v>431</v>
      </c>
      <c r="E60" s="409">
        <v>3563</v>
      </c>
    </row>
    <row r="61" spans="2:5" x14ac:dyDescent="0.3">
      <c r="B61" s="265">
        <v>41852</v>
      </c>
      <c r="C61" s="409">
        <v>3702</v>
      </c>
      <c r="D61" s="409">
        <v>437</v>
      </c>
      <c r="E61" s="409">
        <v>4139</v>
      </c>
    </row>
    <row r="62" spans="2:5" x14ac:dyDescent="0.3">
      <c r="B62" s="265">
        <v>41883</v>
      </c>
      <c r="C62" s="409">
        <v>4118</v>
      </c>
      <c r="D62" s="409">
        <v>391</v>
      </c>
      <c r="E62" s="409">
        <v>4509</v>
      </c>
    </row>
    <row r="63" spans="2:5" x14ac:dyDescent="0.3">
      <c r="B63" s="265">
        <v>41913</v>
      </c>
      <c r="C63" s="409">
        <v>4714</v>
      </c>
      <c r="D63" s="409">
        <v>491</v>
      </c>
      <c r="E63" s="409">
        <v>5205</v>
      </c>
    </row>
    <row r="64" spans="2:5" x14ac:dyDescent="0.3">
      <c r="B64" s="265">
        <v>41944</v>
      </c>
      <c r="C64" s="409">
        <v>4499</v>
      </c>
      <c r="D64" s="409">
        <v>402</v>
      </c>
      <c r="E64" s="409">
        <v>4901</v>
      </c>
    </row>
    <row r="65" spans="2:5" x14ac:dyDescent="0.3">
      <c r="B65" s="265">
        <v>41974</v>
      </c>
      <c r="C65" s="409">
        <v>4587</v>
      </c>
      <c r="D65" s="409">
        <v>501</v>
      </c>
      <c r="E65" s="409">
        <v>5088</v>
      </c>
    </row>
    <row r="66" spans="2:5" x14ac:dyDescent="0.3">
      <c r="B66" s="335" t="s">
        <v>36</v>
      </c>
      <c r="C66" s="408">
        <v>44254</v>
      </c>
      <c r="D66" s="408">
        <v>5771</v>
      </c>
      <c r="E66" s="408">
        <v>50025</v>
      </c>
    </row>
    <row r="67" spans="2:5" x14ac:dyDescent="0.3">
      <c r="B67" s="265">
        <v>42005</v>
      </c>
      <c r="C67" s="409">
        <v>3692</v>
      </c>
      <c r="D67" s="409">
        <v>452</v>
      </c>
      <c r="E67" s="409">
        <v>4144</v>
      </c>
    </row>
    <row r="68" spans="2:5" x14ac:dyDescent="0.3">
      <c r="B68" s="265">
        <v>42036</v>
      </c>
      <c r="C68" s="409">
        <v>3089</v>
      </c>
      <c r="D68" s="409">
        <v>314</v>
      </c>
      <c r="E68" s="409">
        <v>3403</v>
      </c>
    </row>
    <row r="69" spans="2:5" x14ac:dyDescent="0.3">
      <c r="B69" s="265">
        <v>42064</v>
      </c>
      <c r="C69" s="409">
        <v>3959</v>
      </c>
      <c r="D69" s="409">
        <v>437</v>
      </c>
      <c r="E69" s="409">
        <v>4396</v>
      </c>
    </row>
    <row r="70" spans="2:5" x14ac:dyDescent="0.3">
      <c r="B70" s="265">
        <v>42095</v>
      </c>
      <c r="C70" s="409">
        <v>4199</v>
      </c>
      <c r="D70" s="409">
        <v>418</v>
      </c>
      <c r="E70" s="409">
        <v>4617</v>
      </c>
    </row>
    <row r="71" spans="2:5" x14ac:dyDescent="0.3">
      <c r="B71" s="265">
        <v>42125</v>
      </c>
      <c r="C71" s="409">
        <v>3877</v>
      </c>
      <c r="D71" s="409">
        <v>527</v>
      </c>
      <c r="E71" s="409">
        <v>4404</v>
      </c>
    </row>
    <row r="72" spans="2:5" x14ac:dyDescent="0.3">
      <c r="B72" s="265">
        <v>42156</v>
      </c>
      <c r="C72" s="409">
        <v>4140</v>
      </c>
      <c r="D72" s="409">
        <v>642</v>
      </c>
      <c r="E72" s="409">
        <v>4782</v>
      </c>
    </row>
    <row r="73" spans="2:5" x14ac:dyDescent="0.3">
      <c r="B73" s="265">
        <v>42186</v>
      </c>
      <c r="C73" s="409">
        <v>3415</v>
      </c>
      <c r="D73" s="409">
        <v>391</v>
      </c>
      <c r="E73" s="409">
        <v>3806</v>
      </c>
    </row>
    <row r="74" spans="2:5" x14ac:dyDescent="0.3">
      <c r="B74" s="265">
        <v>42217</v>
      </c>
      <c r="C74" s="409">
        <v>6058</v>
      </c>
      <c r="D74" s="409">
        <v>393</v>
      </c>
      <c r="E74" s="409">
        <v>6451</v>
      </c>
    </row>
    <row r="75" spans="2:5" x14ac:dyDescent="0.3">
      <c r="B75" s="265">
        <v>42248</v>
      </c>
      <c r="C75" s="409">
        <v>5036</v>
      </c>
      <c r="D75" s="409">
        <v>579</v>
      </c>
      <c r="E75" s="409">
        <v>5615</v>
      </c>
    </row>
    <row r="76" spans="2:5" x14ac:dyDescent="0.3">
      <c r="B76" s="265">
        <v>42278</v>
      </c>
      <c r="C76" s="409">
        <v>4175</v>
      </c>
      <c r="D76" s="409">
        <v>552</v>
      </c>
      <c r="E76" s="409">
        <v>4727</v>
      </c>
    </row>
    <row r="77" spans="2:5" x14ac:dyDescent="0.3">
      <c r="B77" s="265">
        <v>42309</v>
      </c>
      <c r="C77" s="409">
        <v>5394</v>
      </c>
      <c r="D77" s="409">
        <v>555</v>
      </c>
      <c r="E77" s="409">
        <v>5949</v>
      </c>
    </row>
    <row r="78" spans="2:5" x14ac:dyDescent="0.3">
      <c r="B78" s="265">
        <v>42339</v>
      </c>
      <c r="C78" s="409">
        <v>4616</v>
      </c>
      <c r="D78" s="409">
        <v>704</v>
      </c>
      <c r="E78" s="409">
        <v>5320</v>
      </c>
    </row>
    <row r="79" spans="2:5" x14ac:dyDescent="0.3">
      <c r="B79" s="335" t="s">
        <v>846</v>
      </c>
      <c r="C79" s="408">
        <v>51650</v>
      </c>
      <c r="D79" s="408">
        <v>5964</v>
      </c>
      <c r="E79" s="408">
        <v>57614</v>
      </c>
    </row>
    <row r="80" spans="2:5" x14ac:dyDescent="0.3">
      <c r="B80" s="265">
        <v>42370</v>
      </c>
      <c r="C80" s="409">
        <v>4090</v>
      </c>
      <c r="D80" s="409">
        <v>834</v>
      </c>
      <c r="E80" s="409">
        <v>4924</v>
      </c>
    </row>
    <row r="81" spans="2:5" x14ac:dyDescent="0.3">
      <c r="B81" s="265">
        <v>42401</v>
      </c>
      <c r="C81" s="409">
        <v>3843</v>
      </c>
      <c r="D81" s="409">
        <v>401</v>
      </c>
      <c r="E81" s="409">
        <v>4244</v>
      </c>
    </row>
    <row r="82" spans="2:5" x14ac:dyDescent="0.3">
      <c r="B82" s="265">
        <v>42430</v>
      </c>
      <c r="C82" s="409">
        <v>5145</v>
      </c>
      <c r="D82" s="409">
        <v>878</v>
      </c>
      <c r="E82" s="409">
        <v>6023</v>
      </c>
    </row>
    <row r="83" spans="2:5" x14ac:dyDescent="0.3">
      <c r="B83" s="265">
        <v>42461</v>
      </c>
      <c r="C83" s="409">
        <v>4415</v>
      </c>
      <c r="D83" s="409">
        <v>636</v>
      </c>
      <c r="E83" s="409">
        <v>5051</v>
      </c>
    </row>
    <row r="84" spans="2:5" x14ac:dyDescent="0.3">
      <c r="B84" s="265">
        <v>42491</v>
      </c>
      <c r="C84" s="409">
        <v>4663</v>
      </c>
      <c r="D84" s="409">
        <v>700</v>
      </c>
      <c r="E84" s="409">
        <v>5363</v>
      </c>
    </row>
    <row r="85" spans="2:5" x14ac:dyDescent="0.3">
      <c r="B85" s="265">
        <v>42522</v>
      </c>
      <c r="C85" s="409">
        <v>3794</v>
      </c>
      <c r="D85" s="409">
        <v>507</v>
      </c>
      <c r="E85" s="409">
        <v>4301</v>
      </c>
    </row>
    <row r="86" spans="2:5" x14ac:dyDescent="0.3">
      <c r="B86" s="265">
        <v>42552</v>
      </c>
      <c r="C86" s="409">
        <v>4438</v>
      </c>
      <c r="D86" s="409">
        <v>635</v>
      </c>
      <c r="E86" s="409">
        <v>5073</v>
      </c>
    </row>
    <row r="87" spans="2:5" x14ac:dyDescent="0.3">
      <c r="B87" s="265">
        <v>42583</v>
      </c>
      <c r="C87" s="409">
        <v>4694</v>
      </c>
      <c r="D87" s="409">
        <v>856</v>
      </c>
      <c r="E87" s="409">
        <v>5550</v>
      </c>
    </row>
    <row r="88" spans="2:5" x14ac:dyDescent="0.3">
      <c r="B88" s="265">
        <v>42614</v>
      </c>
      <c r="C88" s="409">
        <v>4579</v>
      </c>
      <c r="D88" s="409">
        <v>914</v>
      </c>
      <c r="E88" s="409">
        <v>5493</v>
      </c>
    </row>
    <row r="89" spans="2:5" x14ac:dyDescent="0.3">
      <c r="B89" s="265">
        <v>42644</v>
      </c>
      <c r="C89" s="409">
        <v>4407</v>
      </c>
      <c r="D89" s="409">
        <v>866</v>
      </c>
      <c r="E89" s="409">
        <v>5273</v>
      </c>
    </row>
    <row r="90" spans="2:5" x14ac:dyDescent="0.3">
      <c r="B90" s="265">
        <v>42675</v>
      </c>
      <c r="C90" s="409">
        <v>3689</v>
      </c>
      <c r="D90" s="409">
        <v>1064</v>
      </c>
      <c r="E90" s="409">
        <v>4753</v>
      </c>
    </row>
    <row r="91" spans="2:5" x14ac:dyDescent="0.3">
      <c r="B91" s="265">
        <v>42705</v>
      </c>
      <c r="C91" s="409">
        <v>5295</v>
      </c>
      <c r="D91" s="409">
        <v>451</v>
      </c>
      <c r="E91" s="409">
        <v>5746</v>
      </c>
    </row>
    <row r="92" spans="2:5" x14ac:dyDescent="0.3">
      <c r="B92" s="335" t="s">
        <v>55</v>
      </c>
      <c r="C92" s="408">
        <v>53052</v>
      </c>
      <c r="D92" s="408">
        <v>8742</v>
      </c>
      <c r="E92" s="408">
        <v>61794</v>
      </c>
    </row>
    <row r="93" spans="2:5" x14ac:dyDescent="0.3">
      <c r="B93" s="265">
        <v>42736</v>
      </c>
      <c r="C93" s="409">
        <v>4977</v>
      </c>
      <c r="D93" s="409">
        <v>661</v>
      </c>
      <c r="E93" s="409">
        <v>5638</v>
      </c>
    </row>
    <row r="94" spans="2:5" x14ac:dyDescent="0.3">
      <c r="B94" s="265">
        <v>42767</v>
      </c>
      <c r="C94" s="409">
        <v>4428</v>
      </c>
      <c r="D94" s="409">
        <v>663</v>
      </c>
      <c r="E94" s="409">
        <v>5091</v>
      </c>
    </row>
    <row r="95" spans="2:5" x14ac:dyDescent="0.3">
      <c r="B95" s="265">
        <v>42795</v>
      </c>
      <c r="C95" s="409">
        <v>4154</v>
      </c>
      <c r="D95" s="409">
        <v>749</v>
      </c>
      <c r="E95" s="409">
        <v>4903</v>
      </c>
    </row>
    <row r="96" spans="2:5" x14ac:dyDescent="0.3">
      <c r="B96" s="265">
        <v>42826</v>
      </c>
      <c r="C96" s="409">
        <v>4708</v>
      </c>
      <c r="D96" s="409">
        <v>760</v>
      </c>
      <c r="E96" s="409">
        <v>5468</v>
      </c>
    </row>
    <row r="97" spans="2:5" x14ac:dyDescent="0.3">
      <c r="B97" s="265">
        <v>42856</v>
      </c>
      <c r="C97" s="409">
        <v>4913</v>
      </c>
      <c r="D97" s="409">
        <v>812</v>
      </c>
      <c r="E97" s="409">
        <v>5725</v>
      </c>
    </row>
    <row r="98" spans="2:5" x14ac:dyDescent="0.3">
      <c r="B98" s="265">
        <v>42887</v>
      </c>
      <c r="C98" s="409">
        <v>4045</v>
      </c>
      <c r="D98" s="409">
        <v>1056</v>
      </c>
      <c r="E98" s="409">
        <v>5101</v>
      </c>
    </row>
    <row r="99" spans="2:5" x14ac:dyDescent="0.3">
      <c r="B99" s="265">
        <v>42917</v>
      </c>
      <c r="C99" s="409">
        <v>4769</v>
      </c>
      <c r="D99" s="409">
        <v>753</v>
      </c>
      <c r="E99" s="409">
        <v>5522</v>
      </c>
    </row>
    <row r="100" spans="2:5" x14ac:dyDescent="0.3">
      <c r="B100" s="265">
        <v>42948</v>
      </c>
      <c r="C100" s="409">
        <v>5278</v>
      </c>
      <c r="D100" s="409">
        <v>817</v>
      </c>
      <c r="E100" s="409">
        <v>6095</v>
      </c>
    </row>
    <row r="101" spans="2:5" x14ac:dyDescent="0.3">
      <c r="B101" s="265">
        <v>42979</v>
      </c>
      <c r="C101" s="409">
        <v>3974</v>
      </c>
      <c r="D101" s="409">
        <v>593</v>
      </c>
      <c r="E101" s="409">
        <v>4567</v>
      </c>
    </row>
    <row r="102" spans="2:5" x14ac:dyDescent="0.3">
      <c r="B102" s="265">
        <v>43009</v>
      </c>
      <c r="C102" s="409">
        <v>6946</v>
      </c>
      <c r="D102" s="409">
        <v>1191</v>
      </c>
      <c r="E102" s="409">
        <v>8137</v>
      </c>
    </row>
    <row r="103" spans="2:5" x14ac:dyDescent="0.3">
      <c r="B103" s="265">
        <v>43040</v>
      </c>
      <c r="C103" s="409">
        <v>5299</v>
      </c>
      <c r="D103" s="409">
        <v>833</v>
      </c>
      <c r="E103" s="409">
        <v>6132</v>
      </c>
    </row>
    <row r="104" spans="2:5" x14ac:dyDescent="0.3">
      <c r="B104" s="265">
        <v>43070</v>
      </c>
      <c r="C104" s="409">
        <v>4958</v>
      </c>
      <c r="D104" s="409">
        <v>795</v>
      </c>
      <c r="E104" s="409">
        <v>5753</v>
      </c>
    </row>
    <row r="105" spans="2:5" x14ac:dyDescent="0.3">
      <c r="B105" s="335" t="s">
        <v>58</v>
      </c>
      <c r="C105" s="408">
        <v>58449</v>
      </c>
      <c r="D105" s="408">
        <v>9683</v>
      </c>
      <c r="E105" s="408">
        <v>68132</v>
      </c>
    </row>
    <row r="106" spans="2:5" x14ac:dyDescent="0.3">
      <c r="B106" s="265">
        <v>43101</v>
      </c>
      <c r="C106" s="409">
        <v>5007</v>
      </c>
      <c r="D106" s="409">
        <v>965</v>
      </c>
      <c r="E106" s="409">
        <v>5972</v>
      </c>
    </row>
    <row r="107" spans="2:5" x14ac:dyDescent="0.3">
      <c r="B107" s="265">
        <v>43132</v>
      </c>
      <c r="C107" s="409">
        <v>5360</v>
      </c>
      <c r="D107" s="409">
        <v>944</v>
      </c>
      <c r="E107" s="409">
        <v>6304</v>
      </c>
    </row>
    <row r="108" spans="2:5" x14ac:dyDescent="0.3">
      <c r="B108" s="265">
        <v>43160</v>
      </c>
      <c r="C108" s="409">
        <v>6203</v>
      </c>
      <c r="D108" s="409">
        <v>1124</v>
      </c>
      <c r="E108" s="409">
        <v>7327</v>
      </c>
    </row>
    <row r="109" spans="2:5" x14ac:dyDescent="0.3">
      <c r="B109" s="265">
        <v>43191</v>
      </c>
      <c r="C109" s="409">
        <v>5250</v>
      </c>
      <c r="D109" s="409">
        <v>775</v>
      </c>
      <c r="E109" s="409">
        <v>6025</v>
      </c>
    </row>
    <row r="110" spans="2:5" x14ac:dyDescent="0.3">
      <c r="B110" s="265">
        <v>43221</v>
      </c>
      <c r="C110" s="409">
        <v>5419</v>
      </c>
      <c r="D110" s="409">
        <v>628</v>
      </c>
      <c r="E110" s="409">
        <v>6047</v>
      </c>
    </row>
    <row r="111" spans="2:5" x14ac:dyDescent="0.3">
      <c r="B111" s="265">
        <v>43252</v>
      </c>
      <c r="C111" s="409">
        <v>5299</v>
      </c>
      <c r="D111" s="409">
        <v>848</v>
      </c>
      <c r="E111" s="409">
        <v>6147</v>
      </c>
    </row>
    <row r="112" spans="2:5" x14ac:dyDescent="0.3">
      <c r="B112" s="265">
        <v>43282</v>
      </c>
      <c r="C112" s="409">
        <v>5273</v>
      </c>
      <c r="D112" s="409">
        <v>633</v>
      </c>
      <c r="E112" s="409">
        <v>5906</v>
      </c>
    </row>
    <row r="113" spans="2:5" x14ac:dyDescent="0.3">
      <c r="B113" s="265">
        <v>43313</v>
      </c>
      <c r="C113" s="409">
        <v>5742</v>
      </c>
      <c r="D113" s="409">
        <v>364</v>
      </c>
      <c r="E113" s="409">
        <v>6106</v>
      </c>
    </row>
    <row r="114" spans="2:5" x14ac:dyDescent="0.3">
      <c r="B114" s="265">
        <v>43344</v>
      </c>
      <c r="C114" s="409">
        <v>6055</v>
      </c>
      <c r="D114" s="409">
        <v>488</v>
      </c>
      <c r="E114" s="409">
        <v>6543</v>
      </c>
    </row>
    <row r="115" spans="2:5" x14ac:dyDescent="0.3">
      <c r="B115" s="265">
        <v>43374</v>
      </c>
      <c r="C115" s="409">
        <v>5991</v>
      </c>
      <c r="D115" s="409">
        <v>513</v>
      </c>
      <c r="E115" s="409">
        <v>6504</v>
      </c>
    </row>
    <row r="116" spans="2:5" x14ac:dyDescent="0.3">
      <c r="B116" s="265">
        <v>43405</v>
      </c>
      <c r="C116" s="409">
        <v>6396</v>
      </c>
      <c r="D116" s="409">
        <v>416</v>
      </c>
      <c r="E116" s="409">
        <v>6812</v>
      </c>
    </row>
    <row r="117" spans="2:5" x14ac:dyDescent="0.3">
      <c r="B117" s="265">
        <v>43435</v>
      </c>
      <c r="C117" s="409">
        <v>5803</v>
      </c>
      <c r="D117" s="409">
        <v>345</v>
      </c>
      <c r="E117" s="409">
        <v>6148</v>
      </c>
    </row>
    <row r="118" spans="2:5" x14ac:dyDescent="0.3">
      <c r="B118" s="335" t="s">
        <v>59</v>
      </c>
      <c r="C118" s="408">
        <v>67798</v>
      </c>
      <c r="D118" s="408">
        <v>8043</v>
      </c>
      <c r="E118" s="408">
        <v>75841</v>
      </c>
    </row>
    <row r="119" spans="2:5" x14ac:dyDescent="0.3">
      <c r="B119" s="265">
        <v>43466</v>
      </c>
      <c r="C119" s="409">
        <v>5382</v>
      </c>
      <c r="D119" s="409">
        <v>271</v>
      </c>
      <c r="E119" s="409">
        <v>5653</v>
      </c>
    </row>
    <row r="120" spans="2:5" x14ac:dyDescent="0.3">
      <c r="B120" s="265">
        <v>43497</v>
      </c>
      <c r="C120" s="409">
        <v>5714</v>
      </c>
      <c r="D120" s="409">
        <v>250</v>
      </c>
      <c r="E120" s="409">
        <v>5964</v>
      </c>
    </row>
    <row r="121" spans="2:5" x14ac:dyDescent="0.3">
      <c r="B121" s="265">
        <v>43525</v>
      </c>
      <c r="C121" s="409">
        <v>5149</v>
      </c>
      <c r="D121" s="409">
        <v>433</v>
      </c>
      <c r="E121" s="409">
        <v>5582</v>
      </c>
    </row>
    <row r="122" spans="2:5" x14ac:dyDescent="0.3">
      <c r="B122" s="265">
        <v>43556</v>
      </c>
      <c r="C122" s="409">
        <v>5771</v>
      </c>
      <c r="D122" s="409">
        <v>547</v>
      </c>
      <c r="E122" s="409">
        <v>6318</v>
      </c>
    </row>
    <row r="123" spans="2:5" x14ac:dyDescent="0.3">
      <c r="B123" s="265">
        <v>43586</v>
      </c>
      <c r="C123" s="409">
        <v>5051</v>
      </c>
      <c r="D123" s="409">
        <v>312</v>
      </c>
      <c r="E123" s="409">
        <v>5363</v>
      </c>
    </row>
    <row r="124" spans="2:5" x14ac:dyDescent="0.3">
      <c r="B124" s="265">
        <v>43617</v>
      </c>
      <c r="C124" s="409">
        <v>5467</v>
      </c>
      <c r="D124" s="409">
        <v>166</v>
      </c>
      <c r="E124" s="409">
        <v>5633</v>
      </c>
    </row>
    <row r="125" spans="2:5" x14ac:dyDescent="0.3">
      <c r="B125" s="265">
        <v>43647</v>
      </c>
      <c r="C125" s="409">
        <v>5462</v>
      </c>
      <c r="D125" s="409">
        <v>423</v>
      </c>
      <c r="E125" s="409">
        <v>5885</v>
      </c>
    </row>
    <row r="126" spans="2:5" x14ac:dyDescent="0.3">
      <c r="B126" s="265">
        <v>43678</v>
      </c>
      <c r="C126" s="409">
        <v>5228</v>
      </c>
      <c r="D126" s="409">
        <v>334</v>
      </c>
      <c r="E126" s="409">
        <v>5562</v>
      </c>
    </row>
    <row r="127" spans="2:5" x14ac:dyDescent="0.3">
      <c r="B127" s="265">
        <v>43709</v>
      </c>
      <c r="C127" s="409">
        <v>5848</v>
      </c>
      <c r="D127" s="409">
        <v>349</v>
      </c>
      <c r="E127" s="409">
        <v>6197</v>
      </c>
    </row>
    <row r="128" spans="2:5" x14ac:dyDescent="0.3">
      <c r="B128" s="265">
        <v>43739</v>
      </c>
      <c r="C128" s="409">
        <v>6655</v>
      </c>
      <c r="D128" s="409">
        <v>526</v>
      </c>
      <c r="E128" s="409">
        <v>7181</v>
      </c>
    </row>
    <row r="129" spans="2:5" x14ac:dyDescent="0.3">
      <c r="B129" s="265">
        <v>43770</v>
      </c>
      <c r="C129" s="409">
        <v>3805</v>
      </c>
      <c r="D129" s="409">
        <v>128</v>
      </c>
      <c r="E129" s="409">
        <v>3933</v>
      </c>
    </row>
    <row r="130" spans="2:5" x14ac:dyDescent="0.3">
      <c r="B130" s="265">
        <v>43800</v>
      </c>
      <c r="C130" s="409">
        <v>6358</v>
      </c>
      <c r="D130" s="409">
        <v>299</v>
      </c>
      <c r="E130" s="409">
        <v>6657</v>
      </c>
    </row>
    <row r="131" spans="2:5" x14ac:dyDescent="0.3">
      <c r="B131" s="335" t="s">
        <v>60</v>
      </c>
      <c r="C131" s="408">
        <v>65890</v>
      </c>
      <c r="D131" s="408">
        <v>4038</v>
      </c>
      <c r="E131" s="408">
        <v>69928</v>
      </c>
    </row>
    <row r="132" spans="2:5" x14ac:dyDescent="0.3">
      <c r="B132" s="265">
        <v>43831</v>
      </c>
      <c r="C132" s="409">
        <v>6973</v>
      </c>
      <c r="D132" s="409">
        <v>334</v>
      </c>
      <c r="E132" s="409">
        <v>7307</v>
      </c>
    </row>
    <row r="133" spans="2:5" x14ac:dyDescent="0.3">
      <c r="B133" s="265">
        <v>43862</v>
      </c>
      <c r="C133" s="409">
        <v>6865</v>
      </c>
      <c r="D133" s="409">
        <v>510</v>
      </c>
      <c r="E133" s="409">
        <v>7375</v>
      </c>
    </row>
    <row r="134" spans="2:5" x14ac:dyDescent="0.3">
      <c r="B134" s="265">
        <v>43891</v>
      </c>
      <c r="C134" s="409">
        <v>6450</v>
      </c>
      <c r="D134" s="409">
        <v>524</v>
      </c>
      <c r="E134" s="409">
        <v>6974</v>
      </c>
    </row>
    <row r="135" spans="2:5" x14ac:dyDescent="0.3">
      <c r="B135" s="265">
        <v>43922</v>
      </c>
      <c r="C135" s="409">
        <v>3120</v>
      </c>
      <c r="D135" s="409">
        <v>427</v>
      </c>
      <c r="E135" s="409">
        <v>3547</v>
      </c>
    </row>
    <row r="136" spans="2:5" x14ac:dyDescent="0.3">
      <c r="B136" s="265">
        <v>43952</v>
      </c>
      <c r="C136" s="409">
        <v>3668</v>
      </c>
      <c r="D136" s="409">
        <v>336</v>
      </c>
      <c r="E136" s="409">
        <v>4004</v>
      </c>
    </row>
    <row r="137" spans="2:5" x14ac:dyDescent="0.3">
      <c r="B137" s="265">
        <v>43983</v>
      </c>
      <c r="C137" s="409">
        <v>4010</v>
      </c>
      <c r="D137" s="409">
        <v>620</v>
      </c>
      <c r="E137" s="409">
        <v>4630</v>
      </c>
    </row>
    <row r="138" spans="2:5" x14ac:dyDescent="0.3">
      <c r="B138" s="265">
        <v>44013</v>
      </c>
      <c r="C138" s="409">
        <v>3699</v>
      </c>
      <c r="D138" s="409">
        <v>751</v>
      </c>
      <c r="E138" s="409">
        <v>4450</v>
      </c>
    </row>
    <row r="139" spans="2:5" x14ac:dyDescent="0.3">
      <c r="B139" s="265">
        <v>44044</v>
      </c>
      <c r="C139" s="409">
        <v>5600</v>
      </c>
      <c r="D139" s="409">
        <v>304</v>
      </c>
      <c r="E139" s="409">
        <v>5904</v>
      </c>
    </row>
    <row r="140" spans="2:5" x14ac:dyDescent="0.3">
      <c r="B140" s="265">
        <v>44075</v>
      </c>
      <c r="C140" s="409">
        <v>6256</v>
      </c>
      <c r="D140" s="409">
        <v>329</v>
      </c>
      <c r="E140" s="409">
        <v>6585</v>
      </c>
    </row>
    <row r="141" spans="2:5" x14ac:dyDescent="0.3">
      <c r="B141" s="265">
        <v>44105</v>
      </c>
      <c r="C141" s="409">
        <v>6677</v>
      </c>
      <c r="D141" s="409">
        <v>356</v>
      </c>
      <c r="E141" s="409">
        <v>7033</v>
      </c>
    </row>
    <row r="142" spans="2:5" x14ac:dyDescent="0.3">
      <c r="B142" s="265">
        <v>44136</v>
      </c>
      <c r="C142" s="409">
        <v>7271</v>
      </c>
      <c r="D142" s="409">
        <v>364</v>
      </c>
      <c r="E142" s="409">
        <v>7635</v>
      </c>
    </row>
    <row r="143" spans="2:5" x14ac:dyDescent="0.3">
      <c r="B143" s="265">
        <v>44166</v>
      </c>
      <c r="C143" s="409">
        <v>7060</v>
      </c>
      <c r="D143" s="409">
        <v>369</v>
      </c>
      <c r="E143" s="409">
        <v>7429</v>
      </c>
    </row>
    <row r="144" spans="2:5" x14ac:dyDescent="0.3">
      <c r="B144" s="335" t="s">
        <v>64</v>
      </c>
      <c r="C144" s="408">
        <v>67649</v>
      </c>
      <c r="D144" s="408">
        <v>5224</v>
      </c>
      <c r="E144" s="408">
        <v>72873</v>
      </c>
    </row>
    <row r="145" spans="2:5" x14ac:dyDescent="0.3">
      <c r="B145" s="265">
        <v>44197</v>
      </c>
      <c r="C145" s="409">
        <v>5872</v>
      </c>
      <c r="D145" s="409">
        <v>407</v>
      </c>
      <c r="E145" s="409">
        <v>6279</v>
      </c>
    </row>
    <row r="146" spans="2:5" x14ac:dyDescent="0.3">
      <c r="B146" s="265">
        <v>44228</v>
      </c>
      <c r="C146" s="409">
        <v>6398</v>
      </c>
      <c r="D146" s="409">
        <v>336</v>
      </c>
      <c r="E146" s="409">
        <v>6734</v>
      </c>
    </row>
    <row r="147" spans="2:5" x14ac:dyDescent="0.3">
      <c r="B147" s="265">
        <v>44256</v>
      </c>
      <c r="C147" s="409">
        <v>6284</v>
      </c>
      <c r="D147" s="409">
        <v>400</v>
      </c>
      <c r="E147" s="409">
        <v>6684</v>
      </c>
    </row>
    <row r="148" spans="2:5" x14ac:dyDescent="0.3">
      <c r="B148" s="265">
        <v>44287</v>
      </c>
      <c r="C148" s="409">
        <v>5645</v>
      </c>
      <c r="D148" s="409">
        <v>429</v>
      </c>
      <c r="E148" s="409">
        <v>6074</v>
      </c>
    </row>
    <row r="149" spans="2:5" x14ac:dyDescent="0.3">
      <c r="B149" s="265">
        <v>44317</v>
      </c>
      <c r="C149" s="409">
        <v>6254</v>
      </c>
      <c r="D149" s="409">
        <v>475</v>
      </c>
      <c r="E149" s="409">
        <v>6729</v>
      </c>
    </row>
    <row r="150" spans="2:5" x14ac:dyDescent="0.3">
      <c r="B150" s="265">
        <v>44348</v>
      </c>
      <c r="C150" s="409">
        <v>6456</v>
      </c>
      <c r="D150" s="409">
        <v>551</v>
      </c>
      <c r="E150" s="409">
        <v>7007</v>
      </c>
    </row>
    <row r="151" spans="2:5" x14ac:dyDescent="0.3">
      <c r="B151" s="265">
        <v>44378</v>
      </c>
      <c r="C151" s="409">
        <v>6122</v>
      </c>
      <c r="D151" s="409">
        <v>574</v>
      </c>
      <c r="E151" s="409">
        <v>6696</v>
      </c>
    </row>
    <row r="152" spans="2:5" x14ac:dyDescent="0.3">
      <c r="B152" s="265">
        <v>44409</v>
      </c>
      <c r="C152" s="409">
        <v>7688</v>
      </c>
      <c r="D152" s="409">
        <v>653</v>
      </c>
      <c r="E152" s="409">
        <v>8341</v>
      </c>
    </row>
    <row r="153" spans="2:5" x14ac:dyDescent="0.3">
      <c r="B153" s="265">
        <v>44440</v>
      </c>
      <c r="C153" s="409">
        <v>7542</v>
      </c>
      <c r="D153" s="409">
        <v>649</v>
      </c>
      <c r="E153" s="409">
        <v>8191</v>
      </c>
    </row>
    <row r="154" spans="2:5" x14ac:dyDescent="0.3">
      <c r="B154" s="265">
        <v>44470</v>
      </c>
      <c r="C154" s="409">
        <v>7921</v>
      </c>
      <c r="D154" s="409">
        <v>672</v>
      </c>
      <c r="E154" s="409">
        <v>8593</v>
      </c>
    </row>
    <row r="155" spans="2:5" x14ac:dyDescent="0.3">
      <c r="B155" s="265">
        <v>44501</v>
      </c>
      <c r="C155" s="409">
        <v>7649</v>
      </c>
      <c r="D155" s="409">
        <v>641</v>
      </c>
      <c r="E155" s="409">
        <v>8290</v>
      </c>
    </row>
    <row r="156" spans="2:5" x14ac:dyDescent="0.3">
      <c r="B156" s="265">
        <v>44531</v>
      </c>
      <c r="C156" s="409">
        <v>7848</v>
      </c>
      <c r="D156" s="409">
        <v>528</v>
      </c>
      <c r="E156" s="409">
        <v>8376</v>
      </c>
    </row>
    <row r="157" spans="2:5" x14ac:dyDescent="0.3">
      <c r="B157" s="335" t="s">
        <v>65</v>
      </c>
      <c r="C157" s="408">
        <v>81679</v>
      </c>
      <c r="D157" s="408">
        <v>6315</v>
      </c>
      <c r="E157" s="408">
        <v>87994</v>
      </c>
    </row>
    <row r="158" spans="2:5" x14ac:dyDescent="0.3">
      <c r="B158" s="265">
        <v>44562</v>
      </c>
      <c r="C158" s="409">
        <v>7668</v>
      </c>
      <c r="D158" s="409">
        <v>503</v>
      </c>
      <c r="E158" s="409">
        <v>8171</v>
      </c>
    </row>
    <row r="159" spans="2:5" x14ac:dyDescent="0.3">
      <c r="B159" s="265">
        <v>44593</v>
      </c>
      <c r="C159" s="409">
        <v>10374</v>
      </c>
      <c r="D159" s="409">
        <v>972</v>
      </c>
      <c r="E159" s="409">
        <v>11346</v>
      </c>
    </row>
    <row r="160" spans="2:5" x14ac:dyDescent="0.3">
      <c r="B160" s="265">
        <v>44621</v>
      </c>
      <c r="C160" s="409">
        <v>9515</v>
      </c>
      <c r="D160" s="409">
        <v>881</v>
      </c>
      <c r="E160" s="409">
        <v>10396</v>
      </c>
    </row>
    <row r="161" spans="2:5" x14ac:dyDescent="0.3">
      <c r="B161" s="265">
        <v>44652</v>
      </c>
      <c r="C161" s="409">
        <v>11485</v>
      </c>
      <c r="D161" s="409">
        <v>221</v>
      </c>
      <c r="E161" s="409">
        <v>11706</v>
      </c>
    </row>
    <row r="162" spans="2:5" x14ac:dyDescent="0.3">
      <c r="B162" s="265">
        <v>44682</v>
      </c>
      <c r="C162" s="409">
        <v>8749</v>
      </c>
      <c r="D162" s="409">
        <v>469</v>
      </c>
      <c r="E162" s="409">
        <v>9218</v>
      </c>
    </row>
    <row r="163" spans="2:5" x14ac:dyDescent="0.3">
      <c r="B163" s="265">
        <v>44713</v>
      </c>
      <c r="C163" s="409">
        <v>8701</v>
      </c>
      <c r="D163" s="409">
        <v>364</v>
      </c>
      <c r="E163" s="409">
        <v>9065</v>
      </c>
    </row>
    <row r="164" spans="2:5" x14ac:dyDescent="0.3">
      <c r="B164" s="265">
        <v>44743</v>
      </c>
      <c r="C164" s="409">
        <v>7724</v>
      </c>
      <c r="D164" s="409">
        <v>364</v>
      </c>
      <c r="E164" s="409">
        <v>8088</v>
      </c>
    </row>
    <row r="165" spans="2:5" x14ac:dyDescent="0.3">
      <c r="B165" s="265">
        <v>44774</v>
      </c>
      <c r="C165" s="409">
        <v>12287</v>
      </c>
      <c r="D165" s="409">
        <v>1895</v>
      </c>
      <c r="E165" s="409">
        <v>14182</v>
      </c>
    </row>
    <row r="166" spans="2:5" x14ac:dyDescent="0.3">
      <c r="B166" s="265">
        <v>44805</v>
      </c>
      <c r="C166" s="409">
        <v>6504</v>
      </c>
      <c r="D166" s="409">
        <v>681</v>
      </c>
      <c r="E166" s="409">
        <v>7185</v>
      </c>
    </row>
    <row r="167" spans="2:5" x14ac:dyDescent="0.3">
      <c r="B167" s="265">
        <v>44835</v>
      </c>
      <c r="C167" s="409">
        <v>10957</v>
      </c>
      <c r="D167" s="409">
        <v>584</v>
      </c>
      <c r="E167" s="409">
        <v>11541</v>
      </c>
    </row>
    <row r="168" spans="2:5" x14ac:dyDescent="0.3">
      <c r="B168" s="265">
        <v>44866</v>
      </c>
      <c r="C168" s="409">
        <v>11167</v>
      </c>
      <c r="D168" s="409">
        <v>843</v>
      </c>
      <c r="E168" s="409">
        <v>12010</v>
      </c>
    </row>
    <row r="169" spans="2:5" x14ac:dyDescent="0.3">
      <c r="B169" s="265">
        <v>44896</v>
      </c>
      <c r="C169" s="409">
        <v>10298</v>
      </c>
      <c r="D169" s="409">
        <v>642</v>
      </c>
      <c r="E169" s="409">
        <v>10940</v>
      </c>
    </row>
    <row r="170" spans="2:5" x14ac:dyDescent="0.3">
      <c r="B170" s="335" t="s">
        <v>66</v>
      </c>
      <c r="C170" s="408">
        <v>115429</v>
      </c>
      <c r="D170" s="408">
        <v>8419</v>
      </c>
      <c r="E170" s="408">
        <v>123848</v>
      </c>
    </row>
    <row r="171" spans="2:5" x14ac:dyDescent="0.3">
      <c r="B171" s="265">
        <v>44927</v>
      </c>
      <c r="C171" s="409">
        <v>7455</v>
      </c>
      <c r="D171" s="409">
        <v>326</v>
      </c>
      <c r="E171" s="409">
        <v>7781</v>
      </c>
    </row>
    <row r="172" spans="2:5" x14ac:dyDescent="0.3">
      <c r="B172" s="265">
        <v>44958</v>
      </c>
      <c r="C172" s="409">
        <v>9107</v>
      </c>
      <c r="D172" s="409">
        <v>532</v>
      </c>
      <c r="E172" s="409">
        <v>9639</v>
      </c>
    </row>
    <row r="173" spans="2:5" x14ac:dyDescent="0.3">
      <c r="B173" s="265">
        <v>44986</v>
      </c>
      <c r="C173" s="409">
        <v>7118</v>
      </c>
      <c r="D173" s="409">
        <v>288</v>
      </c>
      <c r="E173" s="409">
        <v>7406</v>
      </c>
    </row>
    <row r="174" spans="2:5" x14ac:dyDescent="0.3">
      <c r="B174" s="265">
        <v>45017</v>
      </c>
      <c r="C174" s="409">
        <v>10283</v>
      </c>
      <c r="D174" s="409">
        <v>783</v>
      </c>
      <c r="E174" s="409">
        <v>11066</v>
      </c>
    </row>
    <row r="175" spans="2:5" x14ac:dyDescent="0.3">
      <c r="B175" s="265">
        <v>45047</v>
      </c>
      <c r="C175" s="409">
        <v>7023</v>
      </c>
      <c r="D175" s="409">
        <v>470</v>
      </c>
      <c r="E175" s="409">
        <v>7493</v>
      </c>
    </row>
    <row r="176" spans="2:5" x14ac:dyDescent="0.3">
      <c r="B176" s="265">
        <v>45078</v>
      </c>
      <c r="C176" s="409">
        <v>7053</v>
      </c>
      <c r="D176" s="409">
        <v>490</v>
      </c>
      <c r="E176" s="409">
        <v>7543</v>
      </c>
    </row>
    <row r="177" spans="2:5" x14ac:dyDescent="0.3">
      <c r="B177" s="265">
        <v>45108</v>
      </c>
      <c r="C177" s="409">
        <v>6808</v>
      </c>
      <c r="D177" s="409">
        <v>277</v>
      </c>
      <c r="E177" s="409">
        <v>7085</v>
      </c>
    </row>
    <row r="178" spans="2:5" x14ac:dyDescent="0.3">
      <c r="B178" s="265">
        <v>45139</v>
      </c>
      <c r="C178" s="409">
        <v>8294</v>
      </c>
      <c r="D178" s="409">
        <v>463</v>
      </c>
      <c r="E178" s="409">
        <v>8757</v>
      </c>
    </row>
    <row r="179" spans="2:5" x14ac:dyDescent="0.3">
      <c r="B179" s="265">
        <v>45170</v>
      </c>
      <c r="C179" s="409">
        <v>8074</v>
      </c>
      <c r="D179" s="409">
        <v>279</v>
      </c>
      <c r="E179" s="409">
        <v>8353</v>
      </c>
    </row>
    <row r="180" spans="2:5" x14ac:dyDescent="0.3">
      <c r="B180" s="265">
        <v>45200</v>
      </c>
      <c r="C180" s="409">
        <v>8975</v>
      </c>
      <c r="D180" s="409">
        <v>477</v>
      </c>
      <c r="E180" s="409">
        <v>9452</v>
      </c>
    </row>
    <row r="181" spans="2:5" x14ac:dyDescent="0.3">
      <c r="B181" s="265">
        <v>45231</v>
      </c>
      <c r="C181" s="409">
        <v>8438</v>
      </c>
      <c r="D181" s="409">
        <v>231</v>
      </c>
      <c r="E181" s="409">
        <v>8669</v>
      </c>
    </row>
    <row r="182" spans="2:5" x14ac:dyDescent="0.3">
      <c r="B182" s="265">
        <v>45261</v>
      </c>
      <c r="C182" s="409">
        <v>9093</v>
      </c>
      <c r="D182" s="409">
        <v>237</v>
      </c>
      <c r="E182" s="409">
        <v>9330</v>
      </c>
    </row>
    <row r="183" spans="2:5" x14ac:dyDescent="0.3">
      <c r="B183" s="335" t="s">
        <v>847</v>
      </c>
      <c r="C183" s="408">
        <v>97721</v>
      </c>
      <c r="D183" s="408">
        <v>4853</v>
      </c>
      <c r="E183" s="408">
        <v>102574</v>
      </c>
    </row>
    <row r="184" spans="2:5" x14ac:dyDescent="0.3">
      <c r="B184" s="265">
        <v>45292</v>
      </c>
      <c r="C184" s="409">
        <v>7253</v>
      </c>
      <c r="D184" s="409">
        <v>275</v>
      </c>
      <c r="E184" s="409">
        <v>7528</v>
      </c>
    </row>
    <row r="185" spans="2:5" x14ac:dyDescent="0.3">
      <c r="B185" s="265">
        <v>45323</v>
      </c>
      <c r="C185" s="409">
        <v>7891</v>
      </c>
      <c r="D185" s="409">
        <v>398</v>
      </c>
      <c r="E185" s="409">
        <v>8289</v>
      </c>
    </row>
    <row r="186" spans="2:5" x14ac:dyDescent="0.3">
      <c r="B186" s="265">
        <v>45352</v>
      </c>
      <c r="C186" s="409">
        <v>7901</v>
      </c>
      <c r="D186" s="409">
        <v>499</v>
      </c>
      <c r="E186" s="409">
        <v>8400</v>
      </c>
    </row>
    <row r="187" spans="2:5" x14ac:dyDescent="0.3">
      <c r="B187" s="265">
        <v>45383</v>
      </c>
      <c r="C187" s="409">
        <v>8333</v>
      </c>
      <c r="D187" s="409">
        <v>514</v>
      </c>
      <c r="E187" s="409">
        <v>8847</v>
      </c>
    </row>
    <row r="188" spans="2:5" x14ac:dyDescent="0.3">
      <c r="B188" s="265">
        <v>45413</v>
      </c>
      <c r="C188" s="409">
        <v>7362</v>
      </c>
      <c r="D188" s="409">
        <v>459</v>
      </c>
      <c r="E188" s="409">
        <v>7821</v>
      </c>
    </row>
    <row r="189" spans="2:5" x14ac:dyDescent="0.3">
      <c r="B189" s="265">
        <v>45444</v>
      </c>
      <c r="C189" s="409">
        <v>8004</v>
      </c>
      <c r="D189" s="409">
        <v>682</v>
      </c>
      <c r="E189" s="409">
        <v>8686</v>
      </c>
    </row>
    <row r="190" spans="2:5" x14ac:dyDescent="0.3">
      <c r="B190" s="265">
        <v>45474</v>
      </c>
      <c r="C190" s="409">
        <v>7962</v>
      </c>
      <c r="D190" s="409">
        <v>846</v>
      </c>
      <c r="E190" s="409">
        <v>8808</v>
      </c>
    </row>
    <row r="191" spans="2:5" x14ac:dyDescent="0.3">
      <c r="B191" s="265">
        <v>45505</v>
      </c>
      <c r="C191" s="409">
        <v>8458</v>
      </c>
      <c r="D191" s="409">
        <v>643</v>
      </c>
      <c r="E191" s="409">
        <v>9101</v>
      </c>
    </row>
    <row r="192" spans="2:5" x14ac:dyDescent="0.3">
      <c r="B192" s="265">
        <v>45536</v>
      </c>
      <c r="C192" s="409">
        <v>8009</v>
      </c>
      <c r="D192" s="409">
        <v>534</v>
      </c>
      <c r="E192" s="409">
        <v>8543</v>
      </c>
    </row>
    <row r="193" spans="2:6" x14ac:dyDescent="0.3">
      <c r="B193" s="265">
        <v>45566</v>
      </c>
      <c r="C193" s="409">
        <v>8728</v>
      </c>
      <c r="D193" s="409">
        <v>237</v>
      </c>
      <c r="E193" s="409">
        <v>8965</v>
      </c>
      <c r="F193" s="144"/>
    </row>
    <row r="194" spans="2:6" x14ac:dyDescent="0.3">
      <c r="B194" s="265">
        <v>45597</v>
      </c>
      <c r="C194" s="409">
        <v>9015</v>
      </c>
      <c r="D194" s="409">
        <v>296</v>
      </c>
      <c r="E194" s="409">
        <v>9311</v>
      </c>
    </row>
    <row r="195" spans="2:6" x14ac:dyDescent="0.3">
      <c r="B195" s="265">
        <v>45627</v>
      </c>
      <c r="C195" s="409">
        <v>8236</v>
      </c>
      <c r="D195" s="409">
        <v>349</v>
      </c>
      <c r="E195" s="409">
        <v>8585</v>
      </c>
    </row>
    <row r="196" spans="2:6" x14ac:dyDescent="0.3">
      <c r="B196" s="334" t="s">
        <v>865</v>
      </c>
      <c r="C196" s="408">
        <v>97152</v>
      </c>
      <c r="D196" s="408">
        <v>5732</v>
      </c>
      <c r="E196" s="408">
        <v>102884</v>
      </c>
    </row>
    <row r="197" spans="2:6" x14ac:dyDescent="0.3">
      <c r="B197" s="265">
        <v>45658</v>
      </c>
      <c r="C197" s="409">
        <v>7857</v>
      </c>
      <c r="D197" s="409">
        <v>207</v>
      </c>
      <c r="E197" s="409">
        <v>8064</v>
      </c>
    </row>
    <row r="198" spans="2:6" x14ac:dyDescent="0.3">
      <c r="B198" s="265">
        <v>45689</v>
      </c>
      <c r="C198" s="409">
        <v>8948</v>
      </c>
      <c r="D198" s="409">
        <v>259</v>
      </c>
      <c r="E198" s="409">
        <v>9207</v>
      </c>
    </row>
    <row r="199" spans="2:6" x14ac:dyDescent="0.3">
      <c r="B199" s="265">
        <v>45717</v>
      </c>
      <c r="C199" s="409">
        <v>7837</v>
      </c>
      <c r="D199" s="409">
        <v>330</v>
      </c>
      <c r="E199" s="409">
        <v>8167</v>
      </c>
    </row>
    <row r="200" spans="2:6" x14ac:dyDescent="0.3">
      <c r="B200" s="265">
        <v>45748</v>
      </c>
      <c r="C200" s="409">
        <v>7881</v>
      </c>
      <c r="D200" s="409">
        <v>614</v>
      </c>
      <c r="E200" s="409">
        <v>8495</v>
      </c>
    </row>
    <row r="201" spans="2:6" x14ac:dyDescent="0.3">
      <c r="B201" s="265">
        <v>45778</v>
      </c>
      <c r="C201" s="409">
        <v>7458</v>
      </c>
      <c r="D201" s="409">
        <v>254</v>
      </c>
      <c r="E201" s="409">
        <v>7712</v>
      </c>
    </row>
    <row r="202" spans="2:6" x14ac:dyDescent="0.3">
      <c r="B202" s="265">
        <v>45809</v>
      </c>
      <c r="C202" s="409">
        <v>7998</v>
      </c>
      <c r="D202" s="409">
        <v>628</v>
      </c>
      <c r="E202" s="409">
        <v>8626</v>
      </c>
    </row>
    <row r="203" spans="2:6" x14ac:dyDescent="0.3">
      <c r="B203" s="335" t="s">
        <v>848</v>
      </c>
      <c r="C203" s="408">
        <v>1161898</v>
      </c>
      <c r="D203" s="408">
        <v>75076</v>
      </c>
      <c r="E203" s="408">
        <v>1236974</v>
      </c>
    </row>
    <row r="204" spans="2:6" x14ac:dyDescent="0.3">
      <c r="B204" s="4" t="s">
        <v>790</v>
      </c>
    </row>
    <row r="206" spans="2:6" ht="18" x14ac:dyDescent="0.35">
      <c r="B206" s="298" t="s">
        <v>708</v>
      </c>
      <c r="C206" s="298"/>
      <c r="D206" s="298"/>
      <c r="E206" s="298"/>
    </row>
    <row r="207" spans="2:6" x14ac:dyDescent="0.3">
      <c r="B207" s="3" t="s">
        <v>927</v>
      </c>
    </row>
    <row r="209" spans="2:10" ht="31.5" customHeight="1" x14ac:dyDescent="0.3">
      <c r="B209" s="542" t="s">
        <v>472</v>
      </c>
      <c r="C209" s="544" t="s">
        <v>709</v>
      </c>
      <c r="D209" s="538"/>
      <c r="E209" s="544" t="s">
        <v>710</v>
      </c>
      <c r="F209" s="538"/>
      <c r="G209" s="537" t="s">
        <v>707</v>
      </c>
      <c r="H209" s="538"/>
      <c r="I209" s="537" t="s">
        <v>25</v>
      </c>
      <c r="J209" s="538"/>
    </row>
    <row r="210" spans="2:10" x14ac:dyDescent="0.3">
      <c r="B210" s="543"/>
      <c r="C210" s="331" t="s">
        <v>701</v>
      </c>
      <c r="D210" s="331" t="s">
        <v>699</v>
      </c>
      <c r="E210" s="331" t="s">
        <v>701</v>
      </c>
      <c r="F210" s="331" t="s">
        <v>699</v>
      </c>
      <c r="G210" s="331" t="s">
        <v>701</v>
      </c>
      <c r="H210" s="331" t="s">
        <v>699</v>
      </c>
      <c r="I210" s="331" t="s">
        <v>701</v>
      </c>
      <c r="J210" s="331" t="s">
        <v>699</v>
      </c>
    </row>
    <row r="211" spans="2:10" x14ac:dyDescent="0.3">
      <c r="B211" s="336" t="s">
        <v>705</v>
      </c>
      <c r="C211" s="411"/>
      <c r="D211" s="411"/>
      <c r="E211" s="411"/>
      <c r="F211" s="411"/>
      <c r="G211" s="411"/>
      <c r="H211" s="411"/>
      <c r="I211" s="412">
        <v>23671</v>
      </c>
      <c r="J211" s="412">
        <v>102602</v>
      </c>
    </row>
    <row r="212" spans="2:10" x14ac:dyDescent="0.3">
      <c r="B212" s="335">
        <v>2010</v>
      </c>
      <c r="C212" s="411"/>
      <c r="D212" s="411"/>
      <c r="E212" s="411"/>
      <c r="F212" s="411"/>
      <c r="G212" s="411"/>
      <c r="H212" s="411"/>
      <c r="I212" s="412">
        <v>90591</v>
      </c>
      <c r="J212" s="412">
        <v>283345</v>
      </c>
    </row>
    <row r="213" spans="2:10" x14ac:dyDescent="0.3">
      <c r="B213" s="335">
        <v>2011</v>
      </c>
      <c r="C213" s="412">
        <v>24377</v>
      </c>
      <c r="D213" s="412"/>
      <c r="E213" s="412">
        <v>2933</v>
      </c>
      <c r="F213" s="412"/>
      <c r="G213" s="412">
        <v>78512</v>
      </c>
      <c r="H213" s="412"/>
      <c r="I213" s="412">
        <v>105822</v>
      </c>
      <c r="J213" s="412">
        <v>430659</v>
      </c>
    </row>
    <row r="214" spans="2:10" x14ac:dyDescent="0.3">
      <c r="B214" s="335">
        <v>2012</v>
      </c>
      <c r="C214" s="412">
        <v>19926</v>
      </c>
      <c r="D214" s="412">
        <v>74609</v>
      </c>
      <c r="E214" s="412">
        <v>1932</v>
      </c>
      <c r="F214" s="412">
        <v>9800</v>
      </c>
      <c r="G214" s="412">
        <v>32869</v>
      </c>
      <c r="H214" s="412">
        <v>130383</v>
      </c>
      <c r="I214" s="412">
        <v>54727</v>
      </c>
      <c r="J214" s="412">
        <v>214792</v>
      </c>
    </row>
    <row r="215" spans="2:10" x14ac:dyDescent="0.3">
      <c r="B215" s="265">
        <v>41275</v>
      </c>
      <c r="C215" s="413">
        <v>1344</v>
      </c>
      <c r="D215" s="413">
        <v>5074</v>
      </c>
      <c r="E215" s="413">
        <v>84</v>
      </c>
      <c r="F215" s="413">
        <v>433</v>
      </c>
      <c r="G215" s="413">
        <v>1525</v>
      </c>
      <c r="H215" s="413">
        <v>5846</v>
      </c>
      <c r="I215" s="413">
        <v>2953</v>
      </c>
      <c r="J215" s="413">
        <v>11353</v>
      </c>
    </row>
    <row r="216" spans="2:10" x14ac:dyDescent="0.3">
      <c r="B216" s="265">
        <v>41306</v>
      </c>
      <c r="C216" s="413">
        <v>1353</v>
      </c>
      <c r="D216" s="413">
        <v>5003</v>
      </c>
      <c r="E216" s="413">
        <v>87</v>
      </c>
      <c r="F216" s="413">
        <v>397</v>
      </c>
      <c r="G216" s="413">
        <v>1589</v>
      </c>
      <c r="H216" s="413">
        <v>5817</v>
      </c>
      <c r="I216" s="413">
        <v>3029</v>
      </c>
      <c r="J216" s="413">
        <v>11217</v>
      </c>
    </row>
    <row r="217" spans="2:10" x14ac:dyDescent="0.3">
      <c r="B217" s="265">
        <v>41334</v>
      </c>
      <c r="C217" s="413">
        <v>1556</v>
      </c>
      <c r="D217" s="413">
        <v>5790</v>
      </c>
      <c r="E217" s="413">
        <v>83</v>
      </c>
      <c r="F217" s="413">
        <v>353</v>
      </c>
      <c r="G217" s="413">
        <v>1708</v>
      </c>
      <c r="H217" s="413">
        <v>5791</v>
      </c>
      <c r="I217" s="413">
        <v>3347</v>
      </c>
      <c r="J217" s="413">
        <v>11934</v>
      </c>
    </row>
    <row r="218" spans="2:10" x14ac:dyDescent="0.3">
      <c r="B218" s="265">
        <v>41365</v>
      </c>
      <c r="C218" s="413">
        <v>1076</v>
      </c>
      <c r="D218" s="413">
        <v>4086</v>
      </c>
      <c r="E218" s="413">
        <v>69</v>
      </c>
      <c r="F218" s="413">
        <v>271</v>
      </c>
      <c r="G218" s="413">
        <v>1727</v>
      </c>
      <c r="H218" s="413">
        <v>5901</v>
      </c>
      <c r="I218" s="413">
        <v>2872</v>
      </c>
      <c r="J218" s="413">
        <v>10258</v>
      </c>
    </row>
    <row r="219" spans="2:10" x14ac:dyDescent="0.3">
      <c r="B219" s="265">
        <v>41395</v>
      </c>
      <c r="C219" s="413">
        <v>920</v>
      </c>
      <c r="D219" s="413">
        <v>3380</v>
      </c>
      <c r="E219" s="413">
        <v>38</v>
      </c>
      <c r="F219" s="413">
        <v>168</v>
      </c>
      <c r="G219" s="413">
        <v>1182</v>
      </c>
      <c r="H219" s="413">
        <v>4056</v>
      </c>
      <c r="I219" s="413">
        <v>2140</v>
      </c>
      <c r="J219" s="413">
        <v>7604</v>
      </c>
    </row>
    <row r="220" spans="2:10" x14ac:dyDescent="0.3">
      <c r="B220" s="265">
        <v>41426</v>
      </c>
      <c r="C220" s="413">
        <v>911</v>
      </c>
      <c r="D220" s="413">
        <v>3309</v>
      </c>
      <c r="E220" s="413">
        <v>125</v>
      </c>
      <c r="F220" s="413">
        <v>648</v>
      </c>
      <c r="G220" s="413">
        <v>1778</v>
      </c>
      <c r="H220" s="413">
        <v>6154</v>
      </c>
      <c r="I220" s="413">
        <v>2814</v>
      </c>
      <c r="J220" s="413">
        <v>10111</v>
      </c>
    </row>
    <row r="221" spans="2:10" x14ac:dyDescent="0.3">
      <c r="B221" s="265">
        <v>41456</v>
      </c>
      <c r="C221" s="413">
        <v>1073</v>
      </c>
      <c r="D221" s="413">
        <v>3717</v>
      </c>
      <c r="E221" s="413">
        <v>75</v>
      </c>
      <c r="F221" s="413">
        <v>297</v>
      </c>
      <c r="G221" s="413">
        <v>1520</v>
      </c>
      <c r="H221" s="413">
        <v>5115</v>
      </c>
      <c r="I221" s="413">
        <v>2668</v>
      </c>
      <c r="J221" s="413">
        <v>9129</v>
      </c>
    </row>
    <row r="222" spans="2:10" x14ac:dyDescent="0.3">
      <c r="B222" s="265">
        <v>41487</v>
      </c>
      <c r="C222" s="413">
        <v>1037</v>
      </c>
      <c r="D222" s="413">
        <v>3504</v>
      </c>
      <c r="E222" s="413">
        <v>284</v>
      </c>
      <c r="F222" s="413">
        <v>1590</v>
      </c>
      <c r="G222" s="413">
        <v>2172</v>
      </c>
      <c r="H222" s="413">
        <v>6454</v>
      </c>
      <c r="I222" s="413">
        <v>3493</v>
      </c>
      <c r="J222" s="413">
        <v>11548</v>
      </c>
    </row>
    <row r="223" spans="2:10" x14ac:dyDescent="0.3">
      <c r="B223" s="265">
        <v>41518</v>
      </c>
      <c r="C223" s="413">
        <v>2257</v>
      </c>
      <c r="D223" s="413">
        <v>8307</v>
      </c>
      <c r="E223" s="413">
        <v>45</v>
      </c>
      <c r="F223" s="413">
        <v>183</v>
      </c>
      <c r="G223" s="413">
        <v>1509</v>
      </c>
      <c r="H223" s="413">
        <v>5003</v>
      </c>
      <c r="I223" s="413">
        <v>3811</v>
      </c>
      <c r="J223" s="413">
        <v>13493</v>
      </c>
    </row>
    <row r="224" spans="2:10" x14ac:dyDescent="0.3">
      <c r="B224" s="265">
        <v>41548</v>
      </c>
      <c r="C224" s="413">
        <v>2716</v>
      </c>
      <c r="D224" s="413">
        <v>10131</v>
      </c>
      <c r="E224" s="413">
        <v>147</v>
      </c>
      <c r="F224" s="413">
        <v>685</v>
      </c>
      <c r="G224" s="413">
        <v>1865</v>
      </c>
      <c r="H224" s="413">
        <v>6227</v>
      </c>
      <c r="I224" s="413">
        <v>4728</v>
      </c>
      <c r="J224" s="413">
        <v>17043</v>
      </c>
    </row>
    <row r="225" spans="2:10" x14ac:dyDescent="0.3">
      <c r="B225" s="265">
        <v>41579</v>
      </c>
      <c r="C225" s="413">
        <v>1624</v>
      </c>
      <c r="D225" s="413">
        <v>5781</v>
      </c>
      <c r="E225" s="413">
        <v>79</v>
      </c>
      <c r="F225" s="413">
        <v>348</v>
      </c>
      <c r="G225" s="413">
        <v>1639</v>
      </c>
      <c r="H225" s="413">
        <v>5415</v>
      </c>
      <c r="I225" s="413">
        <v>3342</v>
      </c>
      <c r="J225" s="413">
        <v>11544</v>
      </c>
    </row>
    <row r="226" spans="2:10" x14ac:dyDescent="0.3">
      <c r="B226" s="265">
        <v>41609</v>
      </c>
      <c r="C226" s="413">
        <v>1527</v>
      </c>
      <c r="D226" s="413">
        <v>5675</v>
      </c>
      <c r="E226" s="413">
        <v>77</v>
      </c>
      <c r="F226" s="413">
        <v>312</v>
      </c>
      <c r="G226" s="413">
        <v>1584</v>
      </c>
      <c r="H226" s="413">
        <v>4895</v>
      </c>
      <c r="I226" s="413">
        <v>3188</v>
      </c>
      <c r="J226" s="413">
        <v>10882</v>
      </c>
    </row>
    <row r="227" spans="2:10" x14ac:dyDescent="0.3">
      <c r="B227" s="335">
        <v>2013</v>
      </c>
      <c r="C227" s="412">
        <v>17394</v>
      </c>
      <c r="D227" s="412">
        <v>63757</v>
      </c>
      <c r="E227" s="412">
        <v>1193</v>
      </c>
      <c r="F227" s="412">
        <v>5685</v>
      </c>
      <c r="G227" s="412">
        <v>19798</v>
      </c>
      <c r="H227" s="412">
        <v>66674</v>
      </c>
      <c r="I227" s="412">
        <v>38385</v>
      </c>
      <c r="J227" s="412">
        <v>136116</v>
      </c>
    </row>
    <row r="228" spans="2:10" x14ac:dyDescent="0.3">
      <c r="B228" s="265">
        <v>41640</v>
      </c>
      <c r="C228" s="413">
        <v>1680</v>
      </c>
      <c r="D228" s="413">
        <v>6027</v>
      </c>
      <c r="E228" s="413">
        <v>52</v>
      </c>
      <c r="F228" s="413">
        <v>220</v>
      </c>
      <c r="G228" s="413">
        <v>1280</v>
      </c>
      <c r="H228" s="413">
        <v>4011</v>
      </c>
      <c r="I228" s="413">
        <v>3012</v>
      </c>
      <c r="J228" s="413">
        <v>10258</v>
      </c>
    </row>
    <row r="229" spans="2:10" x14ac:dyDescent="0.3">
      <c r="B229" s="265">
        <v>41671</v>
      </c>
      <c r="C229" s="413">
        <v>1550</v>
      </c>
      <c r="D229" s="413">
        <v>5590</v>
      </c>
      <c r="E229" s="413">
        <v>76</v>
      </c>
      <c r="F229" s="413">
        <v>318</v>
      </c>
      <c r="G229" s="413">
        <v>1520</v>
      </c>
      <c r="H229" s="413">
        <v>4945</v>
      </c>
      <c r="I229" s="413">
        <v>3146</v>
      </c>
      <c r="J229" s="413">
        <v>10853</v>
      </c>
    </row>
    <row r="230" spans="2:10" x14ac:dyDescent="0.3">
      <c r="B230" s="265">
        <v>41699</v>
      </c>
      <c r="C230" s="413">
        <v>1367</v>
      </c>
      <c r="D230" s="413">
        <v>4922</v>
      </c>
      <c r="E230" s="413">
        <v>99</v>
      </c>
      <c r="F230" s="413">
        <v>470</v>
      </c>
      <c r="G230" s="413">
        <v>1354</v>
      </c>
      <c r="H230" s="413">
        <v>4290</v>
      </c>
      <c r="I230" s="413">
        <v>2820</v>
      </c>
      <c r="J230" s="413">
        <v>9682</v>
      </c>
    </row>
    <row r="231" spans="2:10" x14ac:dyDescent="0.3">
      <c r="B231" s="265">
        <v>41730</v>
      </c>
      <c r="C231" s="413">
        <v>1713</v>
      </c>
      <c r="D231" s="413">
        <v>6039</v>
      </c>
      <c r="E231" s="413">
        <v>117</v>
      </c>
      <c r="F231" s="413">
        <v>534</v>
      </c>
      <c r="G231" s="413">
        <v>1841</v>
      </c>
      <c r="H231" s="413">
        <v>6029</v>
      </c>
      <c r="I231" s="413">
        <v>3671</v>
      </c>
      <c r="J231" s="413">
        <v>12602</v>
      </c>
    </row>
    <row r="232" spans="2:10" x14ac:dyDescent="0.3">
      <c r="B232" s="265">
        <v>41760</v>
      </c>
      <c r="C232" s="413">
        <v>1767</v>
      </c>
      <c r="D232" s="413">
        <v>6174</v>
      </c>
      <c r="E232" s="413">
        <v>124</v>
      </c>
      <c r="F232" s="413">
        <v>523</v>
      </c>
      <c r="G232" s="413">
        <v>1514</v>
      </c>
      <c r="H232" s="413">
        <v>4663</v>
      </c>
      <c r="I232" s="413">
        <v>3405</v>
      </c>
      <c r="J232" s="413">
        <v>11360</v>
      </c>
    </row>
    <row r="233" spans="2:10" x14ac:dyDescent="0.3">
      <c r="B233" s="265">
        <v>41791</v>
      </c>
      <c r="C233" s="413">
        <v>1613</v>
      </c>
      <c r="D233" s="413">
        <v>5821</v>
      </c>
      <c r="E233" s="413">
        <v>120</v>
      </c>
      <c r="F233" s="413">
        <v>517</v>
      </c>
      <c r="G233" s="413">
        <v>1715</v>
      </c>
      <c r="H233" s="413">
        <v>5301</v>
      </c>
      <c r="I233" s="413">
        <v>3448</v>
      </c>
      <c r="J233" s="413">
        <v>11639</v>
      </c>
    </row>
    <row r="234" spans="2:10" x14ac:dyDescent="0.3">
      <c r="B234" s="265">
        <v>41821</v>
      </c>
      <c r="C234" s="413">
        <v>1419</v>
      </c>
      <c r="D234" s="413">
        <v>4978</v>
      </c>
      <c r="E234" s="413">
        <v>88</v>
      </c>
      <c r="F234" s="413">
        <v>412</v>
      </c>
      <c r="G234" s="413">
        <v>1625</v>
      </c>
      <c r="H234" s="413">
        <v>5129</v>
      </c>
      <c r="I234" s="413">
        <v>3132</v>
      </c>
      <c r="J234" s="413">
        <v>10519</v>
      </c>
    </row>
    <row r="235" spans="2:10" x14ac:dyDescent="0.3">
      <c r="B235" s="265">
        <v>41852</v>
      </c>
      <c r="C235" s="413">
        <v>1494</v>
      </c>
      <c r="D235" s="413">
        <v>5380</v>
      </c>
      <c r="E235" s="413">
        <v>98</v>
      </c>
      <c r="F235" s="413">
        <v>469</v>
      </c>
      <c r="G235" s="413">
        <v>2110</v>
      </c>
      <c r="H235" s="413">
        <v>6696</v>
      </c>
      <c r="I235" s="413">
        <v>3702</v>
      </c>
      <c r="J235" s="413">
        <v>12545</v>
      </c>
    </row>
    <row r="236" spans="2:10" x14ac:dyDescent="0.3">
      <c r="B236" s="265">
        <v>41883</v>
      </c>
      <c r="C236" s="413">
        <v>2074</v>
      </c>
      <c r="D236" s="413">
        <v>6815</v>
      </c>
      <c r="E236" s="413">
        <v>153</v>
      </c>
      <c r="F236" s="413">
        <v>619</v>
      </c>
      <c r="G236" s="413">
        <v>1891</v>
      </c>
      <c r="H236" s="413">
        <v>5544</v>
      </c>
      <c r="I236" s="413">
        <v>4118</v>
      </c>
      <c r="J236" s="413">
        <v>12978</v>
      </c>
    </row>
    <row r="237" spans="2:10" x14ac:dyDescent="0.3">
      <c r="B237" s="265">
        <v>41913</v>
      </c>
      <c r="C237" s="413">
        <v>1793</v>
      </c>
      <c r="D237" s="413">
        <v>6196</v>
      </c>
      <c r="E237" s="413">
        <v>99</v>
      </c>
      <c r="F237" s="413">
        <v>453</v>
      </c>
      <c r="G237" s="413">
        <v>2822</v>
      </c>
      <c r="H237" s="413">
        <v>9121</v>
      </c>
      <c r="I237" s="413">
        <v>4714</v>
      </c>
      <c r="J237" s="413">
        <v>15770</v>
      </c>
    </row>
    <row r="238" spans="2:10" x14ac:dyDescent="0.3">
      <c r="B238" s="265">
        <v>41944</v>
      </c>
      <c r="C238" s="413">
        <v>1417</v>
      </c>
      <c r="D238" s="413">
        <v>5025</v>
      </c>
      <c r="E238" s="413">
        <v>119</v>
      </c>
      <c r="F238" s="413">
        <v>521</v>
      </c>
      <c r="G238" s="413">
        <v>2963</v>
      </c>
      <c r="H238" s="413">
        <v>9093</v>
      </c>
      <c r="I238" s="413">
        <v>4499</v>
      </c>
      <c r="J238" s="413">
        <v>14639</v>
      </c>
    </row>
    <row r="239" spans="2:10" x14ac:dyDescent="0.3">
      <c r="B239" s="265">
        <v>41974</v>
      </c>
      <c r="C239" s="413">
        <v>2023</v>
      </c>
      <c r="D239" s="413">
        <v>7131</v>
      </c>
      <c r="E239" s="413">
        <v>157</v>
      </c>
      <c r="F239" s="413">
        <v>606</v>
      </c>
      <c r="G239" s="413">
        <v>2407</v>
      </c>
      <c r="H239" s="413">
        <v>7565</v>
      </c>
      <c r="I239" s="413">
        <v>4587</v>
      </c>
      <c r="J239" s="413">
        <v>15302</v>
      </c>
    </row>
    <row r="240" spans="2:10" x14ac:dyDescent="0.3">
      <c r="B240" s="335">
        <v>2014</v>
      </c>
      <c r="C240" s="412">
        <v>19910</v>
      </c>
      <c r="D240" s="412">
        <v>70098</v>
      </c>
      <c r="E240" s="412">
        <v>1302</v>
      </c>
      <c r="F240" s="412">
        <v>5662</v>
      </c>
      <c r="G240" s="412">
        <v>23042</v>
      </c>
      <c r="H240" s="412">
        <v>72387</v>
      </c>
      <c r="I240" s="412">
        <v>44254</v>
      </c>
      <c r="J240" s="412">
        <v>148147</v>
      </c>
    </row>
    <row r="241" spans="2:10" x14ac:dyDescent="0.3">
      <c r="B241" s="265">
        <v>42005</v>
      </c>
      <c r="C241" s="413">
        <v>1303</v>
      </c>
      <c r="D241" s="413">
        <v>4627</v>
      </c>
      <c r="E241" s="413">
        <v>90</v>
      </c>
      <c r="F241" s="413">
        <v>407</v>
      </c>
      <c r="G241" s="413">
        <v>2299</v>
      </c>
      <c r="H241" s="413">
        <v>7138</v>
      </c>
      <c r="I241" s="413">
        <v>3692</v>
      </c>
      <c r="J241" s="413">
        <v>12172</v>
      </c>
    </row>
    <row r="242" spans="2:10" x14ac:dyDescent="0.3">
      <c r="B242" s="265">
        <v>42036</v>
      </c>
      <c r="C242" s="413">
        <v>1126</v>
      </c>
      <c r="D242" s="413">
        <v>4105</v>
      </c>
      <c r="E242" s="413">
        <v>68</v>
      </c>
      <c r="F242" s="413">
        <v>319</v>
      </c>
      <c r="G242" s="413">
        <v>1895</v>
      </c>
      <c r="H242" s="413">
        <v>5828</v>
      </c>
      <c r="I242" s="413">
        <v>3089</v>
      </c>
      <c r="J242" s="413">
        <v>10252</v>
      </c>
    </row>
    <row r="243" spans="2:10" x14ac:dyDescent="0.3">
      <c r="B243" s="265">
        <v>42064</v>
      </c>
      <c r="C243" s="413">
        <v>1509</v>
      </c>
      <c r="D243" s="413">
        <v>5148</v>
      </c>
      <c r="E243" s="413">
        <v>142</v>
      </c>
      <c r="F243" s="413">
        <v>601</v>
      </c>
      <c r="G243" s="413">
        <v>2308</v>
      </c>
      <c r="H243" s="413">
        <v>7031</v>
      </c>
      <c r="I243" s="413">
        <v>3959</v>
      </c>
      <c r="J243" s="413">
        <v>12780</v>
      </c>
    </row>
    <row r="244" spans="2:10" x14ac:dyDescent="0.3">
      <c r="B244" s="265">
        <v>42095</v>
      </c>
      <c r="C244" s="413">
        <v>1305</v>
      </c>
      <c r="D244" s="413">
        <v>4297</v>
      </c>
      <c r="E244" s="413">
        <v>154</v>
      </c>
      <c r="F244" s="413">
        <v>670</v>
      </c>
      <c r="G244" s="413">
        <v>2740</v>
      </c>
      <c r="H244" s="413">
        <v>8147</v>
      </c>
      <c r="I244" s="413">
        <v>4199</v>
      </c>
      <c r="J244" s="413">
        <v>13114</v>
      </c>
    </row>
    <row r="245" spans="2:10" x14ac:dyDescent="0.3">
      <c r="B245" s="265">
        <v>42125</v>
      </c>
      <c r="C245" s="413">
        <v>1328</v>
      </c>
      <c r="D245" s="413">
        <v>4634</v>
      </c>
      <c r="E245" s="413">
        <v>162</v>
      </c>
      <c r="F245" s="413">
        <v>698</v>
      </c>
      <c r="G245" s="413">
        <v>2387</v>
      </c>
      <c r="H245" s="413">
        <v>7056</v>
      </c>
      <c r="I245" s="413">
        <v>3877</v>
      </c>
      <c r="J245" s="413">
        <v>12388</v>
      </c>
    </row>
    <row r="246" spans="2:10" x14ac:dyDescent="0.3">
      <c r="B246" s="265">
        <v>42156</v>
      </c>
      <c r="C246" s="413">
        <v>1079</v>
      </c>
      <c r="D246" s="413">
        <v>3931</v>
      </c>
      <c r="E246" s="413">
        <v>121</v>
      </c>
      <c r="F246" s="413">
        <v>595</v>
      </c>
      <c r="G246" s="413">
        <v>2940</v>
      </c>
      <c r="H246" s="413">
        <v>8577</v>
      </c>
      <c r="I246" s="413">
        <v>4140</v>
      </c>
      <c r="J246" s="413">
        <v>13103</v>
      </c>
    </row>
    <row r="247" spans="2:10" x14ac:dyDescent="0.3">
      <c r="B247" s="265">
        <v>42186</v>
      </c>
      <c r="C247" s="413">
        <v>1562</v>
      </c>
      <c r="D247" s="413">
        <v>5243</v>
      </c>
      <c r="E247" s="413">
        <v>193</v>
      </c>
      <c r="F247" s="413">
        <v>896</v>
      </c>
      <c r="G247" s="413">
        <v>1660</v>
      </c>
      <c r="H247" s="413">
        <v>4806</v>
      </c>
      <c r="I247" s="413">
        <v>3415</v>
      </c>
      <c r="J247" s="413">
        <v>10945</v>
      </c>
    </row>
    <row r="248" spans="2:10" x14ac:dyDescent="0.3">
      <c r="B248" s="265">
        <v>42217</v>
      </c>
      <c r="C248" s="413">
        <v>1389</v>
      </c>
      <c r="D248" s="413">
        <v>4383</v>
      </c>
      <c r="E248" s="413">
        <v>321</v>
      </c>
      <c r="F248" s="413">
        <v>1453</v>
      </c>
      <c r="G248" s="413">
        <v>4348</v>
      </c>
      <c r="H248" s="413">
        <v>12994</v>
      </c>
      <c r="I248" s="413">
        <v>6058</v>
      </c>
      <c r="J248" s="413">
        <v>18830</v>
      </c>
    </row>
    <row r="249" spans="2:10" x14ac:dyDescent="0.3">
      <c r="B249" s="265">
        <v>42248</v>
      </c>
      <c r="C249" s="413">
        <v>2017</v>
      </c>
      <c r="D249" s="413">
        <v>7335</v>
      </c>
      <c r="E249" s="413">
        <v>176</v>
      </c>
      <c r="F249" s="413">
        <v>801</v>
      </c>
      <c r="G249" s="413">
        <v>2843</v>
      </c>
      <c r="H249" s="413">
        <v>8849</v>
      </c>
      <c r="I249" s="413">
        <v>5036</v>
      </c>
      <c r="J249" s="413">
        <v>16985</v>
      </c>
    </row>
    <row r="250" spans="2:10" x14ac:dyDescent="0.3">
      <c r="B250" s="265">
        <v>42278</v>
      </c>
      <c r="C250" s="413">
        <v>1395</v>
      </c>
      <c r="D250" s="413">
        <v>4572</v>
      </c>
      <c r="E250" s="413">
        <v>175</v>
      </c>
      <c r="F250" s="413">
        <v>799</v>
      </c>
      <c r="G250" s="413">
        <v>2605</v>
      </c>
      <c r="H250" s="413">
        <v>7454</v>
      </c>
      <c r="I250" s="413">
        <v>4175</v>
      </c>
      <c r="J250" s="413">
        <v>12825</v>
      </c>
    </row>
    <row r="251" spans="2:10" x14ac:dyDescent="0.3">
      <c r="B251" s="265">
        <v>42309</v>
      </c>
      <c r="C251" s="413">
        <v>1495</v>
      </c>
      <c r="D251" s="413">
        <v>5282</v>
      </c>
      <c r="E251" s="413">
        <v>166</v>
      </c>
      <c r="F251" s="413">
        <v>712</v>
      </c>
      <c r="G251" s="413">
        <v>3733</v>
      </c>
      <c r="H251" s="413">
        <v>10856</v>
      </c>
      <c r="I251" s="413">
        <v>5394</v>
      </c>
      <c r="J251" s="413">
        <v>16850</v>
      </c>
    </row>
    <row r="252" spans="2:10" x14ac:dyDescent="0.3">
      <c r="B252" s="265">
        <v>42339</v>
      </c>
      <c r="C252" s="413">
        <v>1645</v>
      </c>
      <c r="D252" s="413">
        <v>5189</v>
      </c>
      <c r="E252" s="413">
        <v>200</v>
      </c>
      <c r="F252" s="413">
        <v>809</v>
      </c>
      <c r="G252" s="413">
        <v>2771</v>
      </c>
      <c r="H252" s="413">
        <v>8572</v>
      </c>
      <c r="I252" s="413">
        <v>4616</v>
      </c>
      <c r="J252" s="413">
        <v>14570</v>
      </c>
    </row>
    <row r="253" spans="2:10" x14ac:dyDescent="0.3">
      <c r="B253" s="335">
        <v>2015</v>
      </c>
      <c r="C253" s="412">
        <v>17153</v>
      </c>
      <c r="D253" s="412">
        <v>58746</v>
      </c>
      <c r="E253" s="412">
        <v>1968</v>
      </c>
      <c r="F253" s="412">
        <v>8760</v>
      </c>
      <c r="G253" s="412">
        <v>32529</v>
      </c>
      <c r="H253" s="412">
        <v>97308</v>
      </c>
      <c r="I253" s="412">
        <v>51650</v>
      </c>
      <c r="J253" s="412">
        <v>164814</v>
      </c>
    </row>
    <row r="254" spans="2:10" x14ac:dyDescent="0.3">
      <c r="B254" s="265">
        <v>42370</v>
      </c>
      <c r="C254" s="413">
        <v>1402</v>
      </c>
      <c r="D254" s="413">
        <v>4801</v>
      </c>
      <c r="E254" s="413">
        <v>157</v>
      </c>
      <c r="F254" s="413">
        <v>645</v>
      </c>
      <c r="G254" s="413">
        <v>2531</v>
      </c>
      <c r="H254" s="413">
        <v>7419</v>
      </c>
      <c r="I254" s="413">
        <v>4090</v>
      </c>
      <c r="J254" s="413">
        <v>12865</v>
      </c>
    </row>
    <row r="255" spans="2:10" x14ac:dyDescent="0.3">
      <c r="B255" s="265">
        <v>42401</v>
      </c>
      <c r="C255" s="413">
        <v>964</v>
      </c>
      <c r="D255" s="413">
        <v>3139</v>
      </c>
      <c r="E255" s="413">
        <v>156</v>
      </c>
      <c r="F255" s="413">
        <v>644</v>
      </c>
      <c r="G255" s="413">
        <v>2723</v>
      </c>
      <c r="H255" s="413">
        <v>8130</v>
      </c>
      <c r="I255" s="413">
        <v>3843</v>
      </c>
      <c r="J255" s="413">
        <v>11913</v>
      </c>
    </row>
    <row r="256" spans="2:10" x14ac:dyDescent="0.3">
      <c r="B256" s="265">
        <v>42430</v>
      </c>
      <c r="C256" s="413">
        <v>1710</v>
      </c>
      <c r="D256" s="413">
        <v>5724</v>
      </c>
      <c r="E256" s="413">
        <v>238</v>
      </c>
      <c r="F256" s="413">
        <v>993</v>
      </c>
      <c r="G256" s="413">
        <v>3197</v>
      </c>
      <c r="H256" s="413">
        <v>9196</v>
      </c>
      <c r="I256" s="413">
        <v>5145</v>
      </c>
      <c r="J256" s="413">
        <v>15913</v>
      </c>
    </row>
    <row r="257" spans="2:10" x14ac:dyDescent="0.3">
      <c r="B257" s="265">
        <v>42461</v>
      </c>
      <c r="C257" s="413">
        <v>1579</v>
      </c>
      <c r="D257" s="413">
        <v>5412</v>
      </c>
      <c r="E257" s="413">
        <v>196</v>
      </c>
      <c r="F257" s="413">
        <v>787</v>
      </c>
      <c r="G257" s="413">
        <v>2640</v>
      </c>
      <c r="H257" s="413">
        <v>7635</v>
      </c>
      <c r="I257" s="413">
        <v>4415</v>
      </c>
      <c r="J257" s="413">
        <v>13834</v>
      </c>
    </row>
    <row r="258" spans="2:10" x14ac:dyDescent="0.3">
      <c r="B258" s="265">
        <v>42491</v>
      </c>
      <c r="C258" s="413">
        <v>1550</v>
      </c>
      <c r="D258" s="413">
        <v>5486</v>
      </c>
      <c r="E258" s="413">
        <v>180</v>
      </c>
      <c r="F258" s="413">
        <v>760</v>
      </c>
      <c r="G258" s="413">
        <v>2933</v>
      </c>
      <c r="H258" s="413">
        <v>8633</v>
      </c>
      <c r="I258" s="413">
        <v>4663</v>
      </c>
      <c r="J258" s="413">
        <v>14879</v>
      </c>
    </row>
    <row r="259" spans="2:10" x14ac:dyDescent="0.3">
      <c r="B259" s="265">
        <v>42522</v>
      </c>
      <c r="C259" s="413">
        <v>1015</v>
      </c>
      <c r="D259" s="413">
        <v>3452</v>
      </c>
      <c r="E259" s="413">
        <v>121</v>
      </c>
      <c r="F259" s="413">
        <v>555</v>
      </c>
      <c r="G259" s="413">
        <v>2658</v>
      </c>
      <c r="H259" s="413">
        <v>7478</v>
      </c>
      <c r="I259" s="413">
        <v>3794</v>
      </c>
      <c r="J259" s="413">
        <v>11485</v>
      </c>
    </row>
    <row r="260" spans="2:10" x14ac:dyDescent="0.3">
      <c r="B260" s="265">
        <v>42552</v>
      </c>
      <c r="C260" s="413">
        <v>1746</v>
      </c>
      <c r="D260" s="413">
        <v>6028</v>
      </c>
      <c r="E260" s="413">
        <v>157</v>
      </c>
      <c r="F260" s="413">
        <v>657</v>
      </c>
      <c r="G260" s="413">
        <v>2535</v>
      </c>
      <c r="H260" s="413">
        <v>7430</v>
      </c>
      <c r="I260" s="413">
        <v>4438</v>
      </c>
      <c r="J260" s="413">
        <v>14115</v>
      </c>
    </row>
    <row r="261" spans="2:10" x14ac:dyDescent="0.3">
      <c r="B261" s="265">
        <v>42583</v>
      </c>
      <c r="C261" s="413">
        <v>1390</v>
      </c>
      <c r="D261" s="413">
        <v>4511</v>
      </c>
      <c r="E261" s="413">
        <v>153</v>
      </c>
      <c r="F261" s="413">
        <v>578</v>
      </c>
      <c r="G261" s="413">
        <v>3151</v>
      </c>
      <c r="H261" s="413">
        <v>9173</v>
      </c>
      <c r="I261" s="413">
        <v>4694</v>
      </c>
      <c r="J261" s="413">
        <v>14262</v>
      </c>
    </row>
    <row r="262" spans="2:10" x14ac:dyDescent="0.3">
      <c r="B262" s="265">
        <v>42614</v>
      </c>
      <c r="C262" s="413">
        <v>1402</v>
      </c>
      <c r="D262" s="413">
        <v>4329</v>
      </c>
      <c r="E262" s="413">
        <v>196</v>
      </c>
      <c r="F262" s="413">
        <v>823</v>
      </c>
      <c r="G262" s="413">
        <v>2981</v>
      </c>
      <c r="H262" s="413">
        <v>8807</v>
      </c>
      <c r="I262" s="413">
        <v>4579</v>
      </c>
      <c r="J262" s="413">
        <v>13959</v>
      </c>
    </row>
    <row r="263" spans="2:10" x14ac:dyDescent="0.3">
      <c r="B263" s="265">
        <v>42644</v>
      </c>
      <c r="C263" s="413">
        <v>1480</v>
      </c>
      <c r="D263" s="413">
        <v>5044</v>
      </c>
      <c r="E263" s="413">
        <v>136</v>
      </c>
      <c r="F263" s="413">
        <v>536</v>
      </c>
      <c r="G263" s="413">
        <v>2791</v>
      </c>
      <c r="H263" s="413">
        <v>8111</v>
      </c>
      <c r="I263" s="413">
        <v>4407</v>
      </c>
      <c r="J263" s="413">
        <v>13691</v>
      </c>
    </row>
    <row r="264" spans="2:10" x14ac:dyDescent="0.3">
      <c r="B264" s="265">
        <v>42675</v>
      </c>
      <c r="C264" s="413">
        <v>1497</v>
      </c>
      <c r="D264" s="413">
        <v>5099</v>
      </c>
      <c r="E264" s="413">
        <v>128</v>
      </c>
      <c r="F264" s="413">
        <v>483</v>
      </c>
      <c r="G264" s="413">
        <v>2064</v>
      </c>
      <c r="H264" s="413">
        <v>6110</v>
      </c>
      <c r="I264" s="413">
        <v>3689</v>
      </c>
      <c r="J264" s="413">
        <v>11692</v>
      </c>
    </row>
    <row r="265" spans="2:10" x14ac:dyDescent="0.3">
      <c r="B265" s="265">
        <v>42705</v>
      </c>
      <c r="C265" s="413">
        <v>1565</v>
      </c>
      <c r="D265" s="413">
        <v>5550</v>
      </c>
      <c r="E265" s="413">
        <v>94</v>
      </c>
      <c r="F265" s="413">
        <v>399</v>
      </c>
      <c r="G265" s="413">
        <v>3636</v>
      </c>
      <c r="H265" s="413">
        <v>11125</v>
      </c>
      <c r="I265" s="413">
        <v>5295</v>
      </c>
      <c r="J265" s="413">
        <v>17074</v>
      </c>
    </row>
    <row r="266" spans="2:10" x14ac:dyDescent="0.3">
      <c r="B266" s="335">
        <v>2016</v>
      </c>
      <c r="C266" s="412">
        <v>17300</v>
      </c>
      <c r="D266" s="412">
        <v>58575</v>
      </c>
      <c r="E266" s="412">
        <v>1912</v>
      </c>
      <c r="F266" s="412">
        <v>7860</v>
      </c>
      <c r="G266" s="412">
        <v>33840</v>
      </c>
      <c r="H266" s="412">
        <v>99247</v>
      </c>
      <c r="I266" s="412">
        <v>53052</v>
      </c>
      <c r="J266" s="412">
        <v>165682</v>
      </c>
    </row>
    <row r="267" spans="2:10" x14ac:dyDescent="0.3">
      <c r="B267" s="265">
        <v>42736</v>
      </c>
      <c r="C267" s="413">
        <v>1578</v>
      </c>
      <c r="D267" s="413">
        <v>5100</v>
      </c>
      <c r="E267" s="413">
        <v>122</v>
      </c>
      <c r="F267" s="413">
        <v>478</v>
      </c>
      <c r="G267" s="413">
        <v>3277</v>
      </c>
      <c r="H267" s="413">
        <v>9466</v>
      </c>
      <c r="I267" s="413">
        <v>4977</v>
      </c>
      <c r="J267" s="413">
        <v>15044</v>
      </c>
    </row>
    <row r="268" spans="2:10" x14ac:dyDescent="0.3">
      <c r="B268" s="265">
        <v>42767</v>
      </c>
      <c r="C268" s="413">
        <v>1309</v>
      </c>
      <c r="D268" s="413">
        <v>4472</v>
      </c>
      <c r="E268" s="413">
        <v>118</v>
      </c>
      <c r="F268" s="413">
        <v>502</v>
      </c>
      <c r="G268" s="413">
        <v>3001</v>
      </c>
      <c r="H268" s="413">
        <v>8506</v>
      </c>
      <c r="I268" s="413">
        <v>4428</v>
      </c>
      <c r="J268" s="413">
        <v>13480</v>
      </c>
    </row>
    <row r="269" spans="2:10" x14ac:dyDescent="0.3">
      <c r="B269" s="265">
        <v>42795</v>
      </c>
      <c r="C269" s="413">
        <v>1433</v>
      </c>
      <c r="D269" s="413">
        <v>4492</v>
      </c>
      <c r="E269" s="413">
        <v>123</v>
      </c>
      <c r="F269" s="413">
        <v>484</v>
      </c>
      <c r="G269" s="413">
        <v>2598</v>
      </c>
      <c r="H269" s="413">
        <v>7750</v>
      </c>
      <c r="I269" s="413">
        <v>4154</v>
      </c>
      <c r="J269" s="413">
        <v>12726</v>
      </c>
    </row>
    <row r="270" spans="2:10" x14ac:dyDescent="0.3">
      <c r="B270" s="265">
        <v>42826</v>
      </c>
      <c r="C270" s="413">
        <v>1610</v>
      </c>
      <c r="D270" s="413">
        <v>5252</v>
      </c>
      <c r="E270" s="413">
        <v>163</v>
      </c>
      <c r="F270" s="413">
        <v>704</v>
      </c>
      <c r="G270" s="413">
        <v>2935</v>
      </c>
      <c r="H270" s="413">
        <v>8131</v>
      </c>
      <c r="I270" s="413">
        <v>4708</v>
      </c>
      <c r="J270" s="413">
        <v>14087</v>
      </c>
    </row>
    <row r="271" spans="2:10" x14ac:dyDescent="0.3">
      <c r="B271" s="265">
        <v>42856</v>
      </c>
      <c r="C271" s="413">
        <v>1418</v>
      </c>
      <c r="D271" s="413">
        <v>4341</v>
      </c>
      <c r="E271" s="413">
        <v>177</v>
      </c>
      <c r="F271" s="413">
        <v>637</v>
      </c>
      <c r="G271" s="413">
        <v>3318</v>
      </c>
      <c r="H271" s="413">
        <v>8846</v>
      </c>
      <c r="I271" s="413">
        <v>4913</v>
      </c>
      <c r="J271" s="413">
        <v>13824</v>
      </c>
    </row>
    <row r="272" spans="2:10" x14ac:dyDescent="0.3">
      <c r="B272" s="265">
        <v>42887</v>
      </c>
      <c r="C272" s="413">
        <v>1230</v>
      </c>
      <c r="D272" s="413">
        <v>4069</v>
      </c>
      <c r="E272" s="413">
        <v>108</v>
      </c>
      <c r="F272" s="413">
        <v>460</v>
      </c>
      <c r="G272" s="413">
        <v>2707</v>
      </c>
      <c r="H272" s="413">
        <v>8139</v>
      </c>
      <c r="I272" s="413">
        <v>4045</v>
      </c>
      <c r="J272" s="413">
        <v>12668</v>
      </c>
    </row>
    <row r="273" spans="2:10" x14ac:dyDescent="0.3">
      <c r="B273" s="265">
        <v>42917</v>
      </c>
      <c r="C273" s="413">
        <v>1191</v>
      </c>
      <c r="D273" s="413">
        <v>4093</v>
      </c>
      <c r="E273" s="413">
        <v>118</v>
      </c>
      <c r="F273" s="413">
        <v>524</v>
      </c>
      <c r="G273" s="413">
        <v>3460</v>
      </c>
      <c r="H273" s="413">
        <v>9428</v>
      </c>
      <c r="I273" s="413">
        <v>4769</v>
      </c>
      <c r="J273" s="413">
        <v>14045</v>
      </c>
    </row>
    <row r="274" spans="2:10" x14ac:dyDescent="0.3">
      <c r="B274" s="265">
        <v>42948</v>
      </c>
      <c r="C274" s="413">
        <v>1646</v>
      </c>
      <c r="D274" s="413">
        <v>5129</v>
      </c>
      <c r="E274" s="413">
        <v>226</v>
      </c>
      <c r="F274" s="413">
        <v>888</v>
      </c>
      <c r="G274" s="413">
        <v>3406</v>
      </c>
      <c r="H274" s="413">
        <v>9871</v>
      </c>
      <c r="I274" s="413">
        <v>5278</v>
      </c>
      <c r="J274" s="413">
        <v>15888</v>
      </c>
    </row>
    <row r="275" spans="2:10" x14ac:dyDescent="0.3">
      <c r="B275" s="265">
        <v>42979</v>
      </c>
      <c r="C275" s="413">
        <v>1788</v>
      </c>
      <c r="D275" s="413">
        <v>5884</v>
      </c>
      <c r="E275" s="413">
        <v>227</v>
      </c>
      <c r="F275" s="413">
        <v>1042</v>
      </c>
      <c r="G275" s="413">
        <v>1959</v>
      </c>
      <c r="H275" s="413">
        <v>5773</v>
      </c>
      <c r="I275" s="413">
        <v>3974</v>
      </c>
      <c r="J275" s="413">
        <v>12699</v>
      </c>
    </row>
    <row r="276" spans="2:10" x14ac:dyDescent="0.3">
      <c r="B276" s="265">
        <v>43009</v>
      </c>
      <c r="C276" s="413">
        <v>1600</v>
      </c>
      <c r="D276" s="413">
        <v>5166</v>
      </c>
      <c r="E276" s="413">
        <v>160</v>
      </c>
      <c r="F276" s="413">
        <v>678</v>
      </c>
      <c r="G276" s="413">
        <v>5186</v>
      </c>
      <c r="H276" s="413">
        <v>14719</v>
      </c>
      <c r="I276" s="413">
        <v>6946</v>
      </c>
      <c r="J276" s="413">
        <v>20563</v>
      </c>
    </row>
    <row r="277" spans="2:10" x14ac:dyDescent="0.3">
      <c r="B277" s="265">
        <v>43040</v>
      </c>
      <c r="C277" s="413">
        <v>1751</v>
      </c>
      <c r="D277" s="413">
        <v>5849</v>
      </c>
      <c r="E277" s="413">
        <v>177</v>
      </c>
      <c r="F277" s="413">
        <v>742</v>
      </c>
      <c r="G277" s="413">
        <v>3371</v>
      </c>
      <c r="H277" s="413">
        <v>9775</v>
      </c>
      <c r="I277" s="413">
        <v>5299</v>
      </c>
      <c r="J277" s="413">
        <v>16366</v>
      </c>
    </row>
    <row r="278" spans="2:10" x14ac:dyDescent="0.3">
      <c r="B278" s="265">
        <v>43070</v>
      </c>
      <c r="C278" s="413">
        <v>1618</v>
      </c>
      <c r="D278" s="413">
        <v>5288</v>
      </c>
      <c r="E278" s="413">
        <v>188</v>
      </c>
      <c r="F278" s="413">
        <v>708</v>
      </c>
      <c r="G278" s="413">
        <v>3152</v>
      </c>
      <c r="H278" s="413">
        <v>9366</v>
      </c>
      <c r="I278" s="413">
        <v>4958</v>
      </c>
      <c r="J278" s="413">
        <v>15362</v>
      </c>
    </row>
    <row r="279" spans="2:10" x14ac:dyDescent="0.3">
      <c r="B279" s="335">
        <v>2017</v>
      </c>
      <c r="C279" s="412">
        <v>18172</v>
      </c>
      <c r="D279" s="412">
        <v>59135</v>
      </c>
      <c r="E279" s="412">
        <v>1907</v>
      </c>
      <c r="F279" s="412">
        <v>7847</v>
      </c>
      <c r="G279" s="412">
        <v>38370</v>
      </c>
      <c r="H279" s="412">
        <v>109770</v>
      </c>
      <c r="I279" s="412">
        <v>58449</v>
      </c>
      <c r="J279" s="412">
        <v>176752</v>
      </c>
    </row>
    <row r="280" spans="2:10" x14ac:dyDescent="0.3">
      <c r="B280" s="265">
        <v>43101</v>
      </c>
      <c r="C280" s="413">
        <v>1487</v>
      </c>
      <c r="D280" s="413">
        <v>4777</v>
      </c>
      <c r="E280" s="413">
        <v>142</v>
      </c>
      <c r="F280" s="413">
        <v>567</v>
      </c>
      <c r="G280" s="413">
        <v>3378</v>
      </c>
      <c r="H280" s="413">
        <v>9267</v>
      </c>
      <c r="I280" s="413">
        <v>5007</v>
      </c>
      <c r="J280" s="413">
        <v>14611</v>
      </c>
    </row>
    <row r="281" spans="2:10" x14ac:dyDescent="0.3">
      <c r="B281" s="265">
        <v>43132</v>
      </c>
      <c r="C281" s="413">
        <v>1165</v>
      </c>
      <c r="D281" s="413">
        <v>3878</v>
      </c>
      <c r="E281" s="413">
        <v>171</v>
      </c>
      <c r="F281" s="413">
        <v>740</v>
      </c>
      <c r="G281" s="413">
        <v>4024</v>
      </c>
      <c r="H281" s="413">
        <v>10885</v>
      </c>
      <c r="I281" s="413">
        <v>5360</v>
      </c>
      <c r="J281" s="413">
        <v>15503</v>
      </c>
    </row>
    <row r="282" spans="2:10" x14ac:dyDescent="0.3">
      <c r="B282" s="265">
        <v>43160</v>
      </c>
      <c r="C282" s="413">
        <v>2460</v>
      </c>
      <c r="D282" s="413">
        <v>7692</v>
      </c>
      <c r="E282" s="413">
        <v>296</v>
      </c>
      <c r="F282" s="413">
        <v>1104</v>
      </c>
      <c r="G282" s="413">
        <v>3447</v>
      </c>
      <c r="H282" s="413">
        <v>9794</v>
      </c>
      <c r="I282" s="413">
        <v>6203</v>
      </c>
      <c r="J282" s="413">
        <v>18590</v>
      </c>
    </row>
    <row r="283" spans="2:10" x14ac:dyDescent="0.3">
      <c r="B283" s="265">
        <v>43191</v>
      </c>
      <c r="C283" s="413">
        <v>1488</v>
      </c>
      <c r="D283" s="413">
        <v>4979</v>
      </c>
      <c r="E283" s="413">
        <v>166</v>
      </c>
      <c r="F283" s="413">
        <v>699</v>
      </c>
      <c r="G283" s="413">
        <v>3596</v>
      </c>
      <c r="H283" s="413">
        <v>10022</v>
      </c>
      <c r="I283" s="413">
        <v>5250</v>
      </c>
      <c r="J283" s="413">
        <v>15700</v>
      </c>
    </row>
    <row r="284" spans="2:10" x14ac:dyDescent="0.3">
      <c r="B284" s="265">
        <v>43221</v>
      </c>
      <c r="C284" s="413">
        <v>1705</v>
      </c>
      <c r="D284" s="413">
        <v>5530</v>
      </c>
      <c r="E284" s="413">
        <v>178</v>
      </c>
      <c r="F284" s="413">
        <v>714</v>
      </c>
      <c r="G284" s="413">
        <v>3536</v>
      </c>
      <c r="H284" s="413">
        <v>9898</v>
      </c>
      <c r="I284" s="413">
        <v>5419</v>
      </c>
      <c r="J284" s="413">
        <v>16142</v>
      </c>
    </row>
    <row r="285" spans="2:10" x14ac:dyDescent="0.3">
      <c r="B285" s="265">
        <v>43252</v>
      </c>
      <c r="C285" s="413">
        <v>1717</v>
      </c>
      <c r="D285" s="413">
        <v>5500</v>
      </c>
      <c r="E285" s="413">
        <v>211</v>
      </c>
      <c r="F285" s="413">
        <v>885</v>
      </c>
      <c r="G285" s="413">
        <v>3371</v>
      </c>
      <c r="H285" s="413">
        <v>9458</v>
      </c>
      <c r="I285" s="413">
        <v>5299</v>
      </c>
      <c r="J285" s="413">
        <v>15843</v>
      </c>
    </row>
    <row r="286" spans="2:10" x14ac:dyDescent="0.3">
      <c r="B286" s="265">
        <v>43282</v>
      </c>
      <c r="C286" s="413">
        <v>1574</v>
      </c>
      <c r="D286" s="413">
        <v>4981</v>
      </c>
      <c r="E286" s="413">
        <v>176</v>
      </c>
      <c r="F286" s="413">
        <v>714</v>
      </c>
      <c r="G286" s="413">
        <v>3523</v>
      </c>
      <c r="H286" s="413">
        <v>9997</v>
      </c>
      <c r="I286" s="413">
        <v>5273</v>
      </c>
      <c r="J286" s="413">
        <v>15692</v>
      </c>
    </row>
    <row r="287" spans="2:10" x14ac:dyDescent="0.3">
      <c r="B287" s="265">
        <v>43313</v>
      </c>
      <c r="C287" s="413">
        <v>1786</v>
      </c>
      <c r="D287" s="413">
        <v>5797</v>
      </c>
      <c r="E287" s="413">
        <v>215</v>
      </c>
      <c r="F287" s="413">
        <v>865</v>
      </c>
      <c r="G287" s="413">
        <v>3741</v>
      </c>
      <c r="H287" s="413">
        <v>10742</v>
      </c>
      <c r="I287" s="413">
        <v>5742</v>
      </c>
      <c r="J287" s="413">
        <v>17404</v>
      </c>
    </row>
    <row r="288" spans="2:10" x14ac:dyDescent="0.3">
      <c r="B288" s="265">
        <v>43344</v>
      </c>
      <c r="C288" s="413">
        <v>1829</v>
      </c>
      <c r="D288" s="413">
        <v>5996</v>
      </c>
      <c r="E288" s="413">
        <v>210</v>
      </c>
      <c r="F288" s="413">
        <v>796</v>
      </c>
      <c r="G288" s="413">
        <v>4016</v>
      </c>
      <c r="H288" s="413">
        <v>11063</v>
      </c>
      <c r="I288" s="413">
        <v>6055</v>
      </c>
      <c r="J288" s="413">
        <v>17855</v>
      </c>
    </row>
    <row r="289" spans="2:10" x14ac:dyDescent="0.3">
      <c r="B289" s="265">
        <v>43374</v>
      </c>
      <c r="C289" s="413">
        <v>1908</v>
      </c>
      <c r="D289" s="413">
        <v>5933</v>
      </c>
      <c r="E289" s="413">
        <v>221</v>
      </c>
      <c r="F289" s="413">
        <v>853</v>
      </c>
      <c r="G289" s="413">
        <v>3862</v>
      </c>
      <c r="H289" s="413">
        <v>11406</v>
      </c>
      <c r="I289" s="413">
        <v>5991</v>
      </c>
      <c r="J289" s="413">
        <v>18192</v>
      </c>
    </row>
    <row r="290" spans="2:10" x14ac:dyDescent="0.3">
      <c r="B290" s="265">
        <v>43405</v>
      </c>
      <c r="C290" s="413">
        <v>1951</v>
      </c>
      <c r="D290" s="413">
        <v>6310</v>
      </c>
      <c r="E290" s="413">
        <v>210</v>
      </c>
      <c r="F290" s="413">
        <v>846</v>
      </c>
      <c r="G290" s="413">
        <v>4235</v>
      </c>
      <c r="H290" s="413">
        <v>12050</v>
      </c>
      <c r="I290" s="413">
        <v>6396</v>
      </c>
      <c r="J290" s="413">
        <v>19206</v>
      </c>
    </row>
    <row r="291" spans="2:10" x14ac:dyDescent="0.3">
      <c r="B291" s="265">
        <v>43435</v>
      </c>
      <c r="C291" s="413">
        <v>1864</v>
      </c>
      <c r="D291" s="413">
        <v>6097</v>
      </c>
      <c r="E291" s="413">
        <v>206</v>
      </c>
      <c r="F291" s="413">
        <v>773</v>
      </c>
      <c r="G291" s="413">
        <v>3733</v>
      </c>
      <c r="H291" s="413">
        <v>11050</v>
      </c>
      <c r="I291" s="413">
        <v>5803</v>
      </c>
      <c r="J291" s="413">
        <v>17920</v>
      </c>
    </row>
    <row r="292" spans="2:10" x14ac:dyDescent="0.3">
      <c r="B292" s="335">
        <v>2018</v>
      </c>
      <c r="C292" s="412">
        <v>20934</v>
      </c>
      <c r="D292" s="412">
        <v>67470</v>
      </c>
      <c r="E292" s="412">
        <v>2402</v>
      </c>
      <c r="F292" s="412">
        <v>9556</v>
      </c>
      <c r="G292" s="412">
        <v>44462</v>
      </c>
      <c r="H292" s="412">
        <v>125632</v>
      </c>
      <c r="I292" s="412">
        <v>67798</v>
      </c>
      <c r="J292" s="412">
        <v>202658</v>
      </c>
    </row>
    <row r="293" spans="2:10" x14ac:dyDescent="0.3">
      <c r="B293" s="265">
        <v>43466</v>
      </c>
      <c r="C293" s="413">
        <v>1644</v>
      </c>
      <c r="D293" s="413">
        <v>5240</v>
      </c>
      <c r="E293" s="413">
        <v>136</v>
      </c>
      <c r="F293" s="413">
        <v>473</v>
      </c>
      <c r="G293" s="413">
        <v>3602</v>
      </c>
      <c r="H293" s="413">
        <v>10442</v>
      </c>
      <c r="I293" s="413">
        <v>5382</v>
      </c>
      <c r="J293" s="413">
        <v>16155</v>
      </c>
    </row>
    <row r="294" spans="2:10" x14ac:dyDescent="0.3">
      <c r="B294" s="265">
        <v>43497</v>
      </c>
      <c r="C294" s="413">
        <v>1660</v>
      </c>
      <c r="D294" s="413">
        <v>5440</v>
      </c>
      <c r="E294" s="413">
        <v>195</v>
      </c>
      <c r="F294" s="413">
        <v>810</v>
      </c>
      <c r="G294" s="413">
        <v>3859</v>
      </c>
      <c r="H294" s="413">
        <v>11121</v>
      </c>
      <c r="I294" s="413">
        <v>5714</v>
      </c>
      <c r="J294" s="413">
        <v>17371</v>
      </c>
    </row>
    <row r="295" spans="2:10" x14ac:dyDescent="0.3">
      <c r="B295" s="265">
        <v>43525</v>
      </c>
      <c r="C295" s="413">
        <v>1447</v>
      </c>
      <c r="D295" s="413">
        <v>4690</v>
      </c>
      <c r="E295" s="413">
        <v>166</v>
      </c>
      <c r="F295" s="413">
        <v>800</v>
      </c>
      <c r="G295" s="413">
        <v>3536</v>
      </c>
      <c r="H295" s="413">
        <v>10073</v>
      </c>
      <c r="I295" s="413">
        <v>5149</v>
      </c>
      <c r="J295" s="413">
        <v>15563</v>
      </c>
    </row>
    <row r="296" spans="2:10" x14ac:dyDescent="0.3">
      <c r="B296" s="265">
        <v>43556</v>
      </c>
      <c r="C296" s="413">
        <v>1532</v>
      </c>
      <c r="D296" s="413">
        <v>5027</v>
      </c>
      <c r="E296" s="413">
        <v>191</v>
      </c>
      <c r="F296" s="413">
        <v>822</v>
      </c>
      <c r="G296" s="413">
        <v>4048</v>
      </c>
      <c r="H296" s="413">
        <v>11053</v>
      </c>
      <c r="I296" s="413">
        <v>5771</v>
      </c>
      <c r="J296" s="413">
        <v>16902</v>
      </c>
    </row>
    <row r="297" spans="2:10" x14ac:dyDescent="0.3">
      <c r="B297" s="265">
        <v>43586</v>
      </c>
      <c r="C297" s="413">
        <v>1595</v>
      </c>
      <c r="D297" s="413">
        <v>4923</v>
      </c>
      <c r="E297" s="413">
        <v>179</v>
      </c>
      <c r="F297" s="413">
        <v>655</v>
      </c>
      <c r="G297" s="413">
        <v>3277</v>
      </c>
      <c r="H297" s="413">
        <v>9461</v>
      </c>
      <c r="I297" s="413">
        <v>5051</v>
      </c>
      <c r="J297" s="413">
        <v>15039</v>
      </c>
    </row>
    <row r="298" spans="2:10" x14ac:dyDescent="0.3">
      <c r="B298" s="265">
        <v>43617</v>
      </c>
      <c r="C298" s="413">
        <v>1566</v>
      </c>
      <c r="D298" s="413">
        <v>4922</v>
      </c>
      <c r="E298" s="413">
        <v>128</v>
      </c>
      <c r="F298" s="413">
        <v>485</v>
      </c>
      <c r="G298" s="413">
        <v>3773</v>
      </c>
      <c r="H298" s="413">
        <v>10296</v>
      </c>
      <c r="I298" s="413">
        <v>5467</v>
      </c>
      <c r="J298" s="413">
        <v>15703</v>
      </c>
    </row>
    <row r="299" spans="2:10" x14ac:dyDescent="0.3">
      <c r="B299" s="265">
        <v>43647</v>
      </c>
      <c r="C299" s="413">
        <v>1268</v>
      </c>
      <c r="D299" s="413">
        <v>4145</v>
      </c>
      <c r="E299" s="413">
        <v>119</v>
      </c>
      <c r="F299" s="413">
        <v>491</v>
      </c>
      <c r="G299" s="413">
        <v>4075</v>
      </c>
      <c r="H299" s="413">
        <v>11015</v>
      </c>
      <c r="I299" s="413">
        <v>5462</v>
      </c>
      <c r="J299" s="413">
        <v>15651</v>
      </c>
    </row>
    <row r="300" spans="2:10" x14ac:dyDescent="0.3">
      <c r="B300" s="265">
        <v>43678</v>
      </c>
      <c r="C300" s="413">
        <v>1754</v>
      </c>
      <c r="D300" s="413">
        <v>5263</v>
      </c>
      <c r="E300" s="413">
        <v>194</v>
      </c>
      <c r="F300" s="413">
        <v>769</v>
      </c>
      <c r="G300" s="413">
        <v>3280</v>
      </c>
      <c r="H300" s="413">
        <v>9481</v>
      </c>
      <c r="I300" s="413">
        <v>5228</v>
      </c>
      <c r="J300" s="413">
        <v>15513</v>
      </c>
    </row>
    <row r="301" spans="2:10" x14ac:dyDescent="0.3">
      <c r="B301" s="265">
        <v>43709</v>
      </c>
      <c r="C301" s="413">
        <v>1699</v>
      </c>
      <c r="D301" s="413">
        <v>5345</v>
      </c>
      <c r="E301" s="413">
        <v>173</v>
      </c>
      <c r="F301" s="413">
        <v>649</v>
      </c>
      <c r="G301" s="413">
        <v>3976</v>
      </c>
      <c r="H301" s="413">
        <v>10889</v>
      </c>
      <c r="I301" s="413">
        <v>5848</v>
      </c>
      <c r="J301" s="413">
        <v>16883</v>
      </c>
    </row>
    <row r="302" spans="2:10" x14ac:dyDescent="0.3">
      <c r="B302" s="265">
        <v>43739</v>
      </c>
      <c r="C302" s="413">
        <v>1702</v>
      </c>
      <c r="D302" s="413">
        <v>5319</v>
      </c>
      <c r="E302" s="413">
        <v>176</v>
      </c>
      <c r="F302" s="413">
        <v>664</v>
      </c>
      <c r="G302" s="413">
        <v>4777</v>
      </c>
      <c r="H302" s="413">
        <v>13052</v>
      </c>
      <c r="I302" s="413">
        <v>6655</v>
      </c>
      <c r="J302" s="413">
        <v>19035</v>
      </c>
    </row>
    <row r="303" spans="2:10" x14ac:dyDescent="0.3">
      <c r="B303" s="265">
        <v>43770</v>
      </c>
      <c r="C303" s="413">
        <v>1481</v>
      </c>
      <c r="D303" s="413">
        <v>4688</v>
      </c>
      <c r="E303" s="413">
        <v>133</v>
      </c>
      <c r="F303" s="413">
        <v>524</v>
      </c>
      <c r="G303" s="413">
        <v>2191</v>
      </c>
      <c r="H303" s="413">
        <v>6559</v>
      </c>
      <c r="I303" s="413">
        <v>3805</v>
      </c>
      <c r="J303" s="413">
        <v>11771</v>
      </c>
    </row>
    <row r="304" spans="2:10" x14ac:dyDescent="0.3">
      <c r="B304" s="265">
        <v>43800</v>
      </c>
      <c r="C304" s="413">
        <v>1336</v>
      </c>
      <c r="D304" s="413">
        <v>4183</v>
      </c>
      <c r="E304" s="413">
        <v>108</v>
      </c>
      <c r="F304" s="413">
        <v>440</v>
      </c>
      <c r="G304" s="413">
        <v>4914</v>
      </c>
      <c r="H304" s="413">
        <v>13478</v>
      </c>
      <c r="I304" s="413">
        <v>6358</v>
      </c>
      <c r="J304" s="413">
        <v>18101</v>
      </c>
    </row>
    <row r="305" spans="2:10" x14ac:dyDescent="0.3">
      <c r="B305" s="335">
        <v>2019</v>
      </c>
      <c r="C305" s="412">
        <v>18684</v>
      </c>
      <c r="D305" s="412">
        <v>59185</v>
      </c>
      <c r="E305" s="412">
        <v>1898</v>
      </c>
      <c r="F305" s="412">
        <v>7582</v>
      </c>
      <c r="G305" s="412">
        <v>45308</v>
      </c>
      <c r="H305" s="412">
        <v>126920</v>
      </c>
      <c r="I305" s="412">
        <v>65890</v>
      </c>
      <c r="J305" s="412">
        <v>193687</v>
      </c>
    </row>
    <row r="306" spans="2:10" x14ac:dyDescent="0.3">
      <c r="B306" s="265">
        <v>43831</v>
      </c>
      <c r="C306" s="413">
        <v>2201</v>
      </c>
      <c r="D306" s="413">
        <v>6965</v>
      </c>
      <c r="E306" s="413">
        <v>189</v>
      </c>
      <c r="F306" s="413">
        <v>759</v>
      </c>
      <c r="G306" s="413">
        <v>4583</v>
      </c>
      <c r="H306" s="413">
        <v>12850</v>
      </c>
      <c r="I306" s="413">
        <v>6973</v>
      </c>
      <c r="J306" s="413">
        <v>20574</v>
      </c>
    </row>
    <row r="307" spans="2:10" x14ac:dyDescent="0.3">
      <c r="B307" s="265">
        <v>43862</v>
      </c>
      <c r="C307" s="413">
        <v>1863</v>
      </c>
      <c r="D307" s="413">
        <v>5801</v>
      </c>
      <c r="E307" s="413">
        <v>280</v>
      </c>
      <c r="F307" s="413">
        <v>1068</v>
      </c>
      <c r="G307" s="413">
        <v>4722</v>
      </c>
      <c r="H307" s="413">
        <v>13234</v>
      </c>
      <c r="I307" s="413">
        <v>6865</v>
      </c>
      <c r="J307" s="413">
        <v>20103</v>
      </c>
    </row>
    <row r="308" spans="2:10" x14ac:dyDescent="0.3">
      <c r="B308" s="265">
        <v>43891</v>
      </c>
      <c r="C308" s="413">
        <v>1546</v>
      </c>
      <c r="D308" s="413">
        <v>4795</v>
      </c>
      <c r="E308" s="413">
        <v>263</v>
      </c>
      <c r="F308" s="413">
        <v>982</v>
      </c>
      <c r="G308" s="413">
        <v>4641</v>
      </c>
      <c r="H308" s="413">
        <v>11822</v>
      </c>
      <c r="I308" s="413">
        <v>6450</v>
      </c>
      <c r="J308" s="413">
        <v>17599</v>
      </c>
    </row>
    <row r="309" spans="2:10" x14ac:dyDescent="0.3">
      <c r="B309" s="265">
        <v>43922</v>
      </c>
      <c r="C309" s="413">
        <v>1051</v>
      </c>
      <c r="D309" s="413">
        <v>3202</v>
      </c>
      <c r="E309" s="413">
        <v>187</v>
      </c>
      <c r="F309" s="413">
        <v>651</v>
      </c>
      <c r="G309" s="413">
        <v>1882</v>
      </c>
      <c r="H309" s="413">
        <v>5219</v>
      </c>
      <c r="I309" s="413">
        <v>3120</v>
      </c>
      <c r="J309" s="413">
        <v>9072</v>
      </c>
    </row>
    <row r="310" spans="2:10" x14ac:dyDescent="0.3">
      <c r="B310" s="265">
        <v>43952</v>
      </c>
      <c r="C310" s="413">
        <v>909</v>
      </c>
      <c r="D310" s="413">
        <v>2848</v>
      </c>
      <c r="E310" s="413">
        <v>78</v>
      </c>
      <c r="F310" s="413">
        <v>231</v>
      </c>
      <c r="G310" s="413">
        <v>2681</v>
      </c>
      <c r="H310" s="413">
        <v>7557</v>
      </c>
      <c r="I310" s="413">
        <v>3668</v>
      </c>
      <c r="J310" s="413">
        <v>10636</v>
      </c>
    </row>
    <row r="311" spans="2:10" x14ac:dyDescent="0.3">
      <c r="B311" s="265">
        <v>43983</v>
      </c>
      <c r="C311" s="413">
        <v>993</v>
      </c>
      <c r="D311" s="413">
        <v>3330</v>
      </c>
      <c r="E311" s="413">
        <v>84</v>
      </c>
      <c r="F311" s="413">
        <v>288</v>
      </c>
      <c r="G311" s="413">
        <v>2933</v>
      </c>
      <c r="H311" s="413">
        <v>8252</v>
      </c>
      <c r="I311" s="413">
        <v>4010</v>
      </c>
      <c r="J311" s="413">
        <v>11870</v>
      </c>
    </row>
    <row r="312" spans="2:10" x14ac:dyDescent="0.3">
      <c r="B312" s="265">
        <v>44013</v>
      </c>
      <c r="C312" s="413">
        <v>986</v>
      </c>
      <c r="D312" s="413">
        <v>3235</v>
      </c>
      <c r="E312" s="413">
        <v>89</v>
      </c>
      <c r="F312" s="413">
        <v>315</v>
      </c>
      <c r="G312" s="413">
        <v>2624</v>
      </c>
      <c r="H312" s="413">
        <v>7519</v>
      </c>
      <c r="I312" s="413">
        <v>3699</v>
      </c>
      <c r="J312" s="413">
        <v>11069</v>
      </c>
    </row>
    <row r="313" spans="2:10" x14ac:dyDescent="0.3">
      <c r="B313" s="265">
        <v>44044</v>
      </c>
      <c r="C313" s="413">
        <v>1480</v>
      </c>
      <c r="D313" s="413">
        <v>4797</v>
      </c>
      <c r="E313" s="413">
        <v>118</v>
      </c>
      <c r="F313" s="413">
        <v>473</v>
      </c>
      <c r="G313" s="413">
        <v>4002</v>
      </c>
      <c r="H313" s="413">
        <v>11251</v>
      </c>
      <c r="I313" s="413">
        <v>5600</v>
      </c>
      <c r="J313" s="413">
        <v>16521</v>
      </c>
    </row>
    <row r="314" spans="2:10" x14ac:dyDescent="0.3">
      <c r="B314" s="265">
        <v>44075</v>
      </c>
      <c r="C314" s="413">
        <v>1186</v>
      </c>
      <c r="D314" s="413">
        <v>3543</v>
      </c>
      <c r="E314" s="413">
        <v>159</v>
      </c>
      <c r="F314" s="413">
        <v>638</v>
      </c>
      <c r="G314" s="413">
        <v>4911</v>
      </c>
      <c r="H314" s="413">
        <v>13887</v>
      </c>
      <c r="I314" s="413">
        <v>6256</v>
      </c>
      <c r="J314" s="413">
        <v>18068</v>
      </c>
    </row>
    <row r="315" spans="2:10" x14ac:dyDescent="0.3">
      <c r="B315" s="265">
        <v>44105</v>
      </c>
      <c r="C315" s="413">
        <v>1467</v>
      </c>
      <c r="D315" s="413">
        <v>4681</v>
      </c>
      <c r="E315" s="413">
        <v>192</v>
      </c>
      <c r="F315" s="413">
        <v>699</v>
      </c>
      <c r="G315" s="413">
        <v>5018</v>
      </c>
      <c r="H315" s="413">
        <v>14011</v>
      </c>
      <c r="I315" s="413">
        <v>6677</v>
      </c>
      <c r="J315" s="413">
        <v>19391</v>
      </c>
    </row>
    <row r="316" spans="2:10" x14ac:dyDescent="0.3">
      <c r="B316" s="265">
        <v>44136</v>
      </c>
      <c r="C316" s="413">
        <v>1677</v>
      </c>
      <c r="D316" s="413">
        <v>5559</v>
      </c>
      <c r="E316" s="413">
        <v>165</v>
      </c>
      <c r="F316" s="413">
        <v>618</v>
      </c>
      <c r="G316" s="413">
        <v>5429</v>
      </c>
      <c r="H316" s="413">
        <v>14876</v>
      </c>
      <c r="I316" s="413">
        <v>7271</v>
      </c>
      <c r="J316" s="413">
        <v>21053</v>
      </c>
    </row>
    <row r="317" spans="2:10" x14ac:dyDescent="0.3">
      <c r="B317" s="265">
        <v>44166</v>
      </c>
      <c r="C317" s="413">
        <v>1800</v>
      </c>
      <c r="D317" s="413">
        <v>5642</v>
      </c>
      <c r="E317" s="413">
        <v>202</v>
      </c>
      <c r="F317" s="413">
        <v>734</v>
      </c>
      <c r="G317" s="413">
        <v>5058</v>
      </c>
      <c r="H317" s="413">
        <v>13896</v>
      </c>
      <c r="I317" s="413">
        <v>7060</v>
      </c>
      <c r="J317" s="413">
        <v>20272</v>
      </c>
    </row>
    <row r="318" spans="2:10" x14ac:dyDescent="0.3">
      <c r="B318" s="335">
        <v>2020</v>
      </c>
      <c r="C318" s="412">
        <v>17159</v>
      </c>
      <c r="D318" s="412">
        <v>54398</v>
      </c>
      <c r="E318" s="412">
        <v>2006</v>
      </c>
      <c r="F318" s="412">
        <v>7456</v>
      </c>
      <c r="G318" s="412">
        <v>48484</v>
      </c>
      <c r="H318" s="412">
        <v>134374</v>
      </c>
      <c r="I318" s="412">
        <v>67649</v>
      </c>
      <c r="J318" s="412">
        <v>196228</v>
      </c>
    </row>
    <row r="319" spans="2:10" x14ac:dyDescent="0.3">
      <c r="B319" s="265">
        <v>44197</v>
      </c>
      <c r="C319" s="413">
        <v>1411</v>
      </c>
      <c r="D319" s="413">
        <v>4622</v>
      </c>
      <c r="E319" s="413">
        <v>155</v>
      </c>
      <c r="F319" s="413">
        <v>625</v>
      </c>
      <c r="G319" s="413">
        <v>4306</v>
      </c>
      <c r="H319" s="413">
        <v>11827</v>
      </c>
      <c r="I319" s="413">
        <v>5872</v>
      </c>
      <c r="J319" s="413">
        <v>17074</v>
      </c>
    </row>
    <row r="320" spans="2:10" x14ac:dyDescent="0.3">
      <c r="B320" s="265">
        <v>44228</v>
      </c>
      <c r="C320" s="413">
        <v>1495</v>
      </c>
      <c r="D320" s="413">
        <v>4904</v>
      </c>
      <c r="E320" s="413">
        <v>139</v>
      </c>
      <c r="F320" s="413">
        <v>531</v>
      </c>
      <c r="G320" s="413">
        <v>4764</v>
      </c>
      <c r="H320" s="413">
        <v>12927</v>
      </c>
      <c r="I320" s="413">
        <v>6398</v>
      </c>
      <c r="J320" s="413">
        <v>18362</v>
      </c>
    </row>
    <row r="321" spans="2:10" x14ac:dyDescent="0.3">
      <c r="B321" s="265">
        <v>44256</v>
      </c>
      <c r="C321" s="413">
        <v>1529</v>
      </c>
      <c r="D321" s="413">
        <v>4851</v>
      </c>
      <c r="E321" s="413">
        <v>159</v>
      </c>
      <c r="F321" s="413">
        <v>584</v>
      </c>
      <c r="G321" s="413">
        <v>4596</v>
      </c>
      <c r="H321" s="413">
        <v>12534</v>
      </c>
      <c r="I321" s="413">
        <v>6284</v>
      </c>
      <c r="J321" s="413">
        <v>17969</v>
      </c>
    </row>
    <row r="322" spans="2:10" x14ac:dyDescent="0.3">
      <c r="B322" s="265">
        <v>44287</v>
      </c>
      <c r="C322" s="413">
        <v>1554</v>
      </c>
      <c r="D322" s="413">
        <v>4890</v>
      </c>
      <c r="E322" s="413">
        <v>204</v>
      </c>
      <c r="F322" s="413">
        <v>672</v>
      </c>
      <c r="G322" s="413">
        <v>3887</v>
      </c>
      <c r="H322" s="413">
        <v>10535</v>
      </c>
      <c r="I322" s="413">
        <v>5645</v>
      </c>
      <c r="J322" s="413">
        <v>16097</v>
      </c>
    </row>
    <row r="323" spans="2:10" x14ac:dyDescent="0.3">
      <c r="B323" s="265">
        <v>44317</v>
      </c>
      <c r="C323" s="413">
        <v>1339</v>
      </c>
      <c r="D323" s="413">
        <v>4387</v>
      </c>
      <c r="E323" s="413">
        <v>188</v>
      </c>
      <c r="F323" s="413">
        <v>681</v>
      </c>
      <c r="G323" s="413">
        <v>4727</v>
      </c>
      <c r="H323" s="413">
        <v>12674</v>
      </c>
      <c r="I323" s="413">
        <v>6254</v>
      </c>
      <c r="J323" s="413">
        <v>17742</v>
      </c>
    </row>
    <row r="324" spans="2:10" x14ac:dyDescent="0.3">
      <c r="B324" s="265">
        <v>44348</v>
      </c>
      <c r="C324" s="413">
        <v>1705</v>
      </c>
      <c r="D324" s="413">
        <v>5296</v>
      </c>
      <c r="E324" s="413">
        <v>180</v>
      </c>
      <c r="F324" s="413">
        <v>647</v>
      </c>
      <c r="G324" s="413">
        <v>4571</v>
      </c>
      <c r="H324" s="413">
        <v>12236</v>
      </c>
      <c r="I324" s="413">
        <v>6456</v>
      </c>
      <c r="J324" s="413">
        <v>18179</v>
      </c>
    </row>
    <row r="325" spans="2:10" x14ac:dyDescent="0.3">
      <c r="B325" s="265">
        <v>44378</v>
      </c>
      <c r="C325" s="413">
        <v>1501</v>
      </c>
      <c r="D325" s="413">
        <v>4957</v>
      </c>
      <c r="E325" s="413">
        <v>165</v>
      </c>
      <c r="F325" s="413">
        <v>584</v>
      </c>
      <c r="G325" s="413">
        <v>4456</v>
      </c>
      <c r="H325" s="413">
        <v>12115</v>
      </c>
      <c r="I325" s="413">
        <v>6122</v>
      </c>
      <c r="J325" s="413">
        <v>17656</v>
      </c>
    </row>
    <row r="326" spans="2:10" x14ac:dyDescent="0.3">
      <c r="B326" s="265">
        <v>44409</v>
      </c>
      <c r="C326" s="413">
        <v>1958</v>
      </c>
      <c r="D326" s="413">
        <v>6075</v>
      </c>
      <c r="E326" s="413">
        <v>199</v>
      </c>
      <c r="F326" s="413">
        <v>683</v>
      </c>
      <c r="G326" s="413">
        <v>5531</v>
      </c>
      <c r="H326" s="413">
        <v>15024</v>
      </c>
      <c r="I326" s="413">
        <v>7688</v>
      </c>
      <c r="J326" s="413">
        <v>21782</v>
      </c>
    </row>
    <row r="327" spans="2:10" x14ac:dyDescent="0.3">
      <c r="B327" s="265">
        <v>44440</v>
      </c>
      <c r="C327" s="413">
        <v>2110</v>
      </c>
      <c r="D327" s="413">
        <v>6529</v>
      </c>
      <c r="E327" s="413">
        <v>220</v>
      </c>
      <c r="F327" s="413">
        <v>837</v>
      </c>
      <c r="G327" s="413">
        <v>5212</v>
      </c>
      <c r="H327" s="413">
        <v>13910</v>
      </c>
      <c r="I327" s="413">
        <v>7542</v>
      </c>
      <c r="J327" s="413">
        <v>21276</v>
      </c>
    </row>
    <row r="328" spans="2:10" x14ac:dyDescent="0.3">
      <c r="B328" s="265">
        <v>44470</v>
      </c>
      <c r="C328" s="413">
        <v>1995</v>
      </c>
      <c r="D328" s="413">
        <v>6274</v>
      </c>
      <c r="E328" s="413">
        <v>253</v>
      </c>
      <c r="F328" s="413">
        <v>909</v>
      </c>
      <c r="G328" s="413">
        <v>5673</v>
      </c>
      <c r="H328" s="413">
        <v>15241</v>
      </c>
      <c r="I328" s="413">
        <v>7921</v>
      </c>
      <c r="J328" s="413">
        <v>22424</v>
      </c>
    </row>
    <row r="329" spans="2:10" x14ac:dyDescent="0.3">
      <c r="B329" s="265">
        <v>44501</v>
      </c>
      <c r="C329" s="413">
        <v>2001</v>
      </c>
      <c r="D329" s="413">
        <v>6341</v>
      </c>
      <c r="E329" s="413">
        <v>307</v>
      </c>
      <c r="F329" s="413">
        <v>1121</v>
      </c>
      <c r="G329" s="413">
        <v>5341</v>
      </c>
      <c r="H329" s="413">
        <v>14390</v>
      </c>
      <c r="I329" s="413">
        <v>7649</v>
      </c>
      <c r="J329" s="413">
        <v>21852</v>
      </c>
    </row>
    <row r="330" spans="2:10" x14ac:dyDescent="0.3">
      <c r="B330" s="265">
        <v>44531</v>
      </c>
      <c r="C330" s="413">
        <v>2034</v>
      </c>
      <c r="D330" s="413">
        <v>6415</v>
      </c>
      <c r="E330" s="413">
        <v>294</v>
      </c>
      <c r="F330" s="413">
        <v>1037</v>
      </c>
      <c r="G330" s="413">
        <v>5520</v>
      </c>
      <c r="H330" s="413">
        <v>14702</v>
      </c>
      <c r="I330" s="413">
        <v>7848</v>
      </c>
      <c r="J330" s="413">
        <v>22154</v>
      </c>
    </row>
    <row r="331" spans="2:10" x14ac:dyDescent="0.3">
      <c r="B331" s="335">
        <v>2021</v>
      </c>
      <c r="C331" s="412">
        <v>20632</v>
      </c>
      <c r="D331" s="412">
        <v>65541</v>
      </c>
      <c r="E331" s="412">
        <v>2463</v>
      </c>
      <c r="F331" s="412">
        <v>8911</v>
      </c>
      <c r="G331" s="412">
        <v>58584</v>
      </c>
      <c r="H331" s="412">
        <v>158115</v>
      </c>
      <c r="I331" s="412">
        <v>81679</v>
      </c>
      <c r="J331" s="412">
        <v>232567</v>
      </c>
    </row>
    <row r="332" spans="2:10" x14ac:dyDescent="0.3">
      <c r="B332" s="265">
        <v>44562</v>
      </c>
      <c r="C332" s="413">
        <v>2127</v>
      </c>
      <c r="D332" s="413">
        <v>6604</v>
      </c>
      <c r="E332" s="413">
        <v>322</v>
      </c>
      <c r="F332" s="413">
        <v>1143</v>
      </c>
      <c r="G332" s="413">
        <v>5219</v>
      </c>
      <c r="H332" s="413">
        <v>14359</v>
      </c>
      <c r="I332" s="413">
        <v>7668</v>
      </c>
      <c r="J332" s="413">
        <v>22106</v>
      </c>
    </row>
    <row r="333" spans="2:10" x14ac:dyDescent="0.3">
      <c r="B333" s="265">
        <v>44593</v>
      </c>
      <c r="C333" s="413">
        <v>823</v>
      </c>
      <c r="D333" s="413">
        <v>2334</v>
      </c>
      <c r="E333" s="413">
        <v>205</v>
      </c>
      <c r="F333" s="413">
        <v>664</v>
      </c>
      <c r="G333" s="413">
        <v>9346</v>
      </c>
      <c r="H333" s="413">
        <v>23879</v>
      </c>
      <c r="I333" s="413">
        <v>10374</v>
      </c>
      <c r="J333" s="413">
        <v>26877</v>
      </c>
    </row>
    <row r="334" spans="2:10" x14ac:dyDescent="0.3">
      <c r="B334" s="265">
        <v>44621</v>
      </c>
      <c r="C334" s="413">
        <v>2362</v>
      </c>
      <c r="D334" s="413">
        <v>7292</v>
      </c>
      <c r="E334" s="413">
        <v>180</v>
      </c>
      <c r="F334" s="413">
        <v>602</v>
      </c>
      <c r="G334" s="413">
        <v>6973</v>
      </c>
      <c r="H334" s="413">
        <v>17491</v>
      </c>
      <c r="I334" s="413">
        <v>9515</v>
      </c>
      <c r="J334" s="413">
        <v>25385</v>
      </c>
    </row>
    <row r="335" spans="2:10" x14ac:dyDescent="0.3">
      <c r="B335" s="265">
        <v>44652</v>
      </c>
      <c r="C335" s="413">
        <v>4289</v>
      </c>
      <c r="D335" s="413">
        <v>13350</v>
      </c>
      <c r="E335" s="413">
        <v>873</v>
      </c>
      <c r="F335" s="413">
        <v>3126</v>
      </c>
      <c r="G335" s="413">
        <v>6323</v>
      </c>
      <c r="H335" s="413">
        <v>16898</v>
      </c>
      <c r="I335" s="413">
        <v>11485</v>
      </c>
      <c r="J335" s="413">
        <v>33374</v>
      </c>
    </row>
    <row r="336" spans="2:10" x14ac:dyDescent="0.3">
      <c r="B336" s="265">
        <v>44682</v>
      </c>
      <c r="C336" s="413">
        <v>1956</v>
      </c>
      <c r="D336" s="413">
        <v>5953</v>
      </c>
      <c r="E336" s="413">
        <v>514</v>
      </c>
      <c r="F336" s="413">
        <v>1992</v>
      </c>
      <c r="G336" s="413">
        <v>6279</v>
      </c>
      <c r="H336" s="413">
        <v>15696</v>
      </c>
      <c r="I336" s="413">
        <v>8749</v>
      </c>
      <c r="J336" s="413">
        <v>23641</v>
      </c>
    </row>
    <row r="337" spans="2:10" x14ac:dyDescent="0.3">
      <c r="B337" s="265">
        <v>44713</v>
      </c>
      <c r="C337" s="413">
        <v>1649</v>
      </c>
      <c r="D337" s="413">
        <v>5071</v>
      </c>
      <c r="E337" s="413">
        <v>372</v>
      </c>
      <c r="F337" s="413">
        <v>1451</v>
      </c>
      <c r="G337" s="413">
        <v>6680</v>
      </c>
      <c r="H337" s="413">
        <v>17868</v>
      </c>
      <c r="I337" s="413">
        <v>8701</v>
      </c>
      <c r="J337" s="413">
        <v>24390</v>
      </c>
    </row>
    <row r="338" spans="2:10" x14ac:dyDescent="0.3">
      <c r="B338" s="265">
        <v>44743</v>
      </c>
      <c r="C338" s="413">
        <v>1526</v>
      </c>
      <c r="D338" s="413">
        <v>4781</v>
      </c>
      <c r="E338" s="413">
        <v>327</v>
      </c>
      <c r="F338" s="413">
        <v>1197</v>
      </c>
      <c r="G338" s="413">
        <v>5871</v>
      </c>
      <c r="H338" s="413">
        <v>16169</v>
      </c>
      <c r="I338" s="413">
        <v>7724</v>
      </c>
      <c r="J338" s="413">
        <v>22147</v>
      </c>
    </row>
    <row r="339" spans="2:10" x14ac:dyDescent="0.3">
      <c r="B339" s="265">
        <v>44774</v>
      </c>
      <c r="C339" s="413">
        <v>3815</v>
      </c>
      <c r="D339" s="413">
        <v>11553</v>
      </c>
      <c r="E339" s="413">
        <v>768</v>
      </c>
      <c r="F339" s="413">
        <v>2546</v>
      </c>
      <c r="G339" s="413">
        <v>7704</v>
      </c>
      <c r="H339" s="413">
        <v>20253</v>
      </c>
      <c r="I339" s="413">
        <v>12287</v>
      </c>
      <c r="J339" s="413">
        <v>34352</v>
      </c>
    </row>
    <row r="340" spans="2:10" x14ac:dyDescent="0.3">
      <c r="B340" s="265">
        <v>44805</v>
      </c>
      <c r="C340" s="413">
        <v>1554</v>
      </c>
      <c r="D340" s="413">
        <v>4797</v>
      </c>
      <c r="E340" s="413">
        <v>246</v>
      </c>
      <c r="F340" s="413">
        <v>925</v>
      </c>
      <c r="G340" s="413">
        <v>4704</v>
      </c>
      <c r="H340" s="413">
        <v>12244</v>
      </c>
      <c r="I340" s="413">
        <v>6504</v>
      </c>
      <c r="J340" s="413">
        <v>17966</v>
      </c>
    </row>
    <row r="341" spans="2:10" x14ac:dyDescent="0.3">
      <c r="B341" s="265">
        <v>44835</v>
      </c>
      <c r="C341" s="413">
        <v>2371</v>
      </c>
      <c r="D341" s="413">
        <v>7347</v>
      </c>
      <c r="E341" s="413">
        <v>242</v>
      </c>
      <c r="F341" s="413">
        <v>826</v>
      </c>
      <c r="G341" s="413">
        <v>8344</v>
      </c>
      <c r="H341" s="413">
        <v>23067</v>
      </c>
      <c r="I341" s="413">
        <v>10957</v>
      </c>
      <c r="J341" s="413">
        <v>31240</v>
      </c>
    </row>
    <row r="342" spans="2:10" x14ac:dyDescent="0.3">
      <c r="B342" s="265">
        <v>44866</v>
      </c>
      <c r="C342" s="413">
        <v>2730</v>
      </c>
      <c r="D342" s="413">
        <v>8235</v>
      </c>
      <c r="E342" s="413">
        <v>790</v>
      </c>
      <c r="F342" s="413">
        <v>2651</v>
      </c>
      <c r="G342" s="413">
        <v>7647</v>
      </c>
      <c r="H342" s="413">
        <v>20867</v>
      </c>
      <c r="I342" s="413">
        <v>11167</v>
      </c>
      <c r="J342" s="413">
        <v>31753</v>
      </c>
    </row>
    <row r="343" spans="2:10" x14ac:dyDescent="0.3">
      <c r="B343" s="265">
        <v>44896</v>
      </c>
      <c r="C343" s="413">
        <v>2790</v>
      </c>
      <c r="D343" s="413">
        <v>8331</v>
      </c>
      <c r="E343" s="413">
        <v>439</v>
      </c>
      <c r="F343" s="413">
        <v>1454</v>
      </c>
      <c r="G343" s="413">
        <v>7069</v>
      </c>
      <c r="H343" s="413">
        <v>18563</v>
      </c>
      <c r="I343" s="413">
        <v>10298</v>
      </c>
      <c r="J343" s="413">
        <v>28348</v>
      </c>
    </row>
    <row r="344" spans="2:10" x14ac:dyDescent="0.3">
      <c r="B344" s="335">
        <v>2022</v>
      </c>
      <c r="C344" s="412">
        <v>27992</v>
      </c>
      <c r="D344" s="412">
        <v>85648</v>
      </c>
      <c r="E344" s="412">
        <v>5278</v>
      </c>
      <c r="F344" s="412">
        <v>18577</v>
      </c>
      <c r="G344" s="412">
        <v>82159</v>
      </c>
      <c r="H344" s="412">
        <v>217354</v>
      </c>
      <c r="I344" s="412">
        <v>115429</v>
      </c>
      <c r="J344" s="412">
        <v>321579</v>
      </c>
    </row>
    <row r="345" spans="2:10" x14ac:dyDescent="0.3">
      <c r="B345" s="265">
        <v>44927</v>
      </c>
      <c r="C345" s="413">
        <v>1422</v>
      </c>
      <c r="D345" s="413">
        <v>4423</v>
      </c>
      <c r="E345" s="413">
        <v>121</v>
      </c>
      <c r="F345" s="413">
        <v>395</v>
      </c>
      <c r="G345" s="413">
        <v>5912</v>
      </c>
      <c r="H345" s="413">
        <v>15527</v>
      </c>
      <c r="I345" s="413">
        <v>7455</v>
      </c>
      <c r="J345" s="413">
        <v>20345</v>
      </c>
    </row>
    <row r="346" spans="2:10" x14ac:dyDescent="0.3">
      <c r="B346" s="265">
        <v>44958</v>
      </c>
      <c r="C346" s="413">
        <v>1914</v>
      </c>
      <c r="D346" s="413">
        <v>5826</v>
      </c>
      <c r="E346" s="413">
        <v>244</v>
      </c>
      <c r="F346" s="413">
        <v>881</v>
      </c>
      <c r="G346" s="413">
        <v>6949</v>
      </c>
      <c r="H346" s="413">
        <v>18204</v>
      </c>
      <c r="I346" s="413">
        <v>9107</v>
      </c>
      <c r="J346" s="413">
        <v>24911</v>
      </c>
    </row>
    <row r="347" spans="2:10" x14ac:dyDescent="0.3">
      <c r="B347" s="265">
        <v>44986</v>
      </c>
      <c r="C347" s="413">
        <v>2021</v>
      </c>
      <c r="D347" s="413">
        <v>6149</v>
      </c>
      <c r="E347" s="413">
        <v>269</v>
      </c>
      <c r="F347" s="413">
        <v>932</v>
      </c>
      <c r="G347" s="413">
        <v>4828</v>
      </c>
      <c r="H347" s="413">
        <v>13079</v>
      </c>
      <c r="I347" s="413">
        <v>7118</v>
      </c>
      <c r="J347" s="413">
        <v>20160</v>
      </c>
    </row>
    <row r="348" spans="2:10" x14ac:dyDescent="0.3">
      <c r="B348" s="265">
        <v>45017</v>
      </c>
      <c r="C348" s="413">
        <v>2508</v>
      </c>
      <c r="D348" s="413">
        <v>7519</v>
      </c>
      <c r="E348" s="413">
        <v>710</v>
      </c>
      <c r="F348" s="413">
        <v>2683</v>
      </c>
      <c r="G348" s="413">
        <v>7065</v>
      </c>
      <c r="H348" s="413">
        <v>18024</v>
      </c>
      <c r="I348" s="413">
        <v>10283</v>
      </c>
      <c r="J348" s="413">
        <v>28226</v>
      </c>
    </row>
    <row r="349" spans="2:10" x14ac:dyDescent="0.3">
      <c r="B349" s="265">
        <v>45047</v>
      </c>
      <c r="C349" s="413">
        <v>1650</v>
      </c>
      <c r="D349" s="413">
        <v>4894</v>
      </c>
      <c r="E349" s="413">
        <v>373</v>
      </c>
      <c r="F349" s="413">
        <v>1285</v>
      </c>
      <c r="G349" s="413">
        <v>5000</v>
      </c>
      <c r="H349" s="413">
        <v>13553</v>
      </c>
      <c r="I349" s="413">
        <v>7023</v>
      </c>
      <c r="J349" s="413">
        <v>19732</v>
      </c>
    </row>
    <row r="350" spans="2:10" x14ac:dyDescent="0.3">
      <c r="B350" s="265">
        <v>45078</v>
      </c>
      <c r="C350" s="413">
        <v>1313</v>
      </c>
      <c r="D350" s="413">
        <v>3644</v>
      </c>
      <c r="E350" s="413">
        <v>295</v>
      </c>
      <c r="F350" s="413">
        <v>970</v>
      </c>
      <c r="G350" s="413">
        <v>5445</v>
      </c>
      <c r="H350" s="413">
        <v>14253</v>
      </c>
      <c r="I350" s="413">
        <v>7053</v>
      </c>
      <c r="J350" s="413">
        <v>18867</v>
      </c>
    </row>
    <row r="351" spans="2:10" x14ac:dyDescent="0.3">
      <c r="B351" s="265">
        <v>45108</v>
      </c>
      <c r="C351" s="413">
        <v>1327</v>
      </c>
      <c r="D351" s="413">
        <v>4057</v>
      </c>
      <c r="E351" s="413">
        <v>210</v>
      </c>
      <c r="F351" s="413">
        <v>767</v>
      </c>
      <c r="G351" s="413">
        <v>5271</v>
      </c>
      <c r="H351" s="413">
        <v>14438</v>
      </c>
      <c r="I351" s="413">
        <v>6808</v>
      </c>
      <c r="J351" s="413">
        <v>19262</v>
      </c>
    </row>
    <row r="352" spans="2:10" x14ac:dyDescent="0.3">
      <c r="B352" s="265">
        <v>45139</v>
      </c>
      <c r="C352" s="413">
        <v>1654</v>
      </c>
      <c r="D352" s="413">
        <v>4942</v>
      </c>
      <c r="E352" s="413">
        <v>258</v>
      </c>
      <c r="F352" s="413">
        <v>943</v>
      </c>
      <c r="G352" s="413">
        <v>6382</v>
      </c>
      <c r="H352" s="413">
        <v>16886</v>
      </c>
      <c r="I352" s="413">
        <v>8294</v>
      </c>
      <c r="J352" s="413">
        <v>22771</v>
      </c>
    </row>
    <row r="353" spans="2:10" x14ac:dyDescent="0.3">
      <c r="B353" s="265">
        <v>45170</v>
      </c>
      <c r="C353" s="413">
        <v>1488</v>
      </c>
      <c r="D353" s="413">
        <v>4521</v>
      </c>
      <c r="E353" s="413">
        <v>287</v>
      </c>
      <c r="F353" s="413">
        <v>1043</v>
      </c>
      <c r="G353" s="413">
        <v>6299</v>
      </c>
      <c r="H353" s="413">
        <v>16947</v>
      </c>
      <c r="I353" s="413">
        <v>8074</v>
      </c>
      <c r="J353" s="413">
        <v>22511</v>
      </c>
    </row>
    <row r="354" spans="2:10" x14ac:dyDescent="0.3">
      <c r="B354" s="265">
        <v>45200</v>
      </c>
      <c r="C354" s="413">
        <v>1573</v>
      </c>
      <c r="D354" s="413">
        <v>4965</v>
      </c>
      <c r="E354" s="413">
        <v>193</v>
      </c>
      <c r="F354" s="413">
        <v>685</v>
      </c>
      <c r="G354" s="413">
        <v>7209</v>
      </c>
      <c r="H354" s="413">
        <v>18920</v>
      </c>
      <c r="I354" s="413">
        <v>8975</v>
      </c>
      <c r="J354" s="413">
        <v>24570</v>
      </c>
    </row>
    <row r="355" spans="2:10" x14ac:dyDescent="0.3">
      <c r="B355" s="265">
        <v>45231</v>
      </c>
      <c r="C355" s="413">
        <v>1834</v>
      </c>
      <c r="D355" s="413">
        <v>5577</v>
      </c>
      <c r="E355" s="413">
        <v>266</v>
      </c>
      <c r="F355" s="413">
        <v>891</v>
      </c>
      <c r="G355" s="413">
        <v>6338</v>
      </c>
      <c r="H355" s="413">
        <v>16770</v>
      </c>
      <c r="I355" s="413">
        <v>8438</v>
      </c>
      <c r="J355" s="413">
        <v>23238</v>
      </c>
    </row>
    <row r="356" spans="2:10" x14ac:dyDescent="0.3">
      <c r="B356" s="265">
        <v>45261</v>
      </c>
      <c r="C356" s="413">
        <v>2552</v>
      </c>
      <c r="D356" s="413">
        <v>8023</v>
      </c>
      <c r="E356" s="413">
        <v>221</v>
      </c>
      <c r="F356" s="413">
        <v>732</v>
      </c>
      <c r="G356" s="413">
        <v>6320</v>
      </c>
      <c r="H356" s="413">
        <v>16892</v>
      </c>
      <c r="I356" s="413">
        <v>9093</v>
      </c>
      <c r="J356" s="413">
        <v>25647</v>
      </c>
    </row>
    <row r="357" spans="2:10" x14ac:dyDescent="0.3">
      <c r="B357" s="335">
        <v>2023</v>
      </c>
      <c r="C357" s="412">
        <v>21256</v>
      </c>
      <c r="D357" s="412">
        <v>64540</v>
      </c>
      <c r="E357" s="412">
        <v>3447</v>
      </c>
      <c r="F357" s="412">
        <v>12207</v>
      </c>
      <c r="G357" s="412">
        <v>73018</v>
      </c>
      <c r="H357" s="412">
        <v>193493</v>
      </c>
      <c r="I357" s="412">
        <v>97721</v>
      </c>
      <c r="J357" s="412">
        <v>270240</v>
      </c>
    </row>
    <row r="358" spans="2:10" x14ac:dyDescent="0.3">
      <c r="B358" s="265">
        <v>45292</v>
      </c>
      <c r="C358" s="413">
        <v>1459</v>
      </c>
      <c r="D358" s="413">
        <v>4263</v>
      </c>
      <c r="E358" s="413">
        <v>200</v>
      </c>
      <c r="F358" s="413">
        <v>621</v>
      </c>
      <c r="G358" s="413">
        <v>5594</v>
      </c>
      <c r="H358" s="413">
        <v>14970</v>
      </c>
      <c r="I358" s="413">
        <v>7253</v>
      </c>
      <c r="J358" s="413">
        <v>19854</v>
      </c>
    </row>
    <row r="359" spans="2:10" x14ac:dyDescent="0.3">
      <c r="B359" s="265">
        <v>45323</v>
      </c>
      <c r="C359" s="413">
        <v>1757</v>
      </c>
      <c r="D359" s="413">
        <v>5289</v>
      </c>
      <c r="E359" s="413">
        <v>215</v>
      </c>
      <c r="F359" s="413">
        <v>727</v>
      </c>
      <c r="G359" s="413">
        <v>5919</v>
      </c>
      <c r="H359" s="413">
        <v>15487</v>
      </c>
      <c r="I359" s="413">
        <v>7891</v>
      </c>
      <c r="J359" s="413">
        <v>21503</v>
      </c>
    </row>
    <row r="360" spans="2:10" x14ac:dyDescent="0.3">
      <c r="B360" s="265">
        <v>45352</v>
      </c>
      <c r="C360" s="413">
        <v>1553</v>
      </c>
      <c r="D360" s="413">
        <v>4730</v>
      </c>
      <c r="E360" s="413">
        <v>247</v>
      </c>
      <c r="F360" s="413">
        <v>888</v>
      </c>
      <c r="G360" s="413">
        <v>6101</v>
      </c>
      <c r="H360" s="413">
        <v>16015</v>
      </c>
      <c r="I360" s="413">
        <v>7901</v>
      </c>
      <c r="J360" s="413">
        <v>21633</v>
      </c>
    </row>
    <row r="361" spans="2:10" x14ac:dyDescent="0.3">
      <c r="B361" s="265">
        <v>45383</v>
      </c>
      <c r="C361" s="413">
        <v>1660</v>
      </c>
      <c r="D361" s="413">
        <v>4856</v>
      </c>
      <c r="E361" s="413">
        <v>252</v>
      </c>
      <c r="F361" s="413">
        <v>847</v>
      </c>
      <c r="G361" s="413">
        <v>6421</v>
      </c>
      <c r="H361" s="413">
        <v>16789</v>
      </c>
      <c r="I361" s="413">
        <v>8333</v>
      </c>
      <c r="J361" s="413">
        <v>22492</v>
      </c>
    </row>
    <row r="362" spans="2:10" x14ac:dyDescent="0.3">
      <c r="B362" s="265">
        <v>45413</v>
      </c>
      <c r="C362" s="413">
        <v>1416</v>
      </c>
      <c r="D362" s="413">
        <v>4157</v>
      </c>
      <c r="E362" s="413">
        <v>290</v>
      </c>
      <c r="F362" s="413">
        <v>1052</v>
      </c>
      <c r="G362" s="413">
        <v>5656</v>
      </c>
      <c r="H362" s="413">
        <v>15345</v>
      </c>
      <c r="I362" s="413">
        <v>7362</v>
      </c>
      <c r="J362" s="413">
        <v>20554</v>
      </c>
    </row>
    <row r="363" spans="2:10" x14ac:dyDescent="0.3">
      <c r="B363" s="265">
        <v>45444</v>
      </c>
      <c r="C363" s="413">
        <v>1579</v>
      </c>
      <c r="D363" s="413">
        <v>4590</v>
      </c>
      <c r="E363" s="413">
        <v>256</v>
      </c>
      <c r="F363" s="413">
        <v>843</v>
      </c>
      <c r="G363" s="413">
        <v>6169</v>
      </c>
      <c r="H363" s="413">
        <v>16176</v>
      </c>
      <c r="I363" s="413">
        <v>8004</v>
      </c>
      <c r="J363" s="413">
        <v>21609</v>
      </c>
    </row>
    <row r="364" spans="2:10" x14ac:dyDescent="0.3">
      <c r="B364" s="265">
        <v>45474</v>
      </c>
      <c r="C364" s="413">
        <v>1216</v>
      </c>
      <c r="D364" s="413">
        <v>3454</v>
      </c>
      <c r="E364" s="413">
        <v>294</v>
      </c>
      <c r="F364" s="413">
        <v>988</v>
      </c>
      <c r="G364" s="413">
        <v>6452</v>
      </c>
      <c r="H364" s="413">
        <v>17230</v>
      </c>
      <c r="I364" s="413">
        <v>7962</v>
      </c>
      <c r="J364" s="413">
        <v>21672</v>
      </c>
    </row>
    <row r="365" spans="2:10" x14ac:dyDescent="0.3">
      <c r="B365" s="265">
        <v>45505</v>
      </c>
      <c r="C365" s="413">
        <v>1700</v>
      </c>
      <c r="D365" s="413">
        <v>5120</v>
      </c>
      <c r="E365" s="413">
        <v>293</v>
      </c>
      <c r="F365" s="413">
        <v>1000</v>
      </c>
      <c r="G365" s="413">
        <v>6465</v>
      </c>
      <c r="H365" s="413">
        <v>16962</v>
      </c>
      <c r="I365" s="413">
        <v>8458</v>
      </c>
      <c r="J365" s="413">
        <v>23082</v>
      </c>
    </row>
    <row r="366" spans="2:10" x14ac:dyDescent="0.3">
      <c r="B366" s="265">
        <v>45536</v>
      </c>
      <c r="C366" s="413">
        <v>1475</v>
      </c>
      <c r="D366" s="413">
        <v>4532</v>
      </c>
      <c r="E366" s="413">
        <v>202</v>
      </c>
      <c r="F366" s="413">
        <v>766</v>
      </c>
      <c r="G366" s="413">
        <v>6332</v>
      </c>
      <c r="H366" s="413">
        <v>16872</v>
      </c>
      <c r="I366" s="413">
        <v>8009</v>
      </c>
      <c r="J366" s="413">
        <v>22170</v>
      </c>
    </row>
    <row r="367" spans="2:10" x14ac:dyDescent="0.3">
      <c r="B367" s="265">
        <v>45566</v>
      </c>
      <c r="C367" s="413">
        <v>1598</v>
      </c>
      <c r="D367" s="413">
        <v>4840</v>
      </c>
      <c r="E367" s="413">
        <v>197</v>
      </c>
      <c r="F367" s="413">
        <v>625</v>
      </c>
      <c r="G367" s="413">
        <v>6933</v>
      </c>
      <c r="H367" s="413">
        <v>18674</v>
      </c>
      <c r="I367" s="413">
        <v>8728</v>
      </c>
      <c r="J367" s="413">
        <v>24139</v>
      </c>
    </row>
    <row r="368" spans="2:10" x14ac:dyDescent="0.3">
      <c r="B368" s="265">
        <v>45597</v>
      </c>
      <c r="C368" s="413">
        <v>1733</v>
      </c>
      <c r="D368" s="413">
        <v>5181</v>
      </c>
      <c r="E368" s="413">
        <v>240</v>
      </c>
      <c r="F368" s="413">
        <v>774</v>
      </c>
      <c r="G368" s="413">
        <v>7042</v>
      </c>
      <c r="H368" s="413">
        <v>18739</v>
      </c>
      <c r="I368" s="413">
        <v>9015</v>
      </c>
      <c r="J368" s="413">
        <v>24694</v>
      </c>
    </row>
    <row r="369" spans="2:10" x14ac:dyDescent="0.3">
      <c r="B369" s="265">
        <v>45627</v>
      </c>
      <c r="C369" s="413">
        <v>1511</v>
      </c>
      <c r="D369" s="413">
        <v>4628</v>
      </c>
      <c r="E369" s="413">
        <v>188</v>
      </c>
      <c r="F369" s="413">
        <v>550</v>
      </c>
      <c r="G369" s="413">
        <v>6537</v>
      </c>
      <c r="H369" s="413">
        <v>17261</v>
      </c>
      <c r="I369" s="413">
        <v>8236</v>
      </c>
      <c r="J369" s="413">
        <v>22439</v>
      </c>
    </row>
    <row r="370" spans="2:10" x14ac:dyDescent="0.3">
      <c r="B370" s="334">
        <v>2024</v>
      </c>
      <c r="C370" s="412">
        <v>18657</v>
      </c>
      <c r="D370" s="412">
        <v>55640</v>
      </c>
      <c r="E370" s="412">
        <v>2874</v>
      </c>
      <c r="F370" s="412">
        <v>9681</v>
      </c>
      <c r="G370" s="412">
        <v>75621</v>
      </c>
      <c r="H370" s="412">
        <v>200520</v>
      </c>
      <c r="I370" s="412">
        <v>97152</v>
      </c>
      <c r="J370" s="412">
        <v>265841</v>
      </c>
    </row>
    <row r="371" spans="2:10" x14ac:dyDescent="0.3">
      <c r="B371" s="265">
        <v>45658</v>
      </c>
      <c r="C371" s="413">
        <v>1344</v>
      </c>
      <c r="D371" s="413">
        <v>4131</v>
      </c>
      <c r="E371" s="413">
        <v>152</v>
      </c>
      <c r="F371" s="413">
        <v>524</v>
      </c>
      <c r="G371" s="413">
        <v>1496</v>
      </c>
      <c r="H371" s="413">
        <v>4655</v>
      </c>
      <c r="I371" s="413">
        <v>7857</v>
      </c>
      <c r="J371" s="413">
        <v>21697</v>
      </c>
    </row>
    <row r="372" spans="2:10" x14ac:dyDescent="0.3">
      <c r="B372" s="265">
        <v>45689</v>
      </c>
      <c r="C372" s="413">
        <v>1734</v>
      </c>
      <c r="D372" s="413">
        <v>5205</v>
      </c>
      <c r="E372" s="413">
        <v>176</v>
      </c>
      <c r="F372" s="413">
        <v>604</v>
      </c>
      <c r="G372" s="413">
        <v>1910</v>
      </c>
      <c r="H372" s="413">
        <v>5809</v>
      </c>
      <c r="I372" s="413">
        <v>8948</v>
      </c>
      <c r="J372" s="413">
        <v>24231</v>
      </c>
    </row>
    <row r="373" spans="2:10" x14ac:dyDescent="0.3">
      <c r="B373" s="265">
        <v>45717</v>
      </c>
      <c r="C373" s="413">
        <v>1558</v>
      </c>
      <c r="D373" s="413">
        <v>4558</v>
      </c>
      <c r="E373" s="413">
        <v>212</v>
      </c>
      <c r="F373" s="413">
        <v>664</v>
      </c>
      <c r="G373" s="413">
        <v>1770</v>
      </c>
      <c r="H373" s="413">
        <v>5222</v>
      </c>
      <c r="I373" s="413">
        <v>7837</v>
      </c>
      <c r="J373" s="413">
        <v>20957</v>
      </c>
    </row>
    <row r="374" spans="2:10" x14ac:dyDescent="0.3">
      <c r="B374" s="265">
        <v>45748</v>
      </c>
      <c r="C374" s="413">
        <v>1419</v>
      </c>
      <c r="D374" s="413">
        <v>4290</v>
      </c>
      <c r="E374" s="413">
        <v>196</v>
      </c>
      <c r="F374" s="413">
        <v>674</v>
      </c>
      <c r="G374" s="413">
        <v>1615</v>
      </c>
      <c r="H374" s="413">
        <v>4964</v>
      </c>
      <c r="I374" s="413">
        <v>7881</v>
      </c>
      <c r="J374" s="413">
        <v>21547</v>
      </c>
    </row>
    <row r="375" spans="2:10" x14ac:dyDescent="0.3">
      <c r="B375" s="265">
        <v>45778</v>
      </c>
      <c r="C375" s="413">
        <v>1500</v>
      </c>
      <c r="D375" s="413">
        <v>4349</v>
      </c>
      <c r="E375" s="413">
        <v>187</v>
      </c>
      <c r="F375" s="413">
        <v>607</v>
      </c>
      <c r="G375" s="413">
        <v>1687</v>
      </c>
      <c r="H375" s="413">
        <v>4956</v>
      </c>
      <c r="I375" s="413">
        <v>7458</v>
      </c>
      <c r="J375" s="413">
        <v>20034</v>
      </c>
    </row>
    <row r="376" spans="2:10" x14ac:dyDescent="0.3">
      <c r="B376" s="265">
        <v>45809</v>
      </c>
      <c r="C376" s="413">
        <v>1489</v>
      </c>
      <c r="D376" s="413">
        <v>4457</v>
      </c>
      <c r="E376" s="413">
        <v>202</v>
      </c>
      <c r="F376" s="413">
        <v>660</v>
      </c>
      <c r="G376" s="413">
        <v>1691</v>
      </c>
      <c r="H376" s="413">
        <v>5117</v>
      </c>
      <c r="I376" s="413">
        <v>7998</v>
      </c>
      <c r="J376" s="413">
        <v>21941</v>
      </c>
    </row>
    <row r="377" spans="2:10" x14ac:dyDescent="0.3">
      <c r="B377" s="539" t="s">
        <v>838</v>
      </c>
      <c r="C377" s="540"/>
      <c r="D377" s="540"/>
      <c r="E377" s="540"/>
      <c r="F377" s="540"/>
      <c r="G377" s="540"/>
      <c r="H377" s="541"/>
      <c r="I377" s="414">
        <v>1161898</v>
      </c>
      <c r="J377" s="414">
        <v>3636116</v>
      </c>
    </row>
    <row r="378" spans="2:10" x14ac:dyDescent="0.3">
      <c r="B378" s="4" t="s">
        <v>790</v>
      </c>
    </row>
  </sheetData>
  <mergeCells count="28">
    <mergeCell ref="H7:H8"/>
    <mergeCell ref="B7:B8"/>
    <mergeCell ref="C7:C8"/>
    <mergeCell ref="B9:B10"/>
    <mergeCell ref="B11:B12"/>
    <mergeCell ref="D7:E7"/>
    <mergeCell ref="F7:G7"/>
    <mergeCell ref="B13:B14"/>
    <mergeCell ref="B15:B16"/>
    <mergeCell ref="B17:B18"/>
    <mergeCell ref="B19:B20"/>
    <mergeCell ref="B23:B24"/>
    <mergeCell ref="B21:B22"/>
    <mergeCell ref="B25:B26"/>
    <mergeCell ref="B29:B30"/>
    <mergeCell ref="B27:B28"/>
    <mergeCell ref="I209:J209"/>
    <mergeCell ref="B377:H377"/>
    <mergeCell ref="B209:B210"/>
    <mergeCell ref="C209:D209"/>
    <mergeCell ref="E209:F209"/>
    <mergeCell ref="G209:H209"/>
    <mergeCell ref="B41:B42"/>
    <mergeCell ref="B31:B32"/>
    <mergeCell ref="B33:B34"/>
    <mergeCell ref="B35:B36"/>
    <mergeCell ref="B37:B38"/>
    <mergeCell ref="B39:B40"/>
  </mergeCells>
  <pageMargins left="0.7" right="0.7" top="0.75" bottom="0.75" header="0.3" footer="0.3"/>
  <pageSetup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AA23B0-CEAB-4978-888F-9F840182767E}">
  <sheetPr>
    <tabColor theme="5" tint="0.59999389629810485"/>
  </sheetPr>
  <dimension ref="B1:M21"/>
  <sheetViews>
    <sheetView showGridLines="0" workbookViewId="0">
      <selection activeCell="B9" sqref="B9:M9"/>
    </sheetView>
  </sheetViews>
  <sheetFormatPr baseColWidth="10" defaultRowHeight="14.4" x14ac:dyDescent="0.3"/>
  <cols>
    <col min="1" max="1" width="14.44140625" customWidth="1"/>
  </cols>
  <sheetData>
    <row r="1" spans="2:13" x14ac:dyDescent="0.3">
      <c r="B1" s="437" t="s">
        <v>691</v>
      </c>
      <c r="C1" s="438"/>
      <c r="D1" s="438"/>
      <c r="E1" s="438"/>
      <c r="F1" s="438"/>
      <c r="G1" s="438"/>
      <c r="H1" s="438"/>
      <c r="I1" s="438"/>
      <c r="J1" s="438"/>
      <c r="K1" s="438"/>
      <c r="L1" s="438"/>
      <c r="M1" s="438"/>
    </row>
    <row r="2" spans="2:13" x14ac:dyDescent="0.3">
      <c r="B2" s="438"/>
      <c r="C2" s="438"/>
      <c r="D2" s="438"/>
      <c r="E2" s="438"/>
      <c r="F2" s="438"/>
      <c r="G2" s="438"/>
      <c r="H2" s="438"/>
      <c r="I2" s="438"/>
      <c r="J2" s="438"/>
      <c r="K2" s="438"/>
      <c r="L2" s="438"/>
      <c r="M2" s="438"/>
    </row>
    <row r="3" spans="2:13" x14ac:dyDescent="0.3">
      <c r="B3" s="438"/>
      <c r="C3" s="438"/>
      <c r="D3" s="438"/>
      <c r="E3" s="438"/>
      <c r="F3" s="438"/>
      <c r="G3" s="438"/>
      <c r="H3" s="438"/>
      <c r="I3" s="438"/>
      <c r="J3" s="438"/>
      <c r="K3" s="438"/>
      <c r="L3" s="438"/>
      <c r="M3" s="438"/>
    </row>
    <row r="4" spans="2:13" x14ac:dyDescent="0.3">
      <c r="B4" s="438"/>
      <c r="C4" s="438"/>
      <c r="D4" s="438"/>
      <c r="E4" s="438"/>
      <c r="F4" s="438"/>
      <c r="G4" s="438"/>
      <c r="H4" s="438"/>
      <c r="I4" s="438"/>
      <c r="J4" s="438"/>
      <c r="K4" s="438"/>
      <c r="L4" s="438"/>
      <c r="M4" s="438"/>
    </row>
    <row r="5" spans="2:13" x14ac:dyDescent="0.3">
      <c r="B5" s="438"/>
      <c r="C5" s="438"/>
      <c r="D5" s="438"/>
      <c r="E5" s="438"/>
      <c r="F5" s="438"/>
      <c r="G5" s="438"/>
      <c r="H5" s="438"/>
      <c r="I5" s="438"/>
      <c r="J5" s="438"/>
      <c r="K5" s="438"/>
      <c r="L5" s="438"/>
      <c r="M5" s="438"/>
    </row>
    <row r="6" spans="2:13" ht="15.6" x14ac:dyDescent="0.3">
      <c r="B6" s="224"/>
      <c r="C6" s="224"/>
      <c r="D6" s="224"/>
      <c r="E6" s="224"/>
      <c r="F6" s="224"/>
      <c r="G6" s="224"/>
      <c r="H6" s="224"/>
      <c r="I6" s="224"/>
      <c r="J6" s="224"/>
      <c r="K6" s="224"/>
      <c r="L6" s="224"/>
      <c r="M6" s="224"/>
    </row>
    <row r="8" spans="2:13" ht="15" thickBot="1" x14ac:dyDescent="0.35"/>
    <row r="9" spans="2:13" ht="21.6" thickBot="1" x14ac:dyDescent="0.45">
      <c r="B9" s="547" t="s">
        <v>733</v>
      </c>
      <c r="C9" s="548"/>
      <c r="D9" s="548"/>
      <c r="E9" s="548"/>
      <c r="F9" s="548"/>
      <c r="G9" s="548"/>
      <c r="H9" s="548"/>
      <c r="I9" s="548"/>
      <c r="J9" s="548"/>
      <c r="K9" s="548"/>
      <c r="L9" s="548"/>
      <c r="M9" s="549"/>
    </row>
    <row r="10" spans="2:13" ht="15.6" x14ac:dyDescent="0.3">
      <c r="B10" s="444" t="s">
        <v>941</v>
      </c>
      <c r="C10" s="444"/>
      <c r="D10" s="444"/>
      <c r="E10" s="444"/>
      <c r="F10" s="444"/>
      <c r="G10" s="444"/>
      <c r="H10" s="444"/>
      <c r="I10" s="444"/>
      <c r="J10" s="444"/>
      <c r="K10" s="444"/>
      <c r="L10" s="444"/>
      <c r="M10" s="444"/>
    </row>
    <row r="11" spans="2:13" x14ac:dyDescent="0.3">
      <c r="B11" s="439"/>
      <c r="C11" s="439"/>
      <c r="D11" s="439"/>
      <c r="E11" s="439"/>
      <c r="F11" s="439"/>
      <c r="G11" s="439"/>
      <c r="H11" s="439"/>
      <c r="I11" s="439"/>
      <c r="J11" s="439"/>
      <c r="K11" s="439"/>
      <c r="L11" s="439"/>
      <c r="M11" s="439"/>
    </row>
    <row r="12" spans="2:13" ht="15.6" x14ac:dyDescent="0.3">
      <c r="B12" s="277" t="s">
        <v>734</v>
      </c>
      <c r="C12" s="277"/>
      <c r="D12" s="277"/>
      <c r="E12" s="277"/>
      <c r="F12" s="277"/>
      <c r="G12" s="277"/>
      <c r="H12" s="277"/>
      <c r="I12" s="277"/>
      <c r="J12" s="277"/>
      <c r="K12" s="277"/>
      <c r="L12" s="277"/>
      <c r="M12" s="277"/>
    </row>
    <row r="13" spans="2:13" x14ac:dyDescent="0.3">
      <c r="B13" s="440" t="s">
        <v>735</v>
      </c>
      <c r="C13" s="440"/>
      <c r="D13" s="440"/>
      <c r="E13" s="440"/>
      <c r="F13" s="440"/>
      <c r="G13" s="440"/>
      <c r="H13" s="440"/>
      <c r="I13" s="440"/>
      <c r="J13" s="440"/>
      <c r="K13" s="440"/>
      <c r="L13" s="440"/>
      <c r="M13" s="440"/>
    </row>
    <row r="14" spans="2:13" x14ac:dyDescent="0.3">
      <c r="B14" s="232"/>
      <c r="C14" s="232"/>
      <c r="D14" s="232"/>
      <c r="E14" s="232"/>
      <c r="F14" s="232"/>
      <c r="G14" s="232"/>
      <c r="H14" s="232"/>
      <c r="I14" s="232"/>
      <c r="J14" s="232"/>
      <c r="K14" s="232"/>
      <c r="L14" s="232"/>
      <c r="M14" s="232"/>
    </row>
    <row r="15" spans="2:13" ht="15.6" x14ac:dyDescent="0.3">
      <c r="B15" s="277" t="s">
        <v>736</v>
      </c>
      <c r="C15" s="277"/>
      <c r="D15" s="277"/>
      <c r="E15" s="277"/>
      <c r="F15" s="277"/>
      <c r="G15" s="277"/>
      <c r="H15" s="277"/>
      <c r="I15" s="277"/>
      <c r="J15" s="277"/>
      <c r="K15" s="277"/>
      <c r="L15" s="277"/>
      <c r="M15" s="277"/>
    </row>
    <row r="16" spans="2:13" x14ac:dyDescent="0.3">
      <c r="B16" s="440" t="s">
        <v>737</v>
      </c>
      <c r="C16" s="440"/>
      <c r="D16" s="440"/>
      <c r="E16" s="440"/>
      <c r="F16" s="440"/>
      <c r="G16" s="440"/>
      <c r="H16" s="440"/>
      <c r="I16" s="440"/>
      <c r="J16" s="440"/>
      <c r="K16" s="440"/>
      <c r="L16" s="440"/>
      <c r="M16" s="440"/>
    </row>
    <row r="17" spans="2:13" x14ac:dyDescent="0.3">
      <c r="B17" s="440" t="s">
        <v>738</v>
      </c>
      <c r="C17" s="440"/>
      <c r="D17" s="440"/>
      <c r="E17" s="440"/>
      <c r="F17" s="440"/>
      <c r="G17" s="440"/>
      <c r="H17" s="440"/>
      <c r="I17" s="440"/>
      <c r="J17" s="440"/>
      <c r="K17" s="440"/>
      <c r="L17" s="440"/>
      <c r="M17" s="440"/>
    </row>
    <row r="19" spans="2:13" ht="15.6" x14ac:dyDescent="0.3">
      <c r="B19" s="277" t="s">
        <v>739</v>
      </c>
      <c r="C19" s="277"/>
      <c r="D19" s="277"/>
      <c r="E19" s="277"/>
      <c r="F19" s="277"/>
      <c r="G19" s="277"/>
      <c r="H19" s="277"/>
      <c r="I19" s="277"/>
      <c r="J19" s="277"/>
      <c r="K19" s="277"/>
      <c r="L19" s="277"/>
      <c r="M19" s="277"/>
    </row>
    <row r="20" spans="2:13" x14ac:dyDescent="0.3">
      <c r="B20" s="440" t="s">
        <v>740</v>
      </c>
      <c r="C20" s="440"/>
      <c r="D20" s="440"/>
      <c r="E20" s="440"/>
      <c r="F20" s="440"/>
      <c r="G20" s="440"/>
      <c r="H20" s="440"/>
      <c r="I20" s="440"/>
      <c r="J20" s="440"/>
      <c r="K20" s="440"/>
      <c r="L20" s="440"/>
      <c r="M20" s="440"/>
    </row>
    <row r="21" spans="2:13" x14ac:dyDescent="0.3">
      <c r="B21" s="440" t="s">
        <v>741</v>
      </c>
      <c r="C21" s="440"/>
      <c r="D21" s="440"/>
      <c r="E21" s="440"/>
      <c r="F21" s="440"/>
      <c r="G21" s="440"/>
      <c r="H21" s="440"/>
      <c r="I21" s="440"/>
      <c r="J21" s="440"/>
      <c r="K21" s="440"/>
      <c r="L21" s="440"/>
      <c r="M21" s="440"/>
    </row>
  </sheetData>
  <mergeCells count="9">
    <mergeCell ref="B21:M21"/>
    <mergeCell ref="B1:M5"/>
    <mergeCell ref="B9:M9"/>
    <mergeCell ref="B10:M10"/>
    <mergeCell ref="B11:M11"/>
    <mergeCell ref="B13:M13"/>
    <mergeCell ref="B16:M16"/>
    <mergeCell ref="B17:M17"/>
    <mergeCell ref="B20:M20"/>
  </mergeCells>
  <hyperlinks>
    <hyperlink ref="B12:M12" location="'4.1'!A1" display="1. Pagos del Subsidio al Trabajador Joven (STJ)" xr:uid="{FA23E7EC-F251-444F-B058-5326429BD5EA}"/>
    <hyperlink ref="B15:M15" location="'4.2'!A1" display="2. Subsidio a la Contratación de Trabajadores Jóvenes" xr:uid="{AADCC056-5840-4325-BE01-1C88C5A60BC7}"/>
    <hyperlink ref="B19:M19" location="'4.3'!A1" display="3. Subsidio a la Cotización de Trabajadores Jóvenes" xr:uid="{A359DDF0-60FA-4661-9392-1DD1825F76FE}"/>
    <hyperlink ref="B13:M13" location="'4.1'!B4" display="i. Serie resumen de pagos del subsidio a la contratación y a la cotización de trabajadores jóvenes" xr:uid="{8D138E3A-485C-460A-852E-AE1170B2F46F}"/>
    <hyperlink ref="B16:M16" location="'4.2'!B4" display="i. Serie resumen del total de solicitudes y trabajadores del Subsidio a la Contratación de Trabajadores Jóvenes" xr:uid="{F241DBD3-7084-4258-B696-C06C9A34AD57}"/>
    <hyperlink ref="B17:M17" location="'4.2'!B164" display="ii. Serie resumen del estado de las solicitudes del Subsidio a la Contratación de Trabajadores Jóvenes" xr:uid="{F3CD4324-B263-4BF1-9F6D-749EEF92C9DB}"/>
    <hyperlink ref="B20:M20" location="'4.3'!B4" display="i. Serie resumen del total de solicitudes y trabajadores del Subsidio a la Cotización de Trabajadores Jóvenes" xr:uid="{01B93A81-1F84-480F-8F99-47FD9417CA8D}"/>
    <hyperlink ref="B21:M21" location="'4.3'!B172" display="ii. Serie resumen del estado de las solicitudes del Subsidio a la Cotización de Trabajadores Jóvenes" xr:uid="{21384DD5-6D4D-4493-8CEE-518E4B99AFF6}"/>
  </hyperlinks>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2BF15F-8843-45E0-AC9B-B8FF3753F618}">
  <sheetPr>
    <tabColor theme="5"/>
  </sheetPr>
  <dimension ref="B2:H226"/>
  <sheetViews>
    <sheetView showGridLines="0" workbookViewId="0"/>
  </sheetViews>
  <sheetFormatPr baseColWidth="10" defaultRowHeight="14.4" x14ac:dyDescent="0.3"/>
  <cols>
    <col min="2" max="2" width="20.88671875" customWidth="1"/>
    <col min="3" max="3" width="20.33203125" customWidth="1"/>
    <col min="4" max="4" width="23.5546875" customWidth="1"/>
    <col min="5" max="5" width="17.6640625" customWidth="1"/>
    <col min="6" max="6" width="16.5546875" customWidth="1"/>
    <col min="7" max="7" width="17.44140625" customWidth="1"/>
    <col min="8" max="8" width="18.88671875" customWidth="1"/>
  </cols>
  <sheetData>
    <row r="2" spans="2:8" ht="23.4" x14ac:dyDescent="0.3">
      <c r="B2" s="1" t="s">
        <v>720</v>
      </c>
    </row>
    <row r="4" spans="2:8" ht="18" x14ac:dyDescent="0.35">
      <c r="B4" s="298" t="s">
        <v>721</v>
      </c>
      <c r="C4" s="298"/>
      <c r="D4" s="298"/>
      <c r="E4" s="298"/>
      <c r="F4" s="298"/>
      <c r="G4" s="298"/>
      <c r="H4" s="298"/>
    </row>
    <row r="5" spans="2:8" x14ac:dyDescent="0.3">
      <c r="B5" s="15" t="s">
        <v>929</v>
      </c>
    </row>
    <row r="7" spans="2:8" ht="26.25" customHeight="1" x14ac:dyDescent="0.3">
      <c r="B7" s="475" t="s">
        <v>472</v>
      </c>
      <c r="C7" s="449" t="s">
        <v>715</v>
      </c>
      <c r="D7" s="449"/>
      <c r="E7" s="449" t="s">
        <v>716</v>
      </c>
      <c r="F7" s="449"/>
      <c r="G7" s="449"/>
      <c r="H7" s="449"/>
    </row>
    <row r="8" spans="2:8" ht="14.4" customHeight="1" x14ac:dyDescent="0.3">
      <c r="B8" s="475"/>
      <c r="C8" s="475" t="s">
        <v>786</v>
      </c>
      <c r="D8" s="475" t="s">
        <v>787</v>
      </c>
      <c r="E8" s="466" t="s">
        <v>786</v>
      </c>
      <c r="F8" s="475" t="s">
        <v>788</v>
      </c>
      <c r="G8" s="475"/>
      <c r="H8" s="475"/>
    </row>
    <row r="9" spans="2:8" x14ac:dyDescent="0.3">
      <c r="B9" s="475"/>
      <c r="C9" s="475"/>
      <c r="D9" s="475"/>
      <c r="E9" s="468"/>
      <c r="F9" s="278" t="s">
        <v>717</v>
      </c>
      <c r="G9" s="278" t="s">
        <v>718</v>
      </c>
      <c r="H9" s="278" t="s">
        <v>719</v>
      </c>
    </row>
    <row r="10" spans="2:8" x14ac:dyDescent="0.3">
      <c r="B10" s="266">
        <v>39873</v>
      </c>
      <c r="C10" s="426">
        <v>10625</v>
      </c>
      <c r="D10" s="426">
        <v>174</v>
      </c>
      <c r="E10" s="427"/>
      <c r="F10" s="426"/>
      <c r="G10" s="426"/>
      <c r="H10" s="426"/>
    </row>
    <row r="11" spans="2:8" x14ac:dyDescent="0.3">
      <c r="B11" s="266">
        <v>39904</v>
      </c>
      <c r="C11" s="426">
        <v>6095</v>
      </c>
      <c r="D11" s="426">
        <v>194</v>
      </c>
      <c r="E11" s="427"/>
      <c r="F11" s="426"/>
      <c r="G11" s="426"/>
      <c r="H11" s="426"/>
    </row>
    <row r="12" spans="2:8" x14ac:dyDescent="0.3">
      <c r="B12" s="266">
        <v>39934</v>
      </c>
      <c r="C12" s="426">
        <v>7497</v>
      </c>
      <c r="D12" s="426">
        <v>290</v>
      </c>
      <c r="E12" s="427"/>
      <c r="F12" s="426"/>
      <c r="G12" s="426"/>
      <c r="H12" s="426"/>
    </row>
    <row r="13" spans="2:8" x14ac:dyDescent="0.3">
      <c r="B13" s="266">
        <v>39965</v>
      </c>
      <c r="C13" s="426">
        <v>8878</v>
      </c>
      <c r="D13" s="426">
        <v>241</v>
      </c>
      <c r="E13" s="427"/>
      <c r="F13" s="426"/>
      <c r="G13" s="426"/>
      <c r="H13" s="426"/>
    </row>
    <row r="14" spans="2:8" x14ac:dyDescent="0.3">
      <c r="B14" s="266">
        <v>39995</v>
      </c>
      <c r="C14" s="426">
        <v>13580</v>
      </c>
      <c r="D14" s="426">
        <v>349</v>
      </c>
      <c r="E14" s="427"/>
      <c r="F14" s="426"/>
      <c r="G14" s="426"/>
      <c r="H14" s="426"/>
    </row>
    <row r="15" spans="2:8" x14ac:dyDescent="0.3">
      <c r="B15" s="266">
        <v>40026</v>
      </c>
      <c r="C15" s="426">
        <v>9451</v>
      </c>
      <c r="D15" s="426">
        <v>290</v>
      </c>
      <c r="E15" s="427"/>
      <c r="F15" s="426"/>
      <c r="G15" s="426"/>
      <c r="H15" s="426"/>
    </row>
    <row r="16" spans="2:8" x14ac:dyDescent="0.3">
      <c r="B16" s="266">
        <v>40057</v>
      </c>
      <c r="C16" s="426">
        <v>16175</v>
      </c>
      <c r="D16" s="426">
        <v>423</v>
      </c>
      <c r="E16" s="427"/>
      <c r="F16" s="426"/>
      <c r="G16" s="426"/>
      <c r="H16" s="426"/>
    </row>
    <row r="17" spans="2:8" x14ac:dyDescent="0.3">
      <c r="B17" s="266">
        <v>40087</v>
      </c>
      <c r="C17" s="426">
        <v>21738</v>
      </c>
      <c r="D17" s="426">
        <v>442</v>
      </c>
      <c r="E17" s="427"/>
      <c r="F17" s="426"/>
      <c r="G17" s="426"/>
      <c r="H17" s="426"/>
    </row>
    <row r="18" spans="2:8" x14ac:dyDescent="0.3">
      <c r="B18" s="266">
        <v>40118</v>
      </c>
      <c r="C18" s="426">
        <v>20687</v>
      </c>
      <c r="D18" s="426">
        <v>464</v>
      </c>
      <c r="E18" s="427"/>
      <c r="F18" s="426"/>
      <c r="G18" s="426"/>
      <c r="H18" s="426"/>
    </row>
    <row r="19" spans="2:8" x14ac:dyDescent="0.3">
      <c r="B19" s="266">
        <v>40148</v>
      </c>
      <c r="C19" s="426">
        <v>19925</v>
      </c>
      <c r="D19" s="426">
        <v>464</v>
      </c>
      <c r="E19" s="427"/>
      <c r="F19" s="426"/>
      <c r="G19" s="426"/>
      <c r="H19" s="426"/>
    </row>
    <row r="20" spans="2:8" x14ac:dyDescent="0.3">
      <c r="B20" s="337" t="s">
        <v>849</v>
      </c>
      <c r="C20" s="296">
        <v>13465.1</v>
      </c>
      <c r="D20" s="296">
        <v>333.1</v>
      </c>
      <c r="E20" s="296"/>
      <c r="F20" s="296"/>
      <c r="G20" s="296"/>
      <c r="H20" s="296"/>
    </row>
    <row r="21" spans="2:8" x14ac:dyDescent="0.3">
      <c r="B21" s="256">
        <v>40179</v>
      </c>
      <c r="C21" s="338">
        <v>14517</v>
      </c>
      <c r="D21" s="338">
        <v>460</v>
      </c>
      <c r="E21" s="338"/>
      <c r="F21" s="338"/>
      <c r="G21" s="338"/>
      <c r="H21" s="338"/>
    </row>
    <row r="22" spans="2:8" x14ac:dyDescent="0.3">
      <c r="B22" s="256">
        <v>40210</v>
      </c>
      <c r="C22" s="338">
        <v>21073</v>
      </c>
      <c r="D22" s="338">
        <v>461</v>
      </c>
      <c r="E22" s="338"/>
      <c r="F22" s="338"/>
      <c r="G22" s="338"/>
      <c r="H22" s="338"/>
    </row>
    <row r="23" spans="2:8" x14ac:dyDescent="0.3">
      <c r="B23" s="256">
        <v>40238</v>
      </c>
      <c r="C23" s="338">
        <v>1853</v>
      </c>
      <c r="D23" s="338">
        <v>230</v>
      </c>
      <c r="E23" s="338"/>
      <c r="F23" s="338"/>
      <c r="G23" s="338"/>
      <c r="H23" s="338"/>
    </row>
    <row r="24" spans="2:8" x14ac:dyDescent="0.3">
      <c r="B24" s="256">
        <v>40269</v>
      </c>
      <c r="C24" s="338">
        <v>34023</v>
      </c>
      <c r="D24" s="338">
        <v>448</v>
      </c>
      <c r="E24" s="338"/>
      <c r="F24" s="338"/>
      <c r="G24" s="338"/>
      <c r="H24" s="338"/>
    </row>
    <row r="25" spans="2:8" x14ac:dyDescent="0.3">
      <c r="B25" s="256">
        <v>40299</v>
      </c>
      <c r="C25" s="338">
        <v>12204</v>
      </c>
      <c r="D25" s="338">
        <v>424</v>
      </c>
      <c r="E25" s="338"/>
      <c r="F25" s="338"/>
      <c r="G25" s="338"/>
      <c r="H25" s="338"/>
    </row>
    <row r="26" spans="2:8" x14ac:dyDescent="0.3">
      <c r="B26" s="256">
        <v>40330</v>
      </c>
      <c r="C26" s="338">
        <v>1575</v>
      </c>
      <c r="D26" s="338">
        <v>167</v>
      </c>
      <c r="E26" s="338"/>
      <c r="F26" s="338"/>
      <c r="G26" s="338"/>
      <c r="H26" s="338"/>
    </row>
    <row r="27" spans="2:8" x14ac:dyDescent="0.3">
      <c r="B27" s="256">
        <v>40360</v>
      </c>
      <c r="C27" s="338">
        <v>1875</v>
      </c>
      <c r="D27" s="338">
        <v>166</v>
      </c>
      <c r="E27" s="338"/>
      <c r="F27" s="338"/>
      <c r="G27" s="338"/>
      <c r="H27" s="338"/>
    </row>
    <row r="28" spans="2:8" x14ac:dyDescent="0.3">
      <c r="B28" s="256">
        <v>40391</v>
      </c>
      <c r="C28" s="338">
        <v>7627</v>
      </c>
      <c r="D28" s="338">
        <v>189</v>
      </c>
      <c r="E28" s="338"/>
      <c r="F28" s="338"/>
      <c r="G28" s="338"/>
      <c r="H28" s="338"/>
    </row>
    <row r="29" spans="2:8" x14ac:dyDescent="0.3">
      <c r="B29" s="256">
        <v>40422</v>
      </c>
      <c r="C29" s="338">
        <v>1802</v>
      </c>
      <c r="D29" s="338">
        <v>151</v>
      </c>
      <c r="E29" s="338"/>
      <c r="F29" s="338"/>
      <c r="G29" s="338"/>
      <c r="H29" s="338"/>
    </row>
    <row r="30" spans="2:8" x14ac:dyDescent="0.3">
      <c r="B30" s="256">
        <v>40452</v>
      </c>
      <c r="C30" s="338">
        <v>3251</v>
      </c>
      <c r="D30" s="338">
        <v>152</v>
      </c>
      <c r="E30" s="338"/>
      <c r="F30" s="338"/>
      <c r="G30" s="338"/>
      <c r="H30" s="338"/>
    </row>
    <row r="31" spans="2:8" x14ac:dyDescent="0.3">
      <c r="B31" s="256">
        <v>40483</v>
      </c>
      <c r="C31" s="338">
        <v>986</v>
      </c>
      <c r="D31" s="338">
        <v>122</v>
      </c>
      <c r="E31" s="338"/>
      <c r="F31" s="338"/>
      <c r="G31" s="338"/>
      <c r="H31" s="338"/>
    </row>
    <row r="32" spans="2:8" x14ac:dyDescent="0.3">
      <c r="B32" s="256">
        <v>40513</v>
      </c>
      <c r="C32" s="338">
        <v>1370</v>
      </c>
      <c r="D32" s="338">
        <v>102</v>
      </c>
      <c r="E32" s="338"/>
      <c r="F32" s="338"/>
      <c r="G32" s="338"/>
      <c r="H32" s="338"/>
    </row>
    <row r="33" spans="2:8" x14ac:dyDescent="0.3">
      <c r="B33" s="337" t="s">
        <v>850</v>
      </c>
      <c r="C33" s="296">
        <v>8513</v>
      </c>
      <c r="D33" s="296">
        <v>256</v>
      </c>
      <c r="E33" s="296"/>
      <c r="F33" s="296"/>
      <c r="G33" s="296"/>
      <c r="H33" s="296"/>
    </row>
    <row r="34" spans="2:8" x14ac:dyDescent="0.3">
      <c r="B34" s="256">
        <v>40544</v>
      </c>
      <c r="C34" s="338">
        <v>547</v>
      </c>
      <c r="D34" s="338">
        <v>96</v>
      </c>
      <c r="E34" s="338"/>
      <c r="F34" s="338"/>
      <c r="G34" s="338"/>
      <c r="H34" s="338"/>
    </row>
    <row r="35" spans="2:8" x14ac:dyDescent="0.3">
      <c r="B35" s="256">
        <v>40575</v>
      </c>
      <c r="C35" s="338">
        <v>986</v>
      </c>
      <c r="D35" s="338">
        <v>105</v>
      </c>
      <c r="E35" s="338"/>
      <c r="F35" s="338"/>
      <c r="G35" s="338"/>
      <c r="H35" s="338"/>
    </row>
    <row r="36" spans="2:8" x14ac:dyDescent="0.3">
      <c r="B36" s="256">
        <v>40603</v>
      </c>
      <c r="C36" s="338">
        <v>531</v>
      </c>
      <c r="D36" s="338">
        <v>76</v>
      </c>
      <c r="E36" s="338"/>
      <c r="F36" s="338"/>
      <c r="G36" s="338"/>
      <c r="H36" s="338"/>
    </row>
    <row r="37" spans="2:8" x14ac:dyDescent="0.3">
      <c r="B37" s="256">
        <v>40634</v>
      </c>
      <c r="C37" s="338">
        <v>1064</v>
      </c>
      <c r="D37" s="338">
        <v>129</v>
      </c>
      <c r="E37" s="338"/>
      <c r="F37" s="338"/>
      <c r="G37" s="338"/>
      <c r="H37" s="338"/>
    </row>
    <row r="38" spans="2:8" x14ac:dyDescent="0.3">
      <c r="B38" s="256">
        <v>40664</v>
      </c>
      <c r="C38" s="338">
        <v>1100</v>
      </c>
      <c r="D38" s="338">
        <v>91</v>
      </c>
      <c r="E38" s="338"/>
      <c r="F38" s="338"/>
      <c r="G38" s="338"/>
      <c r="H38" s="338"/>
    </row>
    <row r="39" spans="2:8" x14ac:dyDescent="0.3">
      <c r="B39" s="256">
        <v>40695</v>
      </c>
      <c r="C39" s="338">
        <v>1238</v>
      </c>
      <c r="D39" s="338">
        <v>106</v>
      </c>
      <c r="E39" s="338"/>
      <c r="F39" s="338"/>
      <c r="G39" s="338"/>
      <c r="H39" s="338"/>
    </row>
    <row r="40" spans="2:8" x14ac:dyDescent="0.3">
      <c r="B40" s="256">
        <v>40725</v>
      </c>
      <c r="C40" s="338">
        <v>173</v>
      </c>
      <c r="D40" s="338">
        <v>25</v>
      </c>
      <c r="E40" s="338"/>
      <c r="F40" s="338"/>
      <c r="G40" s="338"/>
      <c r="H40" s="338"/>
    </row>
    <row r="41" spans="2:8" x14ac:dyDescent="0.3">
      <c r="B41" s="256">
        <v>40756</v>
      </c>
      <c r="C41" s="338">
        <v>810</v>
      </c>
      <c r="D41" s="338">
        <v>59</v>
      </c>
      <c r="E41" s="338"/>
      <c r="F41" s="338"/>
      <c r="G41" s="338"/>
      <c r="H41" s="338"/>
    </row>
    <row r="42" spans="2:8" x14ac:dyDescent="0.3">
      <c r="B42" s="256">
        <v>40787</v>
      </c>
      <c r="C42" s="338">
        <v>476</v>
      </c>
      <c r="D42" s="338">
        <v>65</v>
      </c>
      <c r="E42" s="338">
        <v>1634</v>
      </c>
      <c r="F42" s="338"/>
      <c r="G42" s="338"/>
      <c r="H42" s="338">
        <v>1620</v>
      </c>
    </row>
    <row r="43" spans="2:8" x14ac:dyDescent="0.3">
      <c r="B43" s="256">
        <v>40817</v>
      </c>
      <c r="C43" s="338">
        <v>1568</v>
      </c>
      <c r="D43" s="338">
        <v>75</v>
      </c>
      <c r="E43" s="338">
        <v>5036</v>
      </c>
      <c r="F43" s="338"/>
      <c r="G43" s="338"/>
      <c r="H43" s="338">
        <v>4518</v>
      </c>
    </row>
    <row r="44" spans="2:8" x14ac:dyDescent="0.3">
      <c r="B44" s="256">
        <v>40848</v>
      </c>
      <c r="C44" s="338">
        <v>906</v>
      </c>
      <c r="D44" s="338">
        <v>39</v>
      </c>
      <c r="E44" s="338">
        <v>12015</v>
      </c>
      <c r="F44" s="338"/>
      <c r="G44" s="338"/>
      <c r="H44" s="338">
        <v>10939</v>
      </c>
    </row>
    <row r="45" spans="2:8" x14ac:dyDescent="0.3">
      <c r="B45" s="256">
        <v>40878</v>
      </c>
      <c r="C45" s="338">
        <v>1270</v>
      </c>
      <c r="D45" s="338">
        <v>71</v>
      </c>
      <c r="E45" s="338">
        <v>22261</v>
      </c>
      <c r="F45" s="338"/>
      <c r="G45" s="338"/>
      <c r="H45" s="338">
        <v>21512</v>
      </c>
    </row>
    <row r="46" spans="2:8" x14ac:dyDescent="0.3">
      <c r="B46" s="337" t="s">
        <v>851</v>
      </c>
      <c r="C46" s="296">
        <v>889.08333333333337</v>
      </c>
      <c r="D46" s="296">
        <v>78.083333333333329</v>
      </c>
      <c r="E46" s="296">
        <v>10236.5</v>
      </c>
      <c r="F46" s="296"/>
      <c r="G46" s="296"/>
      <c r="H46" s="296">
        <v>9647.25</v>
      </c>
    </row>
    <row r="47" spans="2:8" x14ac:dyDescent="0.3">
      <c r="B47" s="256">
        <v>40909</v>
      </c>
      <c r="C47" s="338">
        <v>1221</v>
      </c>
      <c r="D47" s="338">
        <v>65</v>
      </c>
      <c r="E47" s="338">
        <v>24129</v>
      </c>
      <c r="F47" s="338"/>
      <c r="G47" s="338"/>
      <c r="H47" s="338">
        <v>20099</v>
      </c>
    </row>
    <row r="48" spans="2:8" x14ac:dyDescent="0.3">
      <c r="B48" s="256">
        <v>40940</v>
      </c>
      <c r="C48" s="338">
        <v>902</v>
      </c>
      <c r="D48" s="338">
        <v>58</v>
      </c>
      <c r="E48" s="338">
        <v>22063</v>
      </c>
      <c r="F48" s="338"/>
      <c r="G48" s="338"/>
      <c r="H48" s="338">
        <v>19781</v>
      </c>
    </row>
    <row r="49" spans="2:8" x14ac:dyDescent="0.3">
      <c r="B49" s="256">
        <v>40969</v>
      </c>
      <c r="C49" s="338">
        <v>2605</v>
      </c>
      <c r="D49" s="338">
        <v>58</v>
      </c>
      <c r="E49" s="338">
        <v>36966</v>
      </c>
      <c r="F49" s="338"/>
      <c r="G49" s="338"/>
      <c r="H49" s="338">
        <v>28773</v>
      </c>
    </row>
    <row r="50" spans="2:8" x14ac:dyDescent="0.3">
      <c r="B50" s="256">
        <v>41000</v>
      </c>
      <c r="C50" s="338">
        <v>982</v>
      </c>
      <c r="D50" s="338">
        <v>44</v>
      </c>
      <c r="E50" s="338">
        <v>16479</v>
      </c>
      <c r="F50" s="338"/>
      <c r="G50" s="338"/>
      <c r="H50" s="338">
        <v>16232</v>
      </c>
    </row>
    <row r="51" spans="2:8" x14ac:dyDescent="0.3">
      <c r="B51" s="256">
        <v>41030</v>
      </c>
      <c r="C51" s="338">
        <v>3220</v>
      </c>
      <c r="D51" s="338">
        <v>72</v>
      </c>
      <c r="E51" s="338">
        <v>28814</v>
      </c>
      <c r="F51" s="338"/>
      <c r="G51" s="338"/>
      <c r="H51" s="338">
        <v>23849</v>
      </c>
    </row>
    <row r="52" spans="2:8" x14ac:dyDescent="0.3">
      <c r="B52" s="256">
        <v>41061</v>
      </c>
      <c r="C52" s="338">
        <v>1267</v>
      </c>
      <c r="D52" s="338">
        <v>49</v>
      </c>
      <c r="E52" s="338">
        <v>25375</v>
      </c>
      <c r="F52" s="338"/>
      <c r="G52" s="338"/>
      <c r="H52" s="338">
        <v>22057</v>
      </c>
    </row>
    <row r="53" spans="2:8" x14ac:dyDescent="0.3">
      <c r="B53" s="256">
        <v>41091</v>
      </c>
      <c r="C53" s="338">
        <v>1000</v>
      </c>
      <c r="D53" s="338">
        <v>53</v>
      </c>
      <c r="E53" s="338">
        <v>23209</v>
      </c>
      <c r="F53" s="338"/>
      <c r="G53" s="338"/>
      <c r="H53" s="338">
        <v>21672</v>
      </c>
    </row>
    <row r="54" spans="2:8" x14ac:dyDescent="0.3">
      <c r="B54" s="256">
        <v>41122</v>
      </c>
      <c r="C54" s="338">
        <v>1130</v>
      </c>
      <c r="D54" s="338">
        <v>58</v>
      </c>
      <c r="E54" s="338">
        <v>21429</v>
      </c>
      <c r="F54" s="338"/>
      <c r="G54" s="338"/>
      <c r="H54" s="338">
        <v>20285</v>
      </c>
    </row>
    <row r="55" spans="2:8" x14ac:dyDescent="0.3">
      <c r="B55" s="256">
        <v>41153</v>
      </c>
      <c r="C55" s="338">
        <v>1082</v>
      </c>
      <c r="D55" s="338">
        <v>56</v>
      </c>
      <c r="E55" s="338">
        <v>26360</v>
      </c>
      <c r="F55" s="338"/>
      <c r="G55" s="338"/>
      <c r="H55" s="338">
        <v>23448</v>
      </c>
    </row>
    <row r="56" spans="2:8" x14ac:dyDescent="0.3">
      <c r="B56" s="256">
        <v>41183</v>
      </c>
      <c r="C56" s="338">
        <v>1205</v>
      </c>
      <c r="D56" s="338">
        <v>63</v>
      </c>
      <c r="E56" s="338">
        <v>24056</v>
      </c>
      <c r="F56" s="338"/>
      <c r="G56" s="338"/>
      <c r="H56" s="338">
        <v>22693</v>
      </c>
    </row>
    <row r="57" spans="2:8" x14ac:dyDescent="0.3">
      <c r="B57" s="256">
        <v>41214</v>
      </c>
      <c r="C57" s="338">
        <v>637</v>
      </c>
      <c r="D57" s="338">
        <v>47</v>
      </c>
      <c r="E57" s="338">
        <v>19225</v>
      </c>
      <c r="F57" s="338"/>
      <c r="G57" s="338"/>
      <c r="H57" s="338">
        <v>18399</v>
      </c>
    </row>
    <row r="58" spans="2:8" x14ac:dyDescent="0.3">
      <c r="B58" s="256">
        <v>41244</v>
      </c>
      <c r="C58" s="338">
        <v>840</v>
      </c>
      <c r="D58" s="338">
        <v>32</v>
      </c>
      <c r="E58" s="338">
        <v>11256</v>
      </c>
      <c r="F58" s="338"/>
      <c r="G58" s="338"/>
      <c r="H58" s="338">
        <v>10911</v>
      </c>
    </row>
    <row r="59" spans="2:8" x14ac:dyDescent="0.3">
      <c r="B59" s="337" t="s">
        <v>852</v>
      </c>
      <c r="C59" s="296">
        <v>1340.9166666666667</v>
      </c>
      <c r="D59" s="296">
        <v>54.583333333333336</v>
      </c>
      <c r="E59" s="296">
        <v>23280.083333333332</v>
      </c>
      <c r="F59" s="296"/>
      <c r="G59" s="296"/>
      <c r="H59" s="296">
        <v>20683.25</v>
      </c>
    </row>
    <row r="60" spans="2:8" x14ac:dyDescent="0.3">
      <c r="B60" s="256">
        <v>41275</v>
      </c>
      <c r="C60" s="338">
        <v>931</v>
      </c>
      <c r="D60" s="338">
        <v>56</v>
      </c>
      <c r="E60" s="338">
        <v>40005</v>
      </c>
      <c r="F60" s="338"/>
      <c r="G60" s="338"/>
      <c r="H60" s="338">
        <v>27853</v>
      </c>
    </row>
    <row r="61" spans="2:8" x14ac:dyDescent="0.3">
      <c r="B61" s="256">
        <v>41306</v>
      </c>
      <c r="C61" s="338">
        <v>1270</v>
      </c>
      <c r="D61" s="338">
        <v>64</v>
      </c>
      <c r="E61" s="338">
        <v>24170</v>
      </c>
      <c r="F61" s="338"/>
      <c r="G61" s="338"/>
      <c r="H61" s="338">
        <v>22694</v>
      </c>
    </row>
    <row r="62" spans="2:8" x14ac:dyDescent="0.3">
      <c r="B62" s="256">
        <v>41334</v>
      </c>
      <c r="C62" s="338">
        <v>826</v>
      </c>
      <c r="D62" s="338">
        <v>41</v>
      </c>
      <c r="E62" s="338">
        <v>23845</v>
      </c>
      <c r="F62" s="338"/>
      <c r="G62" s="338"/>
      <c r="H62" s="338">
        <v>22309</v>
      </c>
    </row>
    <row r="63" spans="2:8" x14ac:dyDescent="0.3">
      <c r="B63" s="256">
        <v>41365</v>
      </c>
      <c r="C63" s="338">
        <v>1037</v>
      </c>
      <c r="D63" s="338">
        <v>51</v>
      </c>
      <c r="E63" s="338">
        <v>26008</v>
      </c>
      <c r="F63" s="338"/>
      <c r="G63" s="338"/>
      <c r="H63" s="338">
        <v>23693</v>
      </c>
    </row>
    <row r="64" spans="2:8" x14ac:dyDescent="0.3">
      <c r="B64" s="256">
        <v>41395</v>
      </c>
      <c r="C64" s="338">
        <v>436</v>
      </c>
      <c r="D64" s="338">
        <v>34</v>
      </c>
      <c r="E64" s="338">
        <v>21038</v>
      </c>
      <c r="F64" s="338"/>
      <c r="G64" s="338"/>
      <c r="H64" s="338">
        <v>19845</v>
      </c>
    </row>
    <row r="65" spans="2:8" x14ac:dyDescent="0.3">
      <c r="B65" s="256">
        <v>41426</v>
      </c>
      <c r="C65" s="338">
        <v>848</v>
      </c>
      <c r="D65" s="338">
        <v>44</v>
      </c>
      <c r="E65" s="338">
        <v>22037</v>
      </c>
      <c r="F65" s="338"/>
      <c r="G65" s="338"/>
      <c r="H65" s="338">
        <v>20065</v>
      </c>
    </row>
    <row r="66" spans="2:8" x14ac:dyDescent="0.3">
      <c r="B66" s="256">
        <v>41456</v>
      </c>
      <c r="C66" s="338">
        <v>747</v>
      </c>
      <c r="D66" s="338">
        <v>36</v>
      </c>
      <c r="E66" s="338">
        <v>22506</v>
      </c>
      <c r="F66" s="338"/>
      <c r="G66" s="338"/>
      <c r="H66" s="338">
        <v>20780</v>
      </c>
    </row>
    <row r="67" spans="2:8" x14ac:dyDescent="0.3">
      <c r="B67" s="256">
        <v>41487</v>
      </c>
      <c r="C67" s="338">
        <v>719</v>
      </c>
      <c r="D67" s="338">
        <v>35</v>
      </c>
      <c r="E67" s="338">
        <v>23869</v>
      </c>
      <c r="F67" s="338"/>
      <c r="G67" s="338"/>
      <c r="H67" s="338">
        <v>21924</v>
      </c>
    </row>
    <row r="68" spans="2:8" x14ac:dyDescent="0.3">
      <c r="B68" s="256">
        <v>41518</v>
      </c>
      <c r="C68" s="338">
        <v>908</v>
      </c>
      <c r="D68" s="338">
        <v>30</v>
      </c>
      <c r="E68" s="338">
        <v>22797</v>
      </c>
      <c r="F68" s="338"/>
      <c r="G68" s="338"/>
      <c r="H68" s="338">
        <v>21715</v>
      </c>
    </row>
    <row r="69" spans="2:8" x14ac:dyDescent="0.3">
      <c r="B69" s="256">
        <v>41548</v>
      </c>
      <c r="C69" s="338">
        <v>907</v>
      </c>
      <c r="D69" s="338">
        <v>34</v>
      </c>
      <c r="E69" s="338">
        <v>23258</v>
      </c>
      <c r="F69" s="338"/>
      <c r="G69" s="338"/>
      <c r="H69" s="338">
        <v>22266</v>
      </c>
    </row>
    <row r="70" spans="2:8" x14ac:dyDescent="0.3">
      <c r="B70" s="256">
        <v>41579</v>
      </c>
      <c r="C70" s="338">
        <v>684</v>
      </c>
      <c r="D70" s="338">
        <v>32</v>
      </c>
      <c r="E70" s="338">
        <v>21758</v>
      </c>
      <c r="F70" s="338"/>
      <c r="G70" s="338"/>
      <c r="H70" s="338">
        <v>20561</v>
      </c>
    </row>
    <row r="71" spans="2:8" x14ac:dyDescent="0.3">
      <c r="B71" s="256">
        <v>41609</v>
      </c>
      <c r="C71" s="338">
        <v>731</v>
      </c>
      <c r="D71" s="338">
        <v>40</v>
      </c>
      <c r="E71" s="338">
        <v>21567</v>
      </c>
      <c r="F71" s="338"/>
      <c r="G71" s="338"/>
      <c r="H71" s="338">
        <v>20466</v>
      </c>
    </row>
    <row r="72" spans="2:8" x14ac:dyDescent="0.3">
      <c r="B72" s="337" t="s">
        <v>853</v>
      </c>
      <c r="C72" s="296">
        <v>837</v>
      </c>
      <c r="D72" s="296">
        <v>41.416666666666664</v>
      </c>
      <c r="E72" s="296">
        <v>24404.833333333332</v>
      </c>
      <c r="F72" s="296"/>
      <c r="G72" s="296"/>
      <c r="H72" s="296">
        <v>22014.25</v>
      </c>
    </row>
    <row r="73" spans="2:8" x14ac:dyDescent="0.3">
      <c r="B73" s="256">
        <v>41640</v>
      </c>
      <c r="C73" s="338">
        <v>642</v>
      </c>
      <c r="D73" s="338">
        <v>27</v>
      </c>
      <c r="E73" s="338">
        <v>16702</v>
      </c>
      <c r="F73" s="338"/>
      <c r="G73" s="338"/>
      <c r="H73" s="338">
        <v>15794</v>
      </c>
    </row>
    <row r="74" spans="2:8" x14ac:dyDescent="0.3">
      <c r="B74" s="256">
        <v>41671</v>
      </c>
      <c r="C74" s="338">
        <v>687</v>
      </c>
      <c r="D74" s="338">
        <v>25</v>
      </c>
      <c r="E74" s="338">
        <v>23938</v>
      </c>
      <c r="F74" s="338"/>
      <c r="G74" s="338"/>
      <c r="H74" s="338">
        <v>20912</v>
      </c>
    </row>
    <row r="75" spans="2:8" x14ac:dyDescent="0.3">
      <c r="B75" s="256">
        <v>41699</v>
      </c>
      <c r="C75" s="338">
        <v>1022</v>
      </c>
      <c r="D75" s="338">
        <v>47</v>
      </c>
      <c r="E75" s="338">
        <v>28622</v>
      </c>
      <c r="F75" s="338"/>
      <c r="G75" s="338"/>
      <c r="H75" s="338">
        <v>24920</v>
      </c>
    </row>
    <row r="76" spans="2:8" x14ac:dyDescent="0.3">
      <c r="B76" s="256">
        <v>41730</v>
      </c>
      <c r="C76" s="338">
        <v>645</v>
      </c>
      <c r="D76" s="338">
        <v>29</v>
      </c>
      <c r="E76" s="338">
        <v>22470</v>
      </c>
      <c r="F76" s="338"/>
      <c r="G76" s="338"/>
      <c r="H76" s="338">
        <v>20858</v>
      </c>
    </row>
    <row r="77" spans="2:8" x14ac:dyDescent="0.3">
      <c r="B77" s="256">
        <v>41760</v>
      </c>
      <c r="C77" s="338">
        <v>697</v>
      </c>
      <c r="D77" s="338">
        <v>31</v>
      </c>
      <c r="E77" s="338">
        <v>14929</v>
      </c>
      <c r="F77" s="338"/>
      <c r="G77" s="338"/>
      <c r="H77" s="338">
        <v>13783</v>
      </c>
    </row>
    <row r="78" spans="2:8" x14ac:dyDescent="0.3">
      <c r="B78" s="256">
        <v>41791</v>
      </c>
      <c r="C78" s="338">
        <v>708</v>
      </c>
      <c r="D78" s="338">
        <v>29</v>
      </c>
      <c r="E78" s="338">
        <v>28107</v>
      </c>
      <c r="F78" s="338"/>
      <c r="G78" s="338"/>
      <c r="H78" s="338">
        <v>22029</v>
      </c>
    </row>
    <row r="79" spans="2:8" x14ac:dyDescent="0.3">
      <c r="B79" s="256">
        <v>41821</v>
      </c>
      <c r="C79" s="338">
        <v>848</v>
      </c>
      <c r="D79" s="338">
        <v>30</v>
      </c>
      <c r="E79" s="338">
        <v>20305</v>
      </c>
      <c r="F79" s="338"/>
      <c r="G79" s="338"/>
      <c r="H79" s="338">
        <v>18703</v>
      </c>
    </row>
    <row r="80" spans="2:8" x14ac:dyDescent="0.3">
      <c r="B80" s="256">
        <v>41852</v>
      </c>
      <c r="C80" s="338">
        <v>418</v>
      </c>
      <c r="D80" s="338">
        <v>21</v>
      </c>
      <c r="E80" s="338">
        <v>20026</v>
      </c>
      <c r="F80" s="338"/>
      <c r="G80" s="338"/>
      <c r="H80" s="338">
        <v>17896</v>
      </c>
    </row>
    <row r="81" spans="2:8" x14ac:dyDescent="0.3">
      <c r="B81" s="256">
        <v>41883</v>
      </c>
      <c r="C81" s="338">
        <v>449</v>
      </c>
      <c r="D81" s="338">
        <v>20</v>
      </c>
      <c r="E81" s="338">
        <v>17518</v>
      </c>
      <c r="F81" s="338"/>
      <c r="G81" s="338"/>
      <c r="H81" s="338">
        <v>15614</v>
      </c>
    </row>
    <row r="82" spans="2:8" x14ac:dyDescent="0.3">
      <c r="B82" s="256">
        <v>41913</v>
      </c>
      <c r="C82" s="338">
        <v>386</v>
      </c>
      <c r="D82" s="338">
        <v>21</v>
      </c>
      <c r="E82" s="338">
        <v>25867</v>
      </c>
      <c r="F82" s="338"/>
      <c r="G82" s="338"/>
      <c r="H82" s="338">
        <v>21002</v>
      </c>
    </row>
    <row r="83" spans="2:8" x14ac:dyDescent="0.3">
      <c r="B83" s="256">
        <v>41944</v>
      </c>
      <c r="C83" s="338">
        <v>614</v>
      </c>
      <c r="D83" s="338">
        <v>17</v>
      </c>
      <c r="E83" s="338">
        <v>16769</v>
      </c>
      <c r="F83" s="338"/>
      <c r="G83" s="338"/>
      <c r="H83" s="338">
        <v>15842</v>
      </c>
    </row>
    <row r="84" spans="2:8" x14ac:dyDescent="0.3">
      <c r="B84" s="256">
        <v>41974</v>
      </c>
      <c r="C84" s="338">
        <v>534</v>
      </c>
      <c r="D84" s="338">
        <v>22</v>
      </c>
      <c r="E84" s="338">
        <v>23318</v>
      </c>
      <c r="F84" s="338"/>
      <c r="G84" s="338"/>
      <c r="H84" s="338">
        <v>20226</v>
      </c>
    </row>
    <row r="85" spans="2:8" x14ac:dyDescent="0.3">
      <c r="B85" s="337" t="s">
        <v>854</v>
      </c>
      <c r="C85" s="296">
        <v>637.5</v>
      </c>
      <c r="D85" s="296">
        <v>26.583333333333332</v>
      </c>
      <c r="E85" s="296">
        <v>21547.583333333332</v>
      </c>
      <c r="F85" s="296"/>
      <c r="G85" s="296"/>
      <c r="H85" s="296">
        <v>18964.916666666668</v>
      </c>
    </row>
    <row r="86" spans="2:8" x14ac:dyDescent="0.3">
      <c r="B86" s="256">
        <v>42005</v>
      </c>
      <c r="C86" s="338">
        <v>478</v>
      </c>
      <c r="D86" s="338">
        <v>21</v>
      </c>
      <c r="E86" s="338">
        <v>23056</v>
      </c>
      <c r="F86" s="338"/>
      <c r="G86" s="338"/>
      <c r="H86" s="338">
        <v>21061</v>
      </c>
    </row>
    <row r="87" spans="2:8" x14ac:dyDescent="0.3">
      <c r="B87" s="256">
        <v>42036</v>
      </c>
      <c r="C87" s="338">
        <v>361</v>
      </c>
      <c r="D87" s="338">
        <v>24</v>
      </c>
      <c r="E87" s="338">
        <v>18524</v>
      </c>
      <c r="F87" s="338"/>
      <c r="G87" s="338"/>
      <c r="H87" s="338">
        <v>17192</v>
      </c>
    </row>
    <row r="88" spans="2:8" x14ac:dyDescent="0.3">
      <c r="B88" s="256">
        <v>42064</v>
      </c>
      <c r="C88" s="338">
        <v>712</v>
      </c>
      <c r="D88" s="338">
        <v>28</v>
      </c>
      <c r="E88" s="338">
        <v>26002</v>
      </c>
      <c r="F88" s="338"/>
      <c r="G88" s="338"/>
      <c r="H88" s="338">
        <v>22027</v>
      </c>
    </row>
    <row r="89" spans="2:8" x14ac:dyDescent="0.3">
      <c r="B89" s="256">
        <v>42095</v>
      </c>
      <c r="C89" s="338">
        <v>255</v>
      </c>
      <c r="D89" s="338">
        <v>22</v>
      </c>
      <c r="E89" s="338">
        <v>23093</v>
      </c>
      <c r="F89" s="338"/>
      <c r="G89" s="338"/>
      <c r="H89" s="338">
        <v>21546</v>
      </c>
    </row>
    <row r="90" spans="2:8" x14ac:dyDescent="0.3">
      <c r="B90" s="256">
        <v>42125</v>
      </c>
      <c r="C90" s="338">
        <v>891</v>
      </c>
      <c r="D90" s="338">
        <v>21</v>
      </c>
      <c r="E90" s="338">
        <v>22362</v>
      </c>
      <c r="F90" s="338"/>
      <c r="G90" s="338"/>
      <c r="H90" s="338">
        <v>20850</v>
      </c>
    </row>
    <row r="91" spans="2:8" x14ac:dyDescent="0.3">
      <c r="B91" s="256">
        <v>42156</v>
      </c>
      <c r="C91" s="338">
        <v>117</v>
      </c>
      <c r="D91" s="338">
        <v>14</v>
      </c>
      <c r="E91" s="338">
        <v>12627</v>
      </c>
      <c r="F91" s="338"/>
      <c r="G91" s="338"/>
      <c r="H91" s="338">
        <v>11681</v>
      </c>
    </row>
    <row r="92" spans="2:8" x14ac:dyDescent="0.3">
      <c r="B92" s="256">
        <v>42186</v>
      </c>
      <c r="C92" s="338">
        <v>181</v>
      </c>
      <c r="D92" s="338">
        <v>18</v>
      </c>
      <c r="E92" s="338">
        <v>19638</v>
      </c>
      <c r="F92" s="338"/>
      <c r="G92" s="338"/>
      <c r="H92" s="338">
        <v>18282</v>
      </c>
    </row>
    <row r="93" spans="2:8" x14ac:dyDescent="0.3">
      <c r="B93" s="256">
        <v>42217</v>
      </c>
      <c r="C93" s="338">
        <v>128</v>
      </c>
      <c r="D93" s="338">
        <v>14</v>
      </c>
      <c r="E93" s="338">
        <v>21146</v>
      </c>
      <c r="F93" s="338"/>
      <c r="G93" s="338"/>
      <c r="H93" s="338">
        <v>19598</v>
      </c>
    </row>
    <row r="94" spans="2:8" x14ac:dyDescent="0.3">
      <c r="B94" s="256">
        <v>42248</v>
      </c>
      <c r="C94" s="338">
        <v>161</v>
      </c>
      <c r="D94" s="338">
        <v>18</v>
      </c>
      <c r="E94" s="338">
        <v>27499</v>
      </c>
      <c r="F94" s="338"/>
      <c r="G94" s="338"/>
      <c r="H94" s="338">
        <v>21738</v>
      </c>
    </row>
    <row r="95" spans="2:8" x14ac:dyDescent="0.3">
      <c r="B95" s="256">
        <v>42278</v>
      </c>
      <c r="C95" s="338">
        <v>195</v>
      </c>
      <c r="D95" s="338">
        <v>21</v>
      </c>
      <c r="E95" s="338">
        <v>25195</v>
      </c>
      <c r="F95" s="338"/>
      <c r="G95" s="338"/>
      <c r="H95" s="338">
        <v>20911</v>
      </c>
    </row>
    <row r="96" spans="2:8" x14ac:dyDescent="0.3">
      <c r="B96" s="256">
        <v>42309</v>
      </c>
      <c r="C96" s="338">
        <v>225</v>
      </c>
      <c r="D96" s="338">
        <v>20</v>
      </c>
      <c r="E96" s="338">
        <v>22695</v>
      </c>
      <c r="F96" s="338"/>
      <c r="G96" s="338"/>
      <c r="H96" s="338">
        <v>19610</v>
      </c>
    </row>
    <row r="97" spans="2:8" x14ac:dyDescent="0.3">
      <c r="B97" s="256">
        <v>42339</v>
      </c>
      <c r="C97" s="338">
        <v>212</v>
      </c>
      <c r="D97" s="338">
        <v>27</v>
      </c>
      <c r="E97" s="338">
        <v>22984</v>
      </c>
      <c r="F97" s="338"/>
      <c r="G97" s="338"/>
      <c r="H97" s="338">
        <v>20973</v>
      </c>
    </row>
    <row r="98" spans="2:8" x14ac:dyDescent="0.3">
      <c r="B98" s="337" t="s">
        <v>855</v>
      </c>
      <c r="C98" s="296">
        <v>326.33333333333331</v>
      </c>
      <c r="D98" s="296">
        <v>20.666666666666668</v>
      </c>
      <c r="E98" s="296">
        <v>22068.416666666668</v>
      </c>
      <c r="F98" s="296"/>
      <c r="G98" s="296"/>
      <c r="H98" s="296">
        <v>19622.416666666668</v>
      </c>
    </row>
    <row r="99" spans="2:8" x14ac:dyDescent="0.3">
      <c r="B99" s="256">
        <v>42370</v>
      </c>
      <c r="C99" s="338">
        <v>352</v>
      </c>
      <c r="D99" s="338">
        <v>37</v>
      </c>
      <c r="E99" s="338">
        <v>22006</v>
      </c>
      <c r="F99" s="338"/>
      <c r="G99" s="338"/>
      <c r="H99" s="338">
        <v>20462</v>
      </c>
    </row>
    <row r="100" spans="2:8" x14ac:dyDescent="0.3">
      <c r="B100" s="256">
        <v>42401</v>
      </c>
      <c r="C100" s="338">
        <v>370</v>
      </c>
      <c r="D100" s="338">
        <v>34</v>
      </c>
      <c r="E100" s="338">
        <v>21509</v>
      </c>
      <c r="F100" s="338"/>
      <c r="G100" s="338"/>
      <c r="H100" s="338">
        <v>20333</v>
      </c>
    </row>
    <row r="101" spans="2:8" x14ac:dyDescent="0.3">
      <c r="B101" s="256">
        <v>42430</v>
      </c>
      <c r="C101" s="338">
        <v>389</v>
      </c>
      <c r="D101" s="338">
        <v>23</v>
      </c>
      <c r="E101" s="338">
        <v>21336</v>
      </c>
      <c r="F101" s="338"/>
      <c r="G101" s="338"/>
      <c r="H101" s="338">
        <v>19910</v>
      </c>
    </row>
    <row r="102" spans="2:8" x14ac:dyDescent="0.3">
      <c r="B102" s="256">
        <v>42461</v>
      </c>
      <c r="C102" s="338">
        <v>285</v>
      </c>
      <c r="D102" s="338">
        <v>18</v>
      </c>
      <c r="E102" s="338">
        <v>5659</v>
      </c>
      <c r="F102" s="338"/>
      <c r="G102" s="338"/>
      <c r="H102" s="338">
        <v>5480</v>
      </c>
    </row>
    <row r="103" spans="2:8" x14ac:dyDescent="0.3">
      <c r="B103" s="256">
        <v>42491</v>
      </c>
      <c r="C103" s="338">
        <v>288</v>
      </c>
      <c r="D103" s="338">
        <v>16</v>
      </c>
      <c r="E103" s="338">
        <v>6651</v>
      </c>
      <c r="F103" s="338">
        <v>3426</v>
      </c>
      <c r="G103" s="338">
        <v>2372</v>
      </c>
      <c r="H103" s="338">
        <v>5798</v>
      </c>
    </row>
    <row r="104" spans="2:8" x14ac:dyDescent="0.3">
      <c r="B104" s="256">
        <v>42522</v>
      </c>
      <c r="C104" s="338">
        <v>21</v>
      </c>
      <c r="D104" s="338">
        <v>15</v>
      </c>
      <c r="E104" s="338">
        <v>5426</v>
      </c>
      <c r="F104" s="338">
        <v>2014</v>
      </c>
      <c r="G104" s="338">
        <v>2742</v>
      </c>
      <c r="H104" s="338">
        <v>4756</v>
      </c>
    </row>
    <row r="105" spans="2:8" x14ac:dyDescent="0.3">
      <c r="B105" s="256">
        <v>42552</v>
      </c>
      <c r="C105" s="338">
        <v>9</v>
      </c>
      <c r="D105" s="338">
        <v>9</v>
      </c>
      <c r="E105" s="338">
        <v>3253</v>
      </c>
      <c r="F105" s="338">
        <v>1416</v>
      </c>
      <c r="G105" s="338">
        <v>1620</v>
      </c>
      <c r="H105" s="338">
        <v>3036</v>
      </c>
    </row>
    <row r="106" spans="2:8" x14ac:dyDescent="0.3">
      <c r="B106" s="256">
        <v>42583</v>
      </c>
      <c r="C106" s="338">
        <v>13</v>
      </c>
      <c r="D106" s="338">
        <v>10</v>
      </c>
      <c r="E106" s="338">
        <v>3343</v>
      </c>
      <c r="F106" s="338">
        <v>1336</v>
      </c>
      <c r="G106" s="338">
        <v>1688</v>
      </c>
      <c r="H106" s="338">
        <v>3024</v>
      </c>
    </row>
    <row r="107" spans="2:8" x14ac:dyDescent="0.3">
      <c r="B107" s="256">
        <v>42614</v>
      </c>
      <c r="C107" s="338">
        <v>16</v>
      </c>
      <c r="D107" s="338">
        <v>11</v>
      </c>
      <c r="E107" s="338">
        <v>3298</v>
      </c>
      <c r="F107" s="338">
        <v>1358</v>
      </c>
      <c r="G107" s="338">
        <v>1715</v>
      </c>
      <c r="H107" s="338">
        <v>3073</v>
      </c>
    </row>
    <row r="108" spans="2:8" x14ac:dyDescent="0.3">
      <c r="B108" s="256">
        <v>42644</v>
      </c>
      <c r="C108" s="338">
        <v>28</v>
      </c>
      <c r="D108" s="338">
        <v>12</v>
      </c>
      <c r="E108" s="338">
        <v>3465</v>
      </c>
      <c r="F108" s="338">
        <v>1455</v>
      </c>
      <c r="G108" s="338">
        <v>1819</v>
      </c>
      <c r="H108" s="338">
        <v>3274</v>
      </c>
    </row>
    <row r="109" spans="2:8" x14ac:dyDescent="0.3">
      <c r="B109" s="256">
        <v>42675</v>
      </c>
      <c r="C109" s="338">
        <v>38</v>
      </c>
      <c r="D109" s="338">
        <v>13</v>
      </c>
      <c r="E109" s="338">
        <v>3225</v>
      </c>
      <c r="F109" s="338">
        <v>1369</v>
      </c>
      <c r="G109" s="338">
        <v>1699</v>
      </c>
      <c r="H109" s="338">
        <v>3068</v>
      </c>
    </row>
    <row r="110" spans="2:8" x14ac:dyDescent="0.3">
      <c r="B110" s="256">
        <v>42705</v>
      </c>
      <c r="C110" s="338">
        <v>48</v>
      </c>
      <c r="D110" s="338">
        <v>20</v>
      </c>
      <c r="E110" s="338">
        <v>2951</v>
      </c>
      <c r="F110" s="338">
        <v>1273</v>
      </c>
      <c r="G110" s="338">
        <v>1530</v>
      </c>
      <c r="H110" s="338">
        <v>2803</v>
      </c>
    </row>
    <row r="111" spans="2:8" x14ac:dyDescent="0.3">
      <c r="B111" s="337" t="s">
        <v>856</v>
      </c>
      <c r="C111" s="296">
        <v>154.75</v>
      </c>
      <c r="D111" s="296">
        <v>18.166666666666668</v>
      </c>
      <c r="E111" s="296">
        <v>8510.1666666666661</v>
      </c>
      <c r="F111" s="296">
        <v>1705.875</v>
      </c>
      <c r="G111" s="296">
        <v>1898.125</v>
      </c>
      <c r="H111" s="296">
        <v>7918.083333333333</v>
      </c>
    </row>
    <row r="112" spans="2:8" x14ac:dyDescent="0.3">
      <c r="B112" s="256">
        <v>42736</v>
      </c>
      <c r="C112" s="338">
        <v>28</v>
      </c>
      <c r="D112" s="338">
        <v>16</v>
      </c>
      <c r="E112" s="338">
        <v>4231</v>
      </c>
      <c r="F112" s="338">
        <v>1377</v>
      </c>
      <c r="G112" s="338">
        <v>2288</v>
      </c>
      <c r="H112" s="338">
        <v>3665</v>
      </c>
    </row>
    <row r="113" spans="2:8" x14ac:dyDescent="0.3">
      <c r="B113" s="256">
        <v>42767</v>
      </c>
      <c r="C113" s="338">
        <v>40</v>
      </c>
      <c r="D113" s="338">
        <v>21</v>
      </c>
      <c r="E113" s="338">
        <v>2725</v>
      </c>
      <c r="F113" s="338">
        <v>1152</v>
      </c>
      <c r="G113" s="338">
        <v>1411</v>
      </c>
      <c r="H113" s="338">
        <v>2563</v>
      </c>
    </row>
    <row r="114" spans="2:8" x14ac:dyDescent="0.3">
      <c r="B114" s="256">
        <v>42795</v>
      </c>
      <c r="C114" s="338">
        <v>51</v>
      </c>
      <c r="D114" s="338">
        <v>19</v>
      </c>
      <c r="E114" s="338">
        <v>2482</v>
      </c>
      <c r="F114" s="338">
        <v>1042</v>
      </c>
      <c r="G114" s="338">
        <v>1321</v>
      </c>
      <c r="H114" s="338">
        <v>2363</v>
      </c>
    </row>
    <row r="115" spans="2:8" x14ac:dyDescent="0.3">
      <c r="B115" s="256">
        <v>42826</v>
      </c>
      <c r="C115" s="338">
        <v>52</v>
      </c>
      <c r="D115" s="338">
        <v>16</v>
      </c>
      <c r="E115" s="338">
        <v>2908</v>
      </c>
      <c r="F115" s="338">
        <v>1301</v>
      </c>
      <c r="G115" s="338">
        <v>1304</v>
      </c>
      <c r="H115" s="338">
        <v>2605</v>
      </c>
    </row>
    <row r="116" spans="2:8" x14ac:dyDescent="0.3">
      <c r="B116" s="256">
        <v>42856</v>
      </c>
      <c r="C116" s="338">
        <v>33</v>
      </c>
      <c r="D116" s="338">
        <v>11</v>
      </c>
      <c r="E116" s="338">
        <v>2762</v>
      </c>
      <c r="F116" s="338">
        <v>1203</v>
      </c>
      <c r="G116" s="338">
        <v>1396</v>
      </c>
      <c r="H116" s="338">
        <v>2599</v>
      </c>
    </row>
    <row r="117" spans="2:8" x14ac:dyDescent="0.3">
      <c r="B117" s="256">
        <v>42887</v>
      </c>
      <c r="C117" s="338">
        <v>4096</v>
      </c>
      <c r="D117" s="338">
        <v>40</v>
      </c>
      <c r="E117" s="338">
        <v>176735</v>
      </c>
      <c r="F117" s="338">
        <v>21206</v>
      </c>
      <c r="G117" s="338">
        <v>29918</v>
      </c>
      <c r="H117" s="338">
        <v>51124</v>
      </c>
    </row>
    <row r="118" spans="2:8" x14ac:dyDescent="0.3">
      <c r="B118" s="256">
        <v>42917</v>
      </c>
      <c r="C118" s="338">
        <v>6517</v>
      </c>
      <c r="D118" s="338">
        <v>46</v>
      </c>
      <c r="E118" s="338">
        <v>93102</v>
      </c>
      <c r="F118" s="338">
        <v>16060</v>
      </c>
      <c r="G118" s="338">
        <v>22383</v>
      </c>
      <c r="H118" s="338">
        <v>38443</v>
      </c>
    </row>
    <row r="119" spans="2:8" x14ac:dyDescent="0.3">
      <c r="B119" s="256">
        <v>42948</v>
      </c>
      <c r="C119" s="338">
        <v>7909</v>
      </c>
      <c r="D119" s="338">
        <v>49</v>
      </c>
      <c r="E119" s="338">
        <v>2314</v>
      </c>
      <c r="F119" s="338">
        <v>1181</v>
      </c>
      <c r="G119" s="338">
        <v>999</v>
      </c>
      <c r="H119" s="338">
        <v>2180</v>
      </c>
    </row>
    <row r="120" spans="2:8" x14ac:dyDescent="0.3">
      <c r="B120" s="256">
        <v>42979</v>
      </c>
      <c r="C120" s="338">
        <v>2045</v>
      </c>
      <c r="D120" s="338">
        <v>33</v>
      </c>
      <c r="E120" s="338">
        <v>37486</v>
      </c>
      <c r="F120" s="338">
        <v>9638</v>
      </c>
      <c r="G120" s="338">
        <v>14569</v>
      </c>
      <c r="H120" s="338">
        <v>24207</v>
      </c>
    </row>
    <row r="121" spans="2:8" x14ac:dyDescent="0.3">
      <c r="B121" s="256">
        <v>43009</v>
      </c>
      <c r="C121" s="338">
        <v>1138</v>
      </c>
      <c r="D121" s="338">
        <v>31</v>
      </c>
      <c r="E121" s="338">
        <v>33256</v>
      </c>
      <c r="F121" s="338">
        <v>9130</v>
      </c>
      <c r="G121" s="338">
        <v>15883</v>
      </c>
      <c r="H121" s="338">
        <v>25013</v>
      </c>
    </row>
    <row r="122" spans="2:8" x14ac:dyDescent="0.3">
      <c r="B122" s="256">
        <v>43040</v>
      </c>
      <c r="C122" s="338">
        <v>989</v>
      </c>
      <c r="D122" s="338">
        <v>32</v>
      </c>
      <c r="E122" s="338">
        <v>26590</v>
      </c>
      <c r="F122" s="338">
        <v>8080</v>
      </c>
      <c r="G122" s="338">
        <v>12842</v>
      </c>
      <c r="H122" s="338">
        <v>20922</v>
      </c>
    </row>
    <row r="123" spans="2:8" x14ac:dyDescent="0.3">
      <c r="B123" s="256">
        <v>43070</v>
      </c>
      <c r="C123" s="338">
        <v>1027</v>
      </c>
      <c r="D123" s="338">
        <v>26</v>
      </c>
      <c r="E123" s="338">
        <v>18586</v>
      </c>
      <c r="F123" s="338">
        <v>7147</v>
      </c>
      <c r="G123" s="338">
        <v>10315</v>
      </c>
      <c r="H123" s="338">
        <v>17462</v>
      </c>
    </row>
    <row r="124" spans="2:8" x14ac:dyDescent="0.3">
      <c r="B124" s="337" t="s">
        <v>857</v>
      </c>
      <c r="C124" s="296">
        <v>1993.75</v>
      </c>
      <c r="D124" s="296">
        <v>28.333333333333332</v>
      </c>
      <c r="E124" s="296">
        <v>33598.083333333336</v>
      </c>
      <c r="F124" s="296">
        <v>6543.083333333333</v>
      </c>
      <c r="G124" s="296">
        <v>9552.4166666666661</v>
      </c>
      <c r="H124" s="296">
        <v>16095.5</v>
      </c>
    </row>
    <row r="125" spans="2:8" x14ac:dyDescent="0.3">
      <c r="B125" s="256">
        <v>43101</v>
      </c>
      <c r="C125" s="338">
        <v>1354</v>
      </c>
      <c r="D125" s="338">
        <v>30</v>
      </c>
      <c r="E125" s="338">
        <v>18570</v>
      </c>
      <c r="F125" s="338">
        <v>7039</v>
      </c>
      <c r="G125" s="338">
        <v>10476</v>
      </c>
      <c r="H125" s="338">
        <v>17515</v>
      </c>
    </row>
    <row r="126" spans="2:8" x14ac:dyDescent="0.3">
      <c r="B126" s="256">
        <v>43132</v>
      </c>
      <c r="C126" s="338">
        <v>1044</v>
      </c>
      <c r="D126" s="338">
        <v>26</v>
      </c>
      <c r="E126" s="338">
        <v>12624</v>
      </c>
      <c r="F126" s="338">
        <v>7245</v>
      </c>
      <c r="G126" s="338">
        <v>4546</v>
      </c>
      <c r="H126" s="338">
        <v>11791</v>
      </c>
    </row>
    <row r="127" spans="2:8" x14ac:dyDescent="0.3">
      <c r="B127" s="256">
        <v>43160</v>
      </c>
      <c r="C127" s="338">
        <v>923</v>
      </c>
      <c r="D127" s="338">
        <v>42</v>
      </c>
      <c r="E127" s="338">
        <v>19233</v>
      </c>
      <c r="F127" s="338">
        <v>7306</v>
      </c>
      <c r="G127" s="338">
        <v>10727</v>
      </c>
      <c r="H127" s="338">
        <v>18033</v>
      </c>
    </row>
    <row r="128" spans="2:8" x14ac:dyDescent="0.3">
      <c r="B128" s="256">
        <v>43191</v>
      </c>
      <c r="C128" s="338">
        <v>1496</v>
      </c>
      <c r="D128" s="338">
        <v>53</v>
      </c>
      <c r="E128" s="338">
        <v>27469</v>
      </c>
      <c r="F128" s="338">
        <v>12706</v>
      </c>
      <c r="G128" s="338">
        <v>9262</v>
      </c>
      <c r="H128" s="338">
        <v>21968</v>
      </c>
    </row>
    <row r="129" spans="2:8" x14ac:dyDescent="0.3">
      <c r="B129" s="256">
        <v>43221</v>
      </c>
      <c r="C129" s="338">
        <v>1099</v>
      </c>
      <c r="D129" s="338">
        <v>44</v>
      </c>
      <c r="E129" s="338">
        <v>19923</v>
      </c>
      <c r="F129" s="338">
        <v>7814</v>
      </c>
      <c r="G129" s="338">
        <v>11003</v>
      </c>
      <c r="H129" s="338">
        <v>18817</v>
      </c>
    </row>
    <row r="130" spans="2:8" x14ac:dyDescent="0.3">
      <c r="B130" s="256">
        <v>43252</v>
      </c>
      <c r="C130" s="338">
        <v>2919</v>
      </c>
      <c r="D130" s="338">
        <v>53</v>
      </c>
      <c r="E130" s="338">
        <v>33135</v>
      </c>
      <c r="F130" s="338">
        <v>8927</v>
      </c>
      <c r="G130" s="338">
        <v>12977</v>
      </c>
      <c r="H130" s="338">
        <v>21904</v>
      </c>
    </row>
    <row r="131" spans="2:8" x14ac:dyDescent="0.3">
      <c r="B131" s="256">
        <v>43282</v>
      </c>
      <c r="C131" s="338">
        <v>643</v>
      </c>
      <c r="D131" s="338">
        <v>53</v>
      </c>
      <c r="E131" s="338">
        <v>16559</v>
      </c>
      <c r="F131" s="338">
        <v>6259</v>
      </c>
      <c r="G131" s="338">
        <v>9397</v>
      </c>
      <c r="H131" s="338">
        <v>15656</v>
      </c>
    </row>
    <row r="132" spans="2:8" x14ac:dyDescent="0.3">
      <c r="B132" s="256">
        <v>43313</v>
      </c>
      <c r="C132" s="338">
        <v>542</v>
      </c>
      <c r="D132" s="338">
        <v>55</v>
      </c>
      <c r="E132" s="338">
        <v>16468</v>
      </c>
      <c r="F132" s="338">
        <v>9380</v>
      </c>
      <c r="G132" s="338">
        <v>6293</v>
      </c>
      <c r="H132" s="338">
        <v>15673</v>
      </c>
    </row>
    <row r="133" spans="2:8" x14ac:dyDescent="0.3">
      <c r="B133" s="256">
        <v>43344</v>
      </c>
      <c r="C133" s="338">
        <v>542</v>
      </c>
      <c r="D133" s="338">
        <v>47</v>
      </c>
      <c r="E133" s="338">
        <v>20636</v>
      </c>
      <c r="F133" s="338">
        <v>10966</v>
      </c>
      <c r="G133" s="338">
        <v>7467</v>
      </c>
      <c r="H133" s="338">
        <v>18433</v>
      </c>
    </row>
    <row r="134" spans="2:8" x14ac:dyDescent="0.3">
      <c r="B134" s="256">
        <v>43374</v>
      </c>
      <c r="C134" s="338">
        <v>1166</v>
      </c>
      <c r="D134" s="338">
        <v>64</v>
      </c>
      <c r="E134" s="338">
        <v>18153</v>
      </c>
      <c r="F134" s="338">
        <v>6728</v>
      </c>
      <c r="G134" s="338">
        <v>9884</v>
      </c>
      <c r="H134" s="338">
        <v>16612</v>
      </c>
    </row>
    <row r="135" spans="2:8" x14ac:dyDescent="0.3">
      <c r="B135" s="256">
        <v>43405</v>
      </c>
      <c r="C135" s="338">
        <v>684</v>
      </c>
      <c r="D135" s="338">
        <v>59</v>
      </c>
      <c r="E135" s="338">
        <v>22023</v>
      </c>
      <c r="F135" s="338">
        <v>10985</v>
      </c>
      <c r="G135" s="338">
        <v>7542</v>
      </c>
      <c r="H135" s="338">
        <v>18527</v>
      </c>
    </row>
    <row r="136" spans="2:8" x14ac:dyDescent="0.3">
      <c r="B136" s="256">
        <v>43435</v>
      </c>
      <c r="C136" s="338">
        <v>1306</v>
      </c>
      <c r="D136" s="338">
        <v>51</v>
      </c>
      <c r="E136" s="338">
        <v>25922</v>
      </c>
      <c r="F136" s="338">
        <v>12754</v>
      </c>
      <c r="G136" s="338">
        <v>8814</v>
      </c>
      <c r="H136" s="338">
        <v>21568</v>
      </c>
    </row>
    <row r="137" spans="2:8" x14ac:dyDescent="0.3">
      <c r="B137" s="337" t="s">
        <v>858</v>
      </c>
      <c r="C137" s="296">
        <v>1143.1666666666667</v>
      </c>
      <c r="D137" s="296">
        <v>48.083333333333336</v>
      </c>
      <c r="E137" s="296">
        <v>20892.916666666668</v>
      </c>
      <c r="F137" s="296">
        <v>9009.0833333333339</v>
      </c>
      <c r="G137" s="296">
        <v>9032.3333333333339</v>
      </c>
      <c r="H137" s="296">
        <v>18041.416666666668</v>
      </c>
    </row>
    <row r="138" spans="2:8" x14ac:dyDescent="0.3">
      <c r="B138" s="256">
        <v>43466</v>
      </c>
      <c r="C138" s="338">
        <v>800</v>
      </c>
      <c r="D138" s="338">
        <v>51</v>
      </c>
      <c r="E138" s="338">
        <v>28255</v>
      </c>
      <c r="F138" s="338">
        <v>13972</v>
      </c>
      <c r="G138" s="338">
        <v>9596</v>
      </c>
      <c r="H138" s="338">
        <v>23568</v>
      </c>
    </row>
    <row r="139" spans="2:8" x14ac:dyDescent="0.3">
      <c r="B139" s="256">
        <v>43497</v>
      </c>
      <c r="C139" s="338">
        <v>819</v>
      </c>
      <c r="D139" s="338">
        <v>47</v>
      </c>
      <c r="E139" s="338">
        <v>24473</v>
      </c>
      <c r="F139" s="338">
        <v>12346</v>
      </c>
      <c r="G139" s="338">
        <v>8362</v>
      </c>
      <c r="H139" s="338">
        <v>20708</v>
      </c>
    </row>
    <row r="140" spans="2:8" x14ac:dyDescent="0.3">
      <c r="B140" s="256">
        <v>43525</v>
      </c>
      <c r="C140" s="338">
        <v>1105</v>
      </c>
      <c r="D140" s="338">
        <v>42</v>
      </c>
      <c r="E140" s="338">
        <v>20396</v>
      </c>
      <c r="F140" s="338">
        <v>11217</v>
      </c>
      <c r="G140" s="338">
        <v>7436</v>
      </c>
      <c r="H140" s="338">
        <v>18653</v>
      </c>
    </row>
    <row r="141" spans="2:8" x14ac:dyDescent="0.3">
      <c r="B141" s="256">
        <v>43556</v>
      </c>
      <c r="C141" s="338">
        <v>1016</v>
      </c>
      <c r="D141" s="338">
        <v>35</v>
      </c>
      <c r="E141" s="338">
        <v>17319</v>
      </c>
      <c r="F141" s="338">
        <v>9829</v>
      </c>
      <c r="G141" s="338">
        <v>6577</v>
      </c>
      <c r="H141" s="338">
        <v>16406</v>
      </c>
    </row>
    <row r="142" spans="2:8" x14ac:dyDescent="0.3">
      <c r="B142" s="256">
        <v>43586</v>
      </c>
      <c r="C142" s="338">
        <v>1094</v>
      </c>
      <c r="D142" s="338">
        <v>44</v>
      </c>
      <c r="E142" s="338">
        <v>26936</v>
      </c>
      <c r="F142" s="338">
        <v>8619</v>
      </c>
      <c r="G142" s="338">
        <v>12910</v>
      </c>
      <c r="H142" s="338">
        <v>21529</v>
      </c>
    </row>
    <row r="143" spans="2:8" x14ac:dyDescent="0.3">
      <c r="B143" s="256">
        <v>43617</v>
      </c>
      <c r="C143" s="338">
        <v>962</v>
      </c>
      <c r="D143" s="338">
        <v>41</v>
      </c>
      <c r="E143" s="338">
        <v>17186</v>
      </c>
      <c r="F143" s="338">
        <v>6205</v>
      </c>
      <c r="G143" s="338">
        <v>9829</v>
      </c>
      <c r="H143" s="338">
        <v>16034</v>
      </c>
    </row>
    <row r="144" spans="2:8" x14ac:dyDescent="0.3">
      <c r="B144" s="256">
        <v>43647</v>
      </c>
      <c r="C144" s="338">
        <v>1148</v>
      </c>
      <c r="D144" s="338">
        <v>41</v>
      </c>
      <c r="E144" s="338">
        <v>17113</v>
      </c>
      <c r="F144" s="338">
        <v>9788</v>
      </c>
      <c r="G144" s="338">
        <v>6179</v>
      </c>
      <c r="H144" s="338">
        <v>15967</v>
      </c>
    </row>
    <row r="145" spans="2:8" x14ac:dyDescent="0.3">
      <c r="B145" s="256">
        <v>43678</v>
      </c>
      <c r="C145" s="338">
        <v>896</v>
      </c>
      <c r="D145" s="338">
        <v>34</v>
      </c>
      <c r="E145" s="338">
        <v>17644</v>
      </c>
      <c r="F145" s="338">
        <v>10151</v>
      </c>
      <c r="G145" s="338">
        <v>6422</v>
      </c>
      <c r="H145" s="338">
        <v>16573</v>
      </c>
    </row>
    <row r="146" spans="2:8" x14ac:dyDescent="0.3">
      <c r="B146" s="256">
        <v>43709</v>
      </c>
      <c r="C146" s="338">
        <v>926</v>
      </c>
      <c r="D146" s="338">
        <v>31</v>
      </c>
      <c r="E146" s="338">
        <v>17905</v>
      </c>
      <c r="F146" s="338">
        <v>10281</v>
      </c>
      <c r="G146" s="338">
        <v>6541</v>
      </c>
      <c r="H146" s="338">
        <v>16573</v>
      </c>
    </row>
    <row r="147" spans="2:8" x14ac:dyDescent="0.3">
      <c r="B147" s="256">
        <v>43739</v>
      </c>
      <c r="C147" s="338">
        <v>1371</v>
      </c>
      <c r="D147" s="338">
        <v>30</v>
      </c>
      <c r="E147" s="338">
        <v>18586</v>
      </c>
      <c r="F147" s="338">
        <v>6769</v>
      </c>
      <c r="G147" s="338">
        <v>10563</v>
      </c>
      <c r="H147" s="338">
        <v>17332</v>
      </c>
    </row>
    <row r="148" spans="2:8" x14ac:dyDescent="0.3">
      <c r="B148" s="256">
        <v>43770</v>
      </c>
      <c r="C148" s="338">
        <v>1269</v>
      </c>
      <c r="D148" s="338">
        <v>37</v>
      </c>
      <c r="E148" s="338">
        <v>18254</v>
      </c>
      <c r="F148" s="338">
        <v>10266</v>
      </c>
      <c r="G148" s="338">
        <v>6534</v>
      </c>
      <c r="H148" s="338">
        <v>16800</v>
      </c>
    </row>
    <row r="149" spans="2:8" x14ac:dyDescent="0.3">
      <c r="B149" s="256">
        <v>43800</v>
      </c>
      <c r="C149" s="338">
        <v>819</v>
      </c>
      <c r="D149" s="338">
        <v>36</v>
      </c>
      <c r="E149" s="338">
        <v>18254</v>
      </c>
      <c r="F149" s="338">
        <v>10460</v>
      </c>
      <c r="G149" s="338">
        <v>6540</v>
      </c>
      <c r="H149" s="338">
        <v>17000</v>
      </c>
    </row>
    <row r="150" spans="2:8" x14ac:dyDescent="0.3">
      <c r="B150" s="337" t="s">
        <v>859</v>
      </c>
      <c r="C150" s="296">
        <v>1018.75</v>
      </c>
      <c r="D150" s="296">
        <v>39.083333333333336</v>
      </c>
      <c r="E150" s="296">
        <v>20193.416666666668</v>
      </c>
      <c r="F150" s="296">
        <v>9991.9166666666661</v>
      </c>
      <c r="G150" s="296">
        <v>8124.083333333333</v>
      </c>
      <c r="H150" s="296">
        <v>18095.25</v>
      </c>
    </row>
    <row r="151" spans="2:8" x14ac:dyDescent="0.3">
      <c r="B151" s="256">
        <v>43831</v>
      </c>
      <c r="C151" s="338">
        <v>834</v>
      </c>
      <c r="D151" s="338">
        <v>42</v>
      </c>
      <c r="E151" s="338">
        <v>18617</v>
      </c>
      <c r="F151" s="338">
        <v>6664</v>
      </c>
      <c r="G151" s="338">
        <v>10715</v>
      </c>
      <c r="H151" s="338">
        <v>17379</v>
      </c>
    </row>
    <row r="152" spans="2:8" x14ac:dyDescent="0.3">
      <c r="B152" s="256">
        <v>43862</v>
      </c>
      <c r="C152" s="338">
        <v>698</v>
      </c>
      <c r="D152" s="338">
        <v>37</v>
      </c>
      <c r="E152" s="338">
        <v>18087</v>
      </c>
      <c r="F152" s="338">
        <v>6398</v>
      </c>
      <c r="G152" s="338">
        <v>10470</v>
      </c>
      <c r="H152" s="338">
        <v>16868</v>
      </c>
    </row>
    <row r="153" spans="2:8" x14ac:dyDescent="0.3">
      <c r="B153" s="256">
        <v>43891</v>
      </c>
      <c r="C153" s="338">
        <v>335</v>
      </c>
      <c r="D153" s="338">
        <v>11</v>
      </c>
      <c r="E153" s="338">
        <v>2479</v>
      </c>
      <c r="F153" s="338">
        <v>833</v>
      </c>
      <c r="G153" s="338">
        <v>1333</v>
      </c>
      <c r="H153" s="338">
        <v>2166</v>
      </c>
    </row>
    <row r="154" spans="2:8" x14ac:dyDescent="0.3">
      <c r="B154" s="256">
        <v>43922</v>
      </c>
      <c r="C154" s="338">
        <v>1807</v>
      </c>
      <c r="D154" s="338">
        <v>46</v>
      </c>
      <c r="E154" s="338">
        <v>35380</v>
      </c>
      <c r="F154" s="338">
        <v>8953</v>
      </c>
      <c r="G154" s="338">
        <v>13726</v>
      </c>
      <c r="H154" s="338">
        <v>22679</v>
      </c>
    </row>
    <row r="155" spans="2:8" x14ac:dyDescent="0.3">
      <c r="B155" s="256">
        <v>43952</v>
      </c>
      <c r="C155" s="338">
        <v>812</v>
      </c>
      <c r="D155" s="338">
        <v>43</v>
      </c>
      <c r="E155" s="338">
        <v>19198</v>
      </c>
      <c r="F155" s="338">
        <v>7081</v>
      </c>
      <c r="G155" s="338">
        <v>10993</v>
      </c>
      <c r="H155" s="338">
        <v>18074</v>
      </c>
    </row>
    <row r="156" spans="2:8" x14ac:dyDescent="0.3">
      <c r="B156" s="256">
        <v>43983</v>
      </c>
      <c r="C156" s="338">
        <v>717</v>
      </c>
      <c r="D156" s="338">
        <v>40</v>
      </c>
      <c r="E156" s="338">
        <v>21037</v>
      </c>
      <c r="F156" s="338">
        <v>6751</v>
      </c>
      <c r="G156" s="338">
        <v>10650</v>
      </c>
      <c r="H156" s="338">
        <v>17401</v>
      </c>
    </row>
    <row r="157" spans="2:8" x14ac:dyDescent="0.3">
      <c r="B157" s="256" t="s">
        <v>779</v>
      </c>
      <c r="C157" s="338">
        <v>403</v>
      </c>
      <c r="D157" s="338">
        <v>40</v>
      </c>
      <c r="E157" s="338">
        <v>15217</v>
      </c>
      <c r="F157" s="338">
        <v>5506</v>
      </c>
      <c r="G157" s="338">
        <v>8781</v>
      </c>
      <c r="H157" s="338">
        <v>14287</v>
      </c>
    </row>
    <row r="158" spans="2:8" x14ac:dyDescent="0.3">
      <c r="B158" s="256">
        <v>44044</v>
      </c>
      <c r="C158" s="338">
        <v>226</v>
      </c>
      <c r="D158" s="338">
        <v>29</v>
      </c>
      <c r="E158" s="338">
        <v>16560</v>
      </c>
      <c r="F158" s="338">
        <v>9684</v>
      </c>
      <c r="G158" s="338">
        <v>6022</v>
      </c>
      <c r="H158" s="338">
        <v>15706</v>
      </c>
    </row>
    <row r="159" spans="2:8" x14ac:dyDescent="0.3">
      <c r="B159" s="256">
        <v>44075</v>
      </c>
      <c r="C159" s="338">
        <v>130</v>
      </c>
      <c r="D159" s="338">
        <v>26</v>
      </c>
      <c r="E159" s="338">
        <v>17807</v>
      </c>
      <c r="F159" s="338">
        <v>6374</v>
      </c>
      <c r="G159" s="338">
        <v>10337</v>
      </c>
      <c r="H159" s="338">
        <v>16711</v>
      </c>
    </row>
    <row r="160" spans="2:8" x14ac:dyDescent="0.3">
      <c r="B160" s="256">
        <v>44105</v>
      </c>
      <c r="C160" s="338">
        <v>85</v>
      </c>
      <c r="D160" s="338">
        <v>26</v>
      </c>
      <c r="E160" s="338">
        <v>19642</v>
      </c>
      <c r="F160" s="338">
        <v>7053</v>
      </c>
      <c r="G160" s="338">
        <v>11284</v>
      </c>
      <c r="H160" s="338">
        <v>18337</v>
      </c>
    </row>
    <row r="161" spans="2:8" x14ac:dyDescent="0.3">
      <c r="B161" s="256">
        <v>44136</v>
      </c>
      <c r="C161" s="338">
        <v>64</v>
      </c>
      <c r="D161" s="338">
        <v>27</v>
      </c>
      <c r="E161" s="338">
        <v>20331</v>
      </c>
      <c r="F161" s="338">
        <v>7299</v>
      </c>
      <c r="G161" s="338">
        <v>11518</v>
      </c>
      <c r="H161" s="338">
        <v>18817</v>
      </c>
    </row>
    <row r="162" spans="2:8" x14ac:dyDescent="0.3">
      <c r="B162" s="256">
        <v>44166</v>
      </c>
      <c r="C162" s="338">
        <v>61</v>
      </c>
      <c r="D162" s="338">
        <v>28</v>
      </c>
      <c r="E162" s="338">
        <v>22733</v>
      </c>
      <c r="F162" s="338">
        <v>8214</v>
      </c>
      <c r="G162" s="338">
        <v>12811</v>
      </c>
      <c r="H162" s="338">
        <v>21025</v>
      </c>
    </row>
    <row r="163" spans="2:8" x14ac:dyDescent="0.3">
      <c r="B163" s="337" t="s">
        <v>860</v>
      </c>
      <c r="C163" s="296">
        <v>514.33333333333337</v>
      </c>
      <c r="D163" s="296">
        <v>32.916666666666664</v>
      </c>
      <c r="E163" s="296">
        <v>18924</v>
      </c>
      <c r="F163" s="296">
        <v>6734.166666666667</v>
      </c>
      <c r="G163" s="296">
        <v>9886.6666666666661</v>
      </c>
      <c r="H163" s="296">
        <v>16620.833333333332</v>
      </c>
    </row>
    <row r="164" spans="2:8" x14ac:dyDescent="0.3">
      <c r="B164" s="256">
        <v>44197</v>
      </c>
      <c r="C164" s="338">
        <v>61</v>
      </c>
      <c r="D164" s="338">
        <v>23</v>
      </c>
      <c r="E164" s="338">
        <v>24914</v>
      </c>
      <c r="F164" s="338">
        <v>8732</v>
      </c>
      <c r="G164" s="338">
        <v>14109</v>
      </c>
      <c r="H164" s="338">
        <v>22841</v>
      </c>
    </row>
    <row r="165" spans="2:8" x14ac:dyDescent="0.3">
      <c r="B165" s="256">
        <v>44228</v>
      </c>
      <c r="C165" s="338">
        <v>52</v>
      </c>
      <c r="D165" s="338">
        <v>18</v>
      </c>
      <c r="E165" s="338">
        <v>25495</v>
      </c>
      <c r="F165" s="338">
        <v>8692</v>
      </c>
      <c r="G165" s="338">
        <v>14503</v>
      </c>
      <c r="H165" s="338">
        <v>23195</v>
      </c>
    </row>
    <row r="166" spans="2:8" x14ac:dyDescent="0.3">
      <c r="B166" s="256">
        <v>44256</v>
      </c>
      <c r="C166" s="338">
        <v>89</v>
      </c>
      <c r="D166" s="338">
        <v>22</v>
      </c>
      <c r="E166" s="338">
        <v>26451</v>
      </c>
      <c r="F166" s="338">
        <v>9196</v>
      </c>
      <c r="G166" s="338">
        <v>14960</v>
      </c>
      <c r="H166" s="338">
        <v>24156</v>
      </c>
    </row>
    <row r="167" spans="2:8" x14ac:dyDescent="0.3">
      <c r="B167" s="256">
        <v>44287</v>
      </c>
      <c r="C167" s="338">
        <v>35</v>
      </c>
      <c r="D167" s="338">
        <v>19</v>
      </c>
      <c r="E167" s="338">
        <v>27062</v>
      </c>
      <c r="F167" s="338">
        <v>9299</v>
      </c>
      <c r="G167" s="338">
        <v>15603</v>
      </c>
      <c r="H167" s="338">
        <v>24902</v>
      </c>
    </row>
    <row r="168" spans="2:8" x14ac:dyDescent="0.3">
      <c r="B168" s="256">
        <v>44317</v>
      </c>
      <c r="C168" s="338">
        <v>43</v>
      </c>
      <c r="D168" s="338">
        <v>18</v>
      </c>
      <c r="E168" s="338">
        <v>30323</v>
      </c>
      <c r="F168" s="338">
        <v>9912</v>
      </c>
      <c r="G168" s="338">
        <v>16497</v>
      </c>
      <c r="H168" s="338">
        <v>26409</v>
      </c>
    </row>
    <row r="169" spans="2:8" x14ac:dyDescent="0.3">
      <c r="B169" s="256">
        <v>44348</v>
      </c>
      <c r="C169" s="338">
        <v>49</v>
      </c>
      <c r="D169" s="338">
        <v>20</v>
      </c>
      <c r="E169" s="338">
        <v>25728</v>
      </c>
      <c r="F169" s="338">
        <v>8894</v>
      </c>
      <c r="G169" s="338">
        <v>14936</v>
      </c>
      <c r="H169" s="338">
        <v>23830</v>
      </c>
    </row>
    <row r="170" spans="2:8" x14ac:dyDescent="0.3">
      <c r="B170" s="256">
        <v>44378</v>
      </c>
      <c r="C170" s="338">
        <v>54</v>
      </c>
      <c r="D170" s="338">
        <v>25</v>
      </c>
      <c r="E170" s="338">
        <v>27581</v>
      </c>
      <c r="F170" s="338">
        <v>9481</v>
      </c>
      <c r="G170" s="338">
        <v>16038</v>
      </c>
      <c r="H170" s="338">
        <v>25519</v>
      </c>
    </row>
    <row r="171" spans="2:8" x14ac:dyDescent="0.3">
      <c r="B171" s="256">
        <v>44409</v>
      </c>
      <c r="C171" s="338">
        <v>36</v>
      </c>
      <c r="D171" s="338">
        <v>24</v>
      </c>
      <c r="E171" s="338">
        <v>28456</v>
      </c>
      <c r="F171" s="338">
        <v>9849</v>
      </c>
      <c r="G171" s="338">
        <v>16277</v>
      </c>
      <c r="H171" s="338">
        <v>26126</v>
      </c>
    </row>
    <row r="172" spans="2:8" x14ac:dyDescent="0.3">
      <c r="B172" s="256">
        <v>44440</v>
      </c>
      <c r="C172" s="338">
        <v>35</v>
      </c>
      <c r="D172" s="338">
        <v>24</v>
      </c>
      <c r="E172" s="338">
        <v>29198</v>
      </c>
      <c r="F172" s="338">
        <v>9726</v>
      </c>
      <c r="G172" s="338">
        <v>16702</v>
      </c>
      <c r="H172" s="338">
        <v>26428</v>
      </c>
    </row>
    <row r="173" spans="2:8" x14ac:dyDescent="0.3">
      <c r="B173" s="256">
        <v>44470</v>
      </c>
      <c r="C173" s="338">
        <v>55</v>
      </c>
      <c r="D173" s="338">
        <v>24</v>
      </c>
      <c r="E173" s="338">
        <v>31131</v>
      </c>
      <c r="F173" s="338">
        <v>10352</v>
      </c>
      <c r="G173" s="338">
        <v>18028</v>
      </c>
      <c r="H173" s="338">
        <v>28380</v>
      </c>
    </row>
    <row r="174" spans="2:8" x14ac:dyDescent="0.3">
      <c r="B174" s="256">
        <v>44501</v>
      </c>
      <c r="C174" s="338">
        <v>45</v>
      </c>
      <c r="D174" s="338">
        <v>18</v>
      </c>
      <c r="E174" s="338">
        <v>30171</v>
      </c>
      <c r="F174" s="338">
        <v>9798</v>
      </c>
      <c r="G174" s="338">
        <v>17755</v>
      </c>
      <c r="H174" s="338">
        <v>27553</v>
      </c>
    </row>
    <row r="175" spans="2:8" x14ac:dyDescent="0.3">
      <c r="B175" s="256">
        <v>44531</v>
      </c>
      <c r="C175" s="338">
        <v>26</v>
      </c>
      <c r="D175" s="338">
        <v>17</v>
      </c>
      <c r="E175" s="338">
        <v>30869</v>
      </c>
      <c r="F175" s="338">
        <v>10052</v>
      </c>
      <c r="G175" s="338">
        <v>18529</v>
      </c>
      <c r="H175" s="338">
        <v>28581</v>
      </c>
    </row>
    <row r="176" spans="2:8" x14ac:dyDescent="0.3">
      <c r="B176" s="337" t="s">
        <v>861</v>
      </c>
      <c r="C176" s="296">
        <v>48.333333333333336</v>
      </c>
      <c r="D176" s="296">
        <v>21</v>
      </c>
      <c r="E176" s="296">
        <v>28114.916666666668</v>
      </c>
      <c r="F176" s="296">
        <v>9498.5833333333339</v>
      </c>
      <c r="G176" s="296">
        <v>16161.416666666666</v>
      </c>
      <c r="H176" s="296">
        <v>25660</v>
      </c>
    </row>
    <row r="177" spans="2:8" x14ac:dyDescent="0.3">
      <c r="B177" s="256">
        <v>44562</v>
      </c>
      <c r="C177" s="338">
        <v>46</v>
      </c>
      <c r="D177" s="338">
        <v>20</v>
      </c>
      <c r="E177" s="338">
        <v>32712</v>
      </c>
      <c r="F177" s="338">
        <v>10458</v>
      </c>
      <c r="G177" s="338">
        <v>19591</v>
      </c>
      <c r="H177" s="338">
        <v>30049</v>
      </c>
    </row>
    <row r="178" spans="2:8" x14ac:dyDescent="0.3">
      <c r="B178" s="256">
        <v>44593</v>
      </c>
      <c r="C178" s="338">
        <v>63</v>
      </c>
      <c r="D178" s="338">
        <v>28</v>
      </c>
      <c r="E178" s="338">
        <v>31230</v>
      </c>
      <c r="F178" s="338">
        <v>9626</v>
      </c>
      <c r="G178" s="338">
        <v>18893</v>
      </c>
      <c r="H178" s="338">
        <v>28519</v>
      </c>
    </row>
    <row r="179" spans="2:8" x14ac:dyDescent="0.3">
      <c r="B179" s="256">
        <v>44621</v>
      </c>
      <c r="C179" s="338">
        <v>118</v>
      </c>
      <c r="D179" s="338">
        <v>46</v>
      </c>
      <c r="E179" s="338">
        <v>31857</v>
      </c>
      <c r="F179" s="338">
        <v>10028</v>
      </c>
      <c r="G179" s="338">
        <v>19428</v>
      </c>
      <c r="H179" s="338">
        <v>29456</v>
      </c>
    </row>
    <row r="180" spans="2:8" x14ac:dyDescent="0.3">
      <c r="B180" s="256">
        <v>44652</v>
      </c>
      <c r="C180" s="338">
        <v>20</v>
      </c>
      <c r="D180" s="338">
        <v>12</v>
      </c>
      <c r="E180" s="338">
        <v>4626</v>
      </c>
      <c r="F180" s="338">
        <v>1247</v>
      </c>
      <c r="G180" s="338">
        <v>2850</v>
      </c>
      <c r="H180" s="338">
        <v>4097</v>
      </c>
    </row>
    <row r="181" spans="2:8" x14ac:dyDescent="0.3">
      <c r="B181" s="256">
        <v>44682</v>
      </c>
      <c r="C181" s="338">
        <v>1528</v>
      </c>
      <c r="D181" s="338">
        <v>104</v>
      </c>
      <c r="E181" s="338">
        <v>52617</v>
      </c>
      <c r="F181" s="338">
        <v>12016</v>
      </c>
      <c r="G181" s="338">
        <v>23615</v>
      </c>
      <c r="H181" s="338">
        <v>35631</v>
      </c>
    </row>
    <row r="182" spans="2:8" x14ac:dyDescent="0.3">
      <c r="B182" s="256">
        <v>44713</v>
      </c>
      <c r="C182" s="338">
        <v>720</v>
      </c>
      <c r="D182" s="338">
        <v>113</v>
      </c>
      <c r="E182" s="338">
        <v>34898</v>
      </c>
      <c r="F182" s="338">
        <v>9940</v>
      </c>
      <c r="G182" s="338">
        <v>19746</v>
      </c>
      <c r="H182" s="338">
        <v>29686</v>
      </c>
    </row>
    <row r="183" spans="2:8" x14ac:dyDescent="0.3">
      <c r="B183" s="256">
        <v>44743</v>
      </c>
      <c r="C183" s="338">
        <v>609</v>
      </c>
      <c r="D183" s="338">
        <v>137</v>
      </c>
      <c r="E183" s="338">
        <v>33331</v>
      </c>
      <c r="F183" s="338">
        <v>10125</v>
      </c>
      <c r="G183" s="338">
        <v>20535</v>
      </c>
      <c r="H183" s="338">
        <v>30660</v>
      </c>
    </row>
    <row r="184" spans="2:8" x14ac:dyDescent="0.3">
      <c r="B184" s="256">
        <v>44774</v>
      </c>
      <c r="C184" s="338">
        <v>323</v>
      </c>
      <c r="D184" s="338">
        <v>128</v>
      </c>
      <c r="E184" s="338">
        <v>32908</v>
      </c>
      <c r="F184" s="338">
        <v>10040</v>
      </c>
      <c r="G184" s="338">
        <v>20415</v>
      </c>
      <c r="H184" s="338">
        <v>30455</v>
      </c>
    </row>
    <row r="185" spans="2:8" x14ac:dyDescent="0.3">
      <c r="B185" s="256">
        <v>44805</v>
      </c>
      <c r="C185" s="338">
        <v>282</v>
      </c>
      <c r="D185" s="338">
        <v>117</v>
      </c>
      <c r="E185" s="338">
        <v>34010</v>
      </c>
      <c r="F185" s="338">
        <v>10341</v>
      </c>
      <c r="G185" s="338">
        <v>20999</v>
      </c>
      <c r="H185" s="338">
        <v>31340</v>
      </c>
    </row>
    <row r="186" spans="2:8" x14ac:dyDescent="0.3">
      <c r="B186" s="256">
        <v>44835</v>
      </c>
      <c r="C186" s="338">
        <v>260</v>
      </c>
      <c r="D186" s="338">
        <v>116</v>
      </c>
      <c r="E186" s="338">
        <v>35879</v>
      </c>
      <c r="F186" s="338">
        <v>10893</v>
      </c>
      <c r="G186" s="338">
        <v>22543</v>
      </c>
      <c r="H186" s="338">
        <v>33436</v>
      </c>
    </row>
    <row r="187" spans="2:8" x14ac:dyDescent="0.3">
      <c r="B187" s="256">
        <v>44866</v>
      </c>
      <c r="C187" s="338">
        <v>215</v>
      </c>
      <c r="D187" s="338">
        <v>99</v>
      </c>
      <c r="E187" s="338">
        <v>35422</v>
      </c>
      <c r="F187" s="338">
        <v>10570</v>
      </c>
      <c r="G187" s="338">
        <v>21747</v>
      </c>
      <c r="H187" s="338">
        <v>32317</v>
      </c>
    </row>
    <row r="188" spans="2:8" x14ac:dyDescent="0.3">
      <c r="B188" s="256">
        <v>44896</v>
      </c>
      <c r="C188" s="338">
        <v>198</v>
      </c>
      <c r="D188" s="338">
        <v>103</v>
      </c>
      <c r="E188" s="338">
        <v>36687</v>
      </c>
      <c r="F188" s="338">
        <v>10925</v>
      </c>
      <c r="G188" s="338">
        <v>23077</v>
      </c>
      <c r="H188" s="338">
        <v>34002</v>
      </c>
    </row>
    <row r="189" spans="2:8" x14ac:dyDescent="0.3">
      <c r="B189" s="337" t="s">
        <v>862</v>
      </c>
      <c r="C189" s="296">
        <v>365.16666666666669</v>
      </c>
      <c r="D189" s="296">
        <v>85.25</v>
      </c>
      <c r="E189" s="296">
        <v>33014.75</v>
      </c>
      <c r="F189" s="296">
        <v>9684.0833333333339</v>
      </c>
      <c r="G189" s="296">
        <v>19453.25</v>
      </c>
      <c r="H189" s="296">
        <v>29137.333333333332</v>
      </c>
    </row>
    <row r="190" spans="2:8" x14ac:dyDescent="0.3">
      <c r="B190" s="256">
        <v>44927</v>
      </c>
      <c r="C190" s="338">
        <v>189</v>
      </c>
      <c r="D190" s="338">
        <v>102</v>
      </c>
      <c r="E190" s="338">
        <v>36869</v>
      </c>
      <c r="F190" s="338">
        <v>10688</v>
      </c>
      <c r="G190" s="338">
        <v>23174</v>
      </c>
      <c r="H190" s="338">
        <v>33862</v>
      </c>
    </row>
    <row r="191" spans="2:8" x14ac:dyDescent="0.3">
      <c r="B191" s="256">
        <v>44958</v>
      </c>
      <c r="C191" s="338">
        <v>174</v>
      </c>
      <c r="D191" s="338">
        <v>81</v>
      </c>
      <c r="E191" s="338">
        <v>32585</v>
      </c>
      <c r="F191" s="338">
        <v>8981</v>
      </c>
      <c r="G191" s="338">
        <v>20134</v>
      </c>
      <c r="H191" s="338">
        <v>29115</v>
      </c>
    </row>
    <row r="192" spans="2:8" x14ac:dyDescent="0.3">
      <c r="B192" s="256">
        <v>44986</v>
      </c>
      <c r="C192" s="338">
        <v>19</v>
      </c>
      <c r="D192" s="338">
        <v>5</v>
      </c>
      <c r="E192" s="338">
        <v>10516</v>
      </c>
      <c r="F192" s="338">
        <v>6615</v>
      </c>
      <c r="G192" s="338">
        <v>2718</v>
      </c>
      <c r="H192" s="338">
        <v>9333</v>
      </c>
    </row>
    <row r="193" spans="2:8" x14ac:dyDescent="0.3">
      <c r="B193" s="256">
        <v>45017</v>
      </c>
      <c r="C193" s="338">
        <v>564</v>
      </c>
      <c r="D193" s="338">
        <v>89</v>
      </c>
      <c r="E193" s="338">
        <v>58536</v>
      </c>
      <c r="F193" s="338">
        <v>12865</v>
      </c>
      <c r="G193" s="338">
        <v>27365</v>
      </c>
      <c r="H193" s="338">
        <v>40230</v>
      </c>
    </row>
    <row r="194" spans="2:8" x14ac:dyDescent="0.3">
      <c r="B194" s="256">
        <v>45047</v>
      </c>
      <c r="C194" s="338">
        <v>312</v>
      </c>
      <c r="D194" s="338">
        <v>92</v>
      </c>
      <c r="E194" s="338">
        <v>58591</v>
      </c>
      <c r="F194" s="338">
        <v>13865</v>
      </c>
      <c r="G194" s="338">
        <v>29696</v>
      </c>
      <c r="H194" s="338">
        <v>43561</v>
      </c>
    </row>
    <row r="195" spans="2:8" x14ac:dyDescent="0.3">
      <c r="B195" s="256">
        <v>45078</v>
      </c>
      <c r="C195" s="338">
        <v>326</v>
      </c>
      <c r="D195" s="338">
        <v>71</v>
      </c>
      <c r="E195" s="338">
        <v>35028</v>
      </c>
      <c r="F195" s="338">
        <v>9883</v>
      </c>
      <c r="G195" s="338">
        <v>22235</v>
      </c>
      <c r="H195" s="338">
        <v>32118</v>
      </c>
    </row>
    <row r="196" spans="2:8" x14ac:dyDescent="0.3">
      <c r="B196" s="256">
        <v>45108</v>
      </c>
      <c r="C196" s="338">
        <v>385</v>
      </c>
      <c r="D196" s="338">
        <v>76</v>
      </c>
      <c r="E196" s="338">
        <v>37977</v>
      </c>
      <c r="F196" s="338">
        <v>10938</v>
      </c>
      <c r="G196" s="338">
        <v>24101</v>
      </c>
      <c r="H196" s="338">
        <v>35039</v>
      </c>
    </row>
    <row r="197" spans="2:8" x14ac:dyDescent="0.3">
      <c r="B197" s="256">
        <v>45139</v>
      </c>
      <c r="C197" s="338">
        <v>156</v>
      </c>
      <c r="D197" s="338">
        <v>76</v>
      </c>
      <c r="E197" s="338">
        <v>37789</v>
      </c>
      <c r="F197" s="338">
        <v>10655</v>
      </c>
      <c r="G197" s="338">
        <v>23927</v>
      </c>
      <c r="H197" s="338">
        <v>34582</v>
      </c>
    </row>
    <row r="198" spans="2:8" x14ac:dyDescent="0.3">
      <c r="B198" s="256">
        <v>45170</v>
      </c>
      <c r="C198" s="338">
        <v>316</v>
      </c>
      <c r="D198" s="338">
        <v>61</v>
      </c>
      <c r="E198" s="338">
        <v>36982</v>
      </c>
      <c r="F198" s="338">
        <v>10620</v>
      </c>
      <c r="G198" s="338">
        <v>23610</v>
      </c>
      <c r="H198" s="338">
        <v>34230</v>
      </c>
    </row>
    <row r="199" spans="2:8" x14ac:dyDescent="0.3">
      <c r="B199" s="256">
        <v>45200</v>
      </c>
      <c r="C199" s="338">
        <v>123</v>
      </c>
      <c r="D199" s="338">
        <v>58</v>
      </c>
      <c r="E199" s="338">
        <v>38309</v>
      </c>
      <c r="F199" s="338">
        <v>10873</v>
      </c>
      <c r="G199" s="338">
        <v>24153</v>
      </c>
      <c r="H199" s="338">
        <v>35026</v>
      </c>
    </row>
    <row r="200" spans="2:8" x14ac:dyDescent="0.3">
      <c r="B200" s="256">
        <v>45231</v>
      </c>
      <c r="C200" s="338">
        <v>6</v>
      </c>
      <c r="D200" s="338">
        <v>3</v>
      </c>
      <c r="E200" s="338">
        <v>5792</v>
      </c>
      <c r="F200" s="338">
        <v>1312</v>
      </c>
      <c r="G200" s="338">
        <v>3664</v>
      </c>
      <c r="H200" s="338">
        <v>4976</v>
      </c>
    </row>
    <row r="201" spans="2:8" x14ac:dyDescent="0.3">
      <c r="B201" s="256">
        <v>45261</v>
      </c>
      <c r="C201" s="338">
        <v>211</v>
      </c>
      <c r="D201" s="338">
        <v>63</v>
      </c>
      <c r="E201" s="338">
        <v>62916</v>
      </c>
      <c r="F201" s="338">
        <v>11994</v>
      </c>
      <c r="G201" s="338">
        <v>26509</v>
      </c>
      <c r="H201" s="338">
        <v>38503</v>
      </c>
    </row>
    <row r="202" spans="2:8" x14ac:dyDescent="0.3">
      <c r="B202" s="337" t="s">
        <v>863</v>
      </c>
      <c r="C202" s="296">
        <v>231.75</v>
      </c>
      <c r="D202" s="296">
        <v>64.75</v>
      </c>
      <c r="E202" s="296">
        <v>37657.5</v>
      </c>
      <c r="F202" s="296">
        <v>9940.75</v>
      </c>
      <c r="G202" s="296">
        <v>20940.5</v>
      </c>
      <c r="H202" s="296">
        <v>30881.25</v>
      </c>
    </row>
    <row r="203" spans="2:8" x14ac:dyDescent="0.3">
      <c r="B203" s="256">
        <v>45292</v>
      </c>
      <c r="C203" s="338">
        <v>110</v>
      </c>
      <c r="D203" s="338">
        <v>43</v>
      </c>
      <c r="E203" s="338">
        <v>30154</v>
      </c>
      <c r="F203" s="338">
        <v>8510</v>
      </c>
      <c r="G203" s="338">
        <v>19130</v>
      </c>
      <c r="H203" s="338">
        <v>27640</v>
      </c>
    </row>
    <row r="204" spans="2:8" x14ac:dyDescent="0.3">
      <c r="B204" s="256">
        <v>45323</v>
      </c>
      <c r="C204" s="338">
        <v>143</v>
      </c>
      <c r="D204" s="338">
        <v>41</v>
      </c>
      <c r="E204" s="338">
        <v>41342</v>
      </c>
      <c r="F204" s="338">
        <v>10376</v>
      </c>
      <c r="G204" s="338">
        <v>23796</v>
      </c>
      <c r="H204" s="338">
        <v>34172</v>
      </c>
    </row>
    <row r="205" spans="2:8" x14ac:dyDescent="0.3">
      <c r="B205" s="256">
        <v>45352</v>
      </c>
      <c r="C205" s="338">
        <v>236</v>
      </c>
      <c r="D205" s="338">
        <v>38</v>
      </c>
      <c r="E205" s="338">
        <v>31561</v>
      </c>
      <c r="F205" s="338">
        <v>9013</v>
      </c>
      <c r="G205" s="338">
        <v>19872</v>
      </c>
      <c r="H205" s="338">
        <v>28885</v>
      </c>
    </row>
    <row r="206" spans="2:8" x14ac:dyDescent="0.3">
      <c r="B206" s="256">
        <v>45383</v>
      </c>
      <c r="C206" s="338">
        <v>367</v>
      </c>
      <c r="D206" s="338">
        <v>41</v>
      </c>
      <c r="E206" s="338">
        <v>40938</v>
      </c>
      <c r="F206" s="338">
        <v>11222</v>
      </c>
      <c r="G206" s="338">
        <v>23139</v>
      </c>
      <c r="H206" s="338">
        <v>34361</v>
      </c>
    </row>
    <row r="207" spans="2:8" x14ac:dyDescent="0.3">
      <c r="B207" s="256">
        <v>45413</v>
      </c>
      <c r="C207" s="338">
        <v>485</v>
      </c>
      <c r="D207" s="338">
        <v>38</v>
      </c>
      <c r="E207" s="338">
        <v>40096</v>
      </c>
      <c r="F207" s="338">
        <v>10792</v>
      </c>
      <c r="G207" s="338">
        <v>22492</v>
      </c>
      <c r="H207" s="338">
        <v>33284</v>
      </c>
    </row>
    <row r="208" spans="2:8" x14ac:dyDescent="0.3">
      <c r="B208" s="256">
        <v>45444</v>
      </c>
      <c r="C208" s="338">
        <v>188</v>
      </c>
      <c r="D208" s="338">
        <v>30</v>
      </c>
      <c r="E208" s="338">
        <v>30045</v>
      </c>
      <c r="F208" s="338">
        <v>8788</v>
      </c>
      <c r="G208" s="338">
        <v>18518</v>
      </c>
      <c r="H208" s="338">
        <v>27306</v>
      </c>
    </row>
    <row r="209" spans="2:8" x14ac:dyDescent="0.3">
      <c r="B209" s="256">
        <v>45474</v>
      </c>
      <c r="C209" s="338">
        <v>352</v>
      </c>
      <c r="D209" s="338">
        <v>30</v>
      </c>
      <c r="E209" s="338">
        <v>28220</v>
      </c>
      <c r="F209" s="338">
        <v>8221</v>
      </c>
      <c r="G209" s="338">
        <v>17756</v>
      </c>
      <c r="H209" s="338">
        <v>25977</v>
      </c>
    </row>
    <row r="210" spans="2:8" x14ac:dyDescent="0.3">
      <c r="B210" s="256">
        <v>45505</v>
      </c>
      <c r="C210" s="338">
        <v>376</v>
      </c>
      <c r="D210" s="338">
        <v>28</v>
      </c>
      <c r="E210" s="338">
        <v>27430</v>
      </c>
      <c r="F210" s="338">
        <v>7942</v>
      </c>
      <c r="G210" s="338">
        <v>17044</v>
      </c>
      <c r="H210" s="338">
        <v>24986</v>
      </c>
    </row>
    <row r="211" spans="2:8" x14ac:dyDescent="0.3">
      <c r="B211" s="256">
        <v>45536</v>
      </c>
      <c r="C211" s="338">
        <v>444</v>
      </c>
      <c r="D211" s="338">
        <v>32</v>
      </c>
      <c r="E211" s="338">
        <v>29282</v>
      </c>
      <c r="F211" s="338">
        <v>18290</v>
      </c>
      <c r="G211" s="338">
        <v>8780</v>
      </c>
      <c r="H211" s="338">
        <v>27070</v>
      </c>
    </row>
    <row r="212" spans="2:8" x14ac:dyDescent="0.3">
      <c r="B212" s="256">
        <v>45566</v>
      </c>
      <c r="C212" s="338">
        <v>555</v>
      </c>
      <c r="D212" s="338">
        <v>36</v>
      </c>
      <c r="E212" s="338">
        <v>28657</v>
      </c>
      <c r="F212" s="338">
        <v>9585</v>
      </c>
      <c r="G212" s="338">
        <v>16776</v>
      </c>
      <c r="H212" s="338">
        <v>26361</v>
      </c>
    </row>
    <row r="213" spans="2:8" x14ac:dyDescent="0.3">
      <c r="B213" s="256">
        <v>45597</v>
      </c>
      <c r="C213" s="338">
        <v>417</v>
      </c>
      <c r="D213" s="338">
        <v>37</v>
      </c>
      <c r="E213" s="338">
        <v>26508</v>
      </c>
      <c r="F213" s="338">
        <v>8715</v>
      </c>
      <c r="G213" s="338">
        <v>15664</v>
      </c>
      <c r="H213" s="338">
        <v>24379</v>
      </c>
    </row>
    <row r="214" spans="2:8" x14ac:dyDescent="0.3">
      <c r="B214" s="256">
        <v>45627</v>
      </c>
      <c r="C214" s="338">
        <v>450</v>
      </c>
      <c r="D214" s="338">
        <v>35</v>
      </c>
      <c r="E214" s="338">
        <v>27967</v>
      </c>
      <c r="F214" s="338">
        <v>9209</v>
      </c>
      <c r="G214" s="338">
        <v>16496</v>
      </c>
      <c r="H214" s="338">
        <v>25705</v>
      </c>
    </row>
    <row r="215" spans="2:8" x14ac:dyDescent="0.3">
      <c r="B215" s="337" t="s">
        <v>866</v>
      </c>
      <c r="C215" s="296">
        <v>343.58333333333331</v>
      </c>
      <c r="D215" s="296">
        <v>35.75</v>
      </c>
      <c r="E215" s="296">
        <v>31850</v>
      </c>
      <c r="F215" s="296">
        <v>10055.25</v>
      </c>
      <c r="G215" s="296">
        <v>18288.583333333332</v>
      </c>
      <c r="H215" s="296">
        <v>28343.833333333332</v>
      </c>
    </row>
    <row r="216" spans="2:8" x14ac:dyDescent="0.3">
      <c r="B216" s="256">
        <v>45658</v>
      </c>
      <c r="C216" s="287">
        <v>403</v>
      </c>
      <c r="D216" s="287">
        <v>41</v>
      </c>
      <c r="E216" s="287">
        <v>30028</v>
      </c>
      <c r="F216" s="287">
        <v>9677</v>
      </c>
      <c r="G216" s="287">
        <v>17606</v>
      </c>
      <c r="H216" s="287">
        <v>27283</v>
      </c>
    </row>
    <row r="217" spans="2:8" x14ac:dyDescent="0.3">
      <c r="B217" s="256">
        <v>45689</v>
      </c>
      <c r="C217" s="287">
        <v>504</v>
      </c>
      <c r="D217" s="287">
        <v>40</v>
      </c>
      <c r="E217" s="287">
        <v>28987</v>
      </c>
      <c r="F217" s="287">
        <v>9079</v>
      </c>
      <c r="G217" s="287">
        <v>17362</v>
      </c>
      <c r="H217" s="287">
        <v>26441</v>
      </c>
    </row>
    <row r="218" spans="2:8" x14ac:dyDescent="0.3">
      <c r="B218" s="256">
        <v>45717</v>
      </c>
      <c r="C218" s="287">
        <v>684</v>
      </c>
      <c r="D218" s="287">
        <v>40</v>
      </c>
      <c r="E218" s="287">
        <v>28888</v>
      </c>
      <c r="F218" s="287">
        <v>9424</v>
      </c>
      <c r="G218" s="287">
        <v>17057</v>
      </c>
      <c r="H218" s="287">
        <v>26481</v>
      </c>
    </row>
    <row r="219" spans="2:8" x14ac:dyDescent="0.3">
      <c r="B219" s="256">
        <v>45748</v>
      </c>
      <c r="C219" s="287">
        <v>617</v>
      </c>
      <c r="D219" s="287">
        <v>37</v>
      </c>
      <c r="E219" s="287">
        <v>28254</v>
      </c>
      <c r="F219" s="287">
        <v>16632</v>
      </c>
      <c r="G219" s="287">
        <v>9251</v>
      </c>
      <c r="H219" s="287">
        <v>25883</v>
      </c>
    </row>
    <row r="220" spans="2:8" x14ac:dyDescent="0.3">
      <c r="B220" s="256">
        <v>45778</v>
      </c>
      <c r="C220" s="287">
        <v>482</v>
      </c>
      <c r="D220" s="287">
        <v>37</v>
      </c>
      <c r="E220" s="287">
        <v>26563</v>
      </c>
      <c r="F220" s="287">
        <v>15810</v>
      </c>
      <c r="G220" s="287">
        <v>8543</v>
      </c>
      <c r="H220" s="287">
        <v>24353</v>
      </c>
    </row>
    <row r="221" spans="2:8" x14ac:dyDescent="0.3">
      <c r="B221" s="256">
        <v>45809</v>
      </c>
      <c r="C221" s="287">
        <v>436</v>
      </c>
      <c r="D221" s="287">
        <v>33</v>
      </c>
      <c r="E221" s="287">
        <v>32148</v>
      </c>
      <c r="F221" s="287">
        <v>16882</v>
      </c>
      <c r="G221" s="287">
        <v>8695</v>
      </c>
      <c r="H221" s="287">
        <v>25577</v>
      </c>
    </row>
    <row r="222" spans="2:8" x14ac:dyDescent="0.3">
      <c r="B222" s="337" t="s">
        <v>893</v>
      </c>
      <c r="C222" s="420">
        <v>389889</v>
      </c>
      <c r="D222" s="420">
        <v>14951</v>
      </c>
      <c r="E222" s="420">
        <v>4438787</v>
      </c>
      <c r="F222" s="425"/>
      <c r="G222" s="425"/>
      <c r="H222" s="420">
        <v>3741273</v>
      </c>
    </row>
    <row r="223" spans="2:8" x14ac:dyDescent="0.3">
      <c r="B223" s="4" t="s">
        <v>790</v>
      </c>
      <c r="E223" s="144"/>
    </row>
    <row r="225" spans="3:8" x14ac:dyDescent="0.3">
      <c r="C225" s="144"/>
      <c r="D225" s="144"/>
      <c r="E225" s="144"/>
      <c r="H225" s="144"/>
    </row>
    <row r="226" spans="3:8" x14ac:dyDescent="0.3">
      <c r="F226" s="249"/>
      <c r="G226" s="249"/>
    </row>
  </sheetData>
  <mergeCells count="7">
    <mergeCell ref="B7:B9"/>
    <mergeCell ref="C7:D7"/>
    <mergeCell ref="E7:H7"/>
    <mergeCell ref="C8:C9"/>
    <mergeCell ref="D8:D9"/>
    <mergeCell ref="E8:E9"/>
    <mergeCell ref="F8:H8"/>
  </mergeCells>
  <pageMargins left="0.7" right="0.7" top="0.75" bottom="0.75" header="0.3" footer="0.3"/>
  <pageSetup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F8D66E-33C4-469B-A43C-E279700A063C}">
  <sheetPr>
    <tabColor theme="5"/>
  </sheetPr>
  <dimension ref="B2:K340"/>
  <sheetViews>
    <sheetView showGridLines="0" workbookViewId="0"/>
  </sheetViews>
  <sheetFormatPr baseColWidth="10" defaultRowHeight="14.4" x14ac:dyDescent="0.3"/>
  <cols>
    <col min="2" max="2" width="19.33203125" customWidth="1"/>
    <col min="3" max="3" width="15.88671875" customWidth="1"/>
    <col min="4" max="4" width="12.88671875" customWidth="1"/>
    <col min="5" max="5" width="13" customWidth="1"/>
  </cols>
  <sheetData>
    <row r="2" spans="2:11" ht="23.4" x14ac:dyDescent="0.3">
      <c r="B2" s="1" t="s">
        <v>723</v>
      </c>
    </row>
    <row r="4" spans="2:11" ht="18" x14ac:dyDescent="0.35">
      <c r="B4" s="298" t="s">
        <v>724</v>
      </c>
      <c r="C4" s="298"/>
      <c r="D4" s="298"/>
      <c r="E4" s="298"/>
      <c r="F4" s="298"/>
      <c r="G4" s="298"/>
      <c r="H4" s="298"/>
      <c r="I4" s="298"/>
      <c r="J4" s="298"/>
      <c r="K4" s="298"/>
    </row>
    <row r="5" spans="2:11" x14ac:dyDescent="0.3">
      <c r="B5" s="15" t="s">
        <v>930</v>
      </c>
    </row>
    <row r="7" spans="2:11" ht="15" customHeight="1" x14ac:dyDescent="0.3">
      <c r="B7" s="466" t="s">
        <v>472</v>
      </c>
      <c r="C7" s="475" t="s">
        <v>725</v>
      </c>
      <c r="D7" s="488" t="s">
        <v>719</v>
      </c>
      <c r="E7" s="489"/>
      <c r="F7" s="490"/>
    </row>
    <row r="8" spans="2:11" x14ac:dyDescent="0.3">
      <c r="B8" s="468"/>
      <c r="C8" s="475"/>
      <c r="D8" s="278" t="s">
        <v>73</v>
      </c>
      <c r="E8" s="278" t="s">
        <v>74</v>
      </c>
      <c r="F8" s="278" t="s">
        <v>588</v>
      </c>
    </row>
    <row r="9" spans="2:11" x14ac:dyDescent="0.3">
      <c r="B9" s="339" t="s">
        <v>722</v>
      </c>
      <c r="C9" s="429">
        <v>333</v>
      </c>
      <c r="D9" s="429"/>
      <c r="E9" s="429"/>
      <c r="F9" s="429"/>
    </row>
    <row r="10" spans="2:11" x14ac:dyDescent="0.3">
      <c r="B10" s="326" t="s">
        <v>28</v>
      </c>
      <c r="C10" s="429">
        <v>2105</v>
      </c>
      <c r="D10" s="429"/>
      <c r="E10" s="429"/>
      <c r="F10" s="429"/>
    </row>
    <row r="11" spans="2:11" x14ac:dyDescent="0.3">
      <c r="B11" s="326" t="s">
        <v>29</v>
      </c>
      <c r="C11" s="429">
        <v>1759</v>
      </c>
      <c r="D11" s="429"/>
      <c r="E11" s="429"/>
      <c r="F11" s="429"/>
    </row>
    <row r="12" spans="2:11" x14ac:dyDescent="0.3">
      <c r="B12" s="326" t="s">
        <v>30</v>
      </c>
      <c r="C12" s="430">
        <v>1026</v>
      </c>
      <c r="D12" s="430"/>
      <c r="E12" s="430"/>
      <c r="F12" s="430"/>
    </row>
    <row r="13" spans="2:11" x14ac:dyDescent="0.3">
      <c r="B13" s="326" t="s">
        <v>706</v>
      </c>
      <c r="C13" s="430">
        <v>807</v>
      </c>
      <c r="D13" s="430"/>
      <c r="E13" s="430"/>
      <c r="F13" s="430">
        <v>75178</v>
      </c>
    </row>
    <row r="14" spans="2:11" x14ac:dyDescent="0.3">
      <c r="B14" s="326" t="s">
        <v>34</v>
      </c>
      <c r="C14" s="429">
        <v>654</v>
      </c>
      <c r="D14" s="429"/>
      <c r="E14" s="429"/>
      <c r="F14" s="429">
        <v>114198</v>
      </c>
    </row>
    <row r="15" spans="2:11" x14ac:dyDescent="0.3">
      <c r="B15" s="267">
        <v>41640</v>
      </c>
      <c r="C15" s="428">
        <v>57</v>
      </c>
      <c r="D15" s="428"/>
      <c r="E15" s="428"/>
      <c r="F15" s="428">
        <v>10003</v>
      </c>
    </row>
    <row r="16" spans="2:11" x14ac:dyDescent="0.3">
      <c r="B16" s="267">
        <v>41671</v>
      </c>
      <c r="C16" s="428">
        <v>36</v>
      </c>
      <c r="D16" s="428"/>
      <c r="E16" s="428"/>
      <c r="F16" s="428">
        <v>8116</v>
      </c>
    </row>
    <row r="17" spans="2:6" x14ac:dyDescent="0.3">
      <c r="B17" s="267">
        <v>41699</v>
      </c>
      <c r="C17" s="428">
        <v>43</v>
      </c>
      <c r="D17" s="428"/>
      <c r="E17" s="428"/>
      <c r="F17" s="428">
        <v>3794</v>
      </c>
    </row>
    <row r="18" spans="2:6" x14ac:dyDescent="0.3">
      <c r="B18" s="267">
        <v>41730</v>
      </c>
      <c r="C18" s="428">
        <v>44</v>
      </c>
      <c r="D18" s="428"/>
      <c r="E18" s="428"/>
      <c r="F18" s="428">
        <v>5833</v>
      </c>
    </row>
    <row r="19" spans="2:6" x14ac:dyDescent="0.3">
      <c r="B19" s="267">
        <v>41760</v>
      </c>
      <c r="C19" s="428">
        <v>47</v>
      </c>
      <c r="D19" s="428"/>
      <c r="E19" s="428"/>
      <c r="F19" s="428">
        <v>3916</v>
      </c>
    </row>
    <row r="20" spans="2:6" x14ac:dyDescent="0.3">
      <c r="B20" s="267">
        <v>41791</v>
      </c>
      <c r="C20" s="428">
        <v>48</v>
      </c>
      <c r="D20" s="428"/>
      <c r="E20" s="428"/>
      <c r="F20" s="428">
        <v>3251</v>
      </c>
    </row>
    <row r="21" spans="2:6" x14ac:dyDescent="0.3">
      <c r="B21" s="267">
        <v>41821</v>
      </c>
      <c r="C21" s="428">
        <v>47</v>
      </c>
      <c r="D21" s="428"/>
      <c r="E21" s="428"/>
      <c r="F21" s="428">
        <v>3190</v>
      </c>
    </row>
    <row r="22" spans="2:6" x14ac:dyDescent="0.3">
      <c r="B22" s="267">
        <v>41852</v>
      </c>
      <c r="C22" s="428">
        <v>44</v>
      </c>
      <c r="D22" s="428"/>
      <c r="E22" s="428"/>
      <c r="F22" s="428">
        <v>3136</v>
      </c>
    </row>
    <row r="23" spans="2:6" x14ac:dyDescent="0.3">
      <c r="B23" s="267">
        <v>41883</v>
      </c>
      <c r="C23" s="428">
        <v>41</v>
      </c>
      <c r="D23" s="428"/>
      <c r="E23" s="428"/>
      <c r="F23" s="428">
        <v>2928</v>
      </c>
    </row>
    <row r="24" spans="2:6" x14ac:dyDescent="0.3">
      <c r="B24" s="267">
        <v>41913</v>
      </c>
      <c r="C24" s="428">
        <v>34</v>
      </c>
      <c r="D24" s="428"/>
      <c r="E24" s="428"/>
      <c r="F24" s="428">
        <v>2732</v>
      </c>
    </row>
    <row r="25" spans="2:6" x14ac:dyDescent="0.3">
      <c r="B25" s="267">
        <v>41944</v>
      </c>
      <c r="C25" s="428">
        <v>25</v>
      </c>
      <c r="D25" s="428"/>
      <c r="E25" s="428"/>
      <c r="F25" s="428">
        <v>3936</v>
      </c>
    </row>
    <row r="26" spans="2:6" x14ac:dyDescent="0.3">
      <c r="B26" s="267">
        <v>41974</v>
      </c>
      <c r="C26" s="428">
        <v>47</v>
      </c>
      <c r="D26" s="428"/>
      <c r="E26" s="428"/>
      <c r="F26" s="428">
        <v>3018</v>
      </c>
    </row>
    <row r="27" spans="2:6" x14ac:dyDescent="0.3">
      <c r="B27" s="339" t="s">
        <v>36</v>
      </c>
      <c r="C27" s="429">
        <v>513</v>
      </c>
      <c r="D27" s="429"/>
      <c r="E27" s="429"/>
      <c r="F27" s="429">
        <v>53853</v>
      </c>
    </row>
    <row r="28" spans="2:6" x14ac:dyDescent="0.3">
      <c r="B28" s="267">
        <v>42005</v>
      </c>
      <c r="C28" s="428">
        <v>40</v>
      </c>
      <c r="D28" s="428"/>
      <c r="E28" s="428"/>
      <c r="F28" s="428">
        <v>2343</v>
      </c>
    </row>
    <row r="29" spans="2:6" x14ac:dyDescent="0.3">
      <c r="B29" s="267">
        <v>42036</v>
      </c>
      <c r="C29" s="428">
        <v>37</v>
      </c>
      <c r="D29" s="428"/>
      <c r="E29" s="428"/>
      <c r="F29" s="428">
        <v>2758</v>
      </c>
    </row>
    <row r="30" spans="2:6" x14ac:dyDescent="0.3">
      <c r="B30" s="267">
        <v>42064</v>
      </c>
      <c r="C30" s="428">
        <v>39</v>
      </c>
      <c r="D30" s="428"/>
      <c r="E30" s="428"/>
      <c r="F30" s="428">
        <v>2319</v>
      </c>
    </row>
    <row r="31" spans="2:6" x14ac:dyDescent="0.3">
      <c r="B31" s="267">
        <v>42095</v>
      </c>
      <c r="C31" s="428">
        <v>33</v>
      </c>
      <c r="D31" s="428"/>
      <c r="E31" s="428"/>
      <c r="F31" s="428">
        <v>1250</v>
      </c>
    </row>
    <row r="32" spans="2:6" x14ac:dyDescent="0.3">
      <c r="B32" s="267">
        <v>42125</v>
      </c>
      <c r="C32" s="428">
        <v>31</v>
      </c>
      <c r="D32" s="428"/>
      <c r="E32" s="428"/>
      <c r="F32" s="428">
        <v>1952</v>
      </c>
    </row>
    <row r="33" spans="2:6" x14ac:dyDescent="0.3">
      <c r="B33" s="267">
        <v>42156</v>
      </c>
      <c r="C33" s="428">
        <v>38</v>
      </c>
      <c r="D33" s="428"/>
      <c r="E33" s="428"/>
      <c r="F33" s="428">
        <v>1536</v>
      </c>
    </row>
    <row r="34" spans="2:6" x14ac:dyDescent="0.3">
      <c r="B34" s="267">
        <v>42186</v>
      </c>
      <c r="C34" s="428">
        <v>33</v>
      </c>
      <c r="D34" s="428"/>
      <c r="E34" s="428"/>
      <c r="F34" s="428">
        <v>2640</v>
      </c>
    </row>
    <row r="35" spans="2:6" x14ac:dyDescent="0.3">
      <c r="B35" s="267">
        <v>42217</v>
      </c>
      <c r="C35" s="428">
        <v>37</v>
      </c>
      <c r="D35" s="428"/>
      <c r="E35" s="428"/>
      <c r="F35" s="428">
        <v>1723</v>
      </c>
    </row>
    <row r="36" spans="2:6" x14ac:dyDescent="0.3">
      <c r="B36" s="267">
        <v>42248</v>
      </c>
      <c r="C36" s="428">
        <v>40</v>
      </c>
      <c r="D36" s="428"/>
      <c r="E36" s="428"/>
      <c r="F36" s="428">
        <v>2602</v>
      </c>
    </row>
    <row r="37" spans="2:6" x14ac:dyDescent="0.3">
      <c r="B37" s="267">
        <v>42278</v>
      </c>
      <c r="C37" s="428">
        <v>39</v>
      </c>
      <c r="D37" s="428"/>
      <c r="E37" s="428"/>
      <c r="F37" s="428">
        <v>2691</v>
      </c>
    </row>
    <row r="38" spans="2:6" x14ac:dyDescent="0.3">
      <c r="B38" s="267">
        <v>42309</v>
      </c>
      <c r="C38" s="428">
        <v>37</v>
      </c>
      <c r="D38" s="428"/>
      <c r="E38" s="428"/>
      <c r="F38" s="428">
        <v>2518</v>
      </c>
    </row>
    <row r="39" spans="2:6" x14ac:dyDescent="0.3">
      <c r="B39" s="267">
        <v>42339</v>
      </c>
      <c r="C39" s="428">
        <v>33</v>
      </c>
      <c r="D39" s="428"/>
      <c r="E39" s="428"/>
      <c r="F39" s="428">
        <v>2358</v>
      </c>
    </row>
    <row r="40" spans="2:6" x14ac:dyDescent="0.3">
      <c r="B40" s="339" t="s">
        <v>38</v>
      </c>
      <c r="C40" s="429">
        <v>437</v>
      </c>
      <c r="D40" s="429"/>
      <c r="E40" s="429"/>
      <c r="F40" s="429">
        <v>26690</v>
      </c>
    </row>
    <row r="41" spans="2:6" x14ac:dyDescent="0.3">
      <c r="B41" s="267">
        <v>42370</v>
      </c>
      <c r="C41" s="428">
        <v>33</v>
      </c>
      <c r="D41" s="428"/>
      <c r="E41" s="428"/>
      <c r="F41" s="428">
        <v>3308</v>
      </c>
    </row>
    <row r="42" spans="2:6" x14ac:dyDescent="0.3">
      <c r="B42" s="267">
        <v>42401</v>
      </c>
      <c r="C42" s="428">
        <v>33</v>
      </c>
      <c r="D42" s="428"/>
      <c r="E42" s="428"/>
      <c r="F42" s="428">
        <v>2327</v>
      </c>
    </row>
    <row r="43" spans="2:6" x14ac:dyDescent="0.3">
      <c r="B43" s="267">
        <v>42430</v>
      </c>
      <c r="C43" s="428">
        <v>40</v>
      </c>
      <c r="D43" s="428"/>
      <c r="E43" s="428"/>
      <c r="F43" s="428">
        <v>2621</v>
      </c>
    </row>
    <row r="44" spans="2:6" x14ac:dyDescent="0.3">
      <c r="B44" s="267">
        <v>42461</v>
      </c>
      <c r="C44" s="428">
        <v>39</v>
      </c>
      <c r="D44" s="428"/>
      <c r="E44" s="428"/>
      <c r="F44" s="428">
        <v>2495</v>
      </c>
    </row>
    <row r="45" spans="2:6" x14ac:dyDescent="0.3">
      <c r="B45" s="267">
        <v>42491</v>
      </c>
      <c r="C45" s="428">
        <v>40</v>
      </c>
      <c r="D45" s="428">
        <v>1000</v>
      </c>
      <c r="E45" s="428">
        <v>1038</v>
      </c>
      <c r="F45" s="428">
        <v>2038</v>
      </c>
    </row>
    <row r="46" spans="2:6" x14ac:dyDescent="0.3">
      <c r="B46" s="267">
        <v>42522</v>
      </c>
      <c r="C46" s="428">
        <v>37</v>
      </c>
      <c r="D46" s="428" t="s">
        <v>780</v>
      </c>
      <c r="E46" s="428" t="s">
        <v>780</v>
      </c>
      <c r="F46" s="428">
        <v>1960</v>
      </c>
    </row>
    <row r="47" spans="2:6" x14ac:dyDescent="0.3">
      <c r="B47" s="267">
        <v>42552</v>
      </c>
      <c r="C47" s="428">
        <v>46</v>
      </c>
      <c r="D47" s="428">
        <v>1739</v>
      </c>
      <c r="E47" s="428">
        <v>1498</v>
      </c>
      <c r="F47" s="428">
        <v>3237</v>
      </c>
    </row>
    <row r="48" spans="2:6" x14ac:dyDescent="0.3">
      <c r="B48" s="267">
        <v>42583</v>
      </c>
      <c r="C48" s="428">
        <v>47</v>
      </c>
      <c r="D48" s="428">
        <v>1262</v>
      </c>
      <c r="E48" s="428">
        <v>1077</v>
      </c>
      <c r="F48" s="428">
        <v>2339</v>
      </c>
    </row>
    <row r="49" spans="2:6" x14ac:dyDescent="0.3">
      <c r="B49" s="267">
        <v>42614</v>
      </c>
      <c r="C49" s="428">
        <v>38</v>
      </c>
      <c r="D49" s="428">
        <v>1119</v>
      </c>
      <c r="E49" s="428">
        <v>1309</v>
      </c>
      <c r="F49" s="428">
        <v>2428</v>
      </c>
    </row>
    <row r="50" spans="2:6" x14ac:dyDescent="0.3">
      <c r="B50" s="267">
        <v>42644</v>
      </c>
      <c r="C50" s="428">
        <v>36</v>
      </c>
      <c r="D50" s="428">
        <v>943</v>
      </c>
      <c r="E50" s="428">
        <v>705</v>
      </c>
      <c r="F50" s="428">
        <v>1648</v>
      </c>
    </row>
    <row r="51" spans="2:6" x14ac:dyDescent="0.3">
      <c r="B51" s="267">
        <v>42675</v>
      </c>
      <c r="C51" s="428">
        <v>42</v>
      </c>
      <c r="D51" s="428">
        <v>2225</v>
      </c>
      <c r="E51" s="428">
        <v>1770</v>
      </c>
      <c r="F51" s="428">
        <v>3995</v>
      </c>
    </row>
    <row r="52" spans="2:6" x14ac:dyDescent="0.3">
      <c r="B52" s="267">
        <v>42705</v>
      </c>
      <c r="C52" s="428">
        <v>50</v>
      </c>
      <c r="D52" s="428">
        <v>3021</v>
      </c>
      <c r="E52" s="428">
        <v>2296</v>
      </c>
      <c r="F52" s="428">
        <v>5317</v>
      </c>
    </row>
    <row r="53" spans="2:6" x14ac:dyDescent="0.3">
      <c r="B53" s="339" t="s">
        <v>55</v>
      </c>
      <c r="C53" s="429">
        <v>481</v>
      </c>
      <c r="D53" s="429"/>
      <c r="E53" s="429"/>
      <c r="F53" s="429">
        <v>33713</v>
      </c>
    </row>
    <row r="54" spans="2:6" x14ac:dyDescent="0.3">
      <c r="B54" s="267">
        <v>42736</v>
      </c>
      <c r="C54" s="428">
        <v>40</v>
      </c>
      <c r="D54" s="428">
        <v>2335</v>
      </c>
      <c r="E54" s="428">
        <v>1830</v>
      </c>
      <c r="F54" s="428">
        <v>4165</v>
      </c>
    </row>
    <row r="55" spans="2:6" x14ac:dyDescent="0.3">
      <c r="B55" s="267">
        <v>42767</v>
      </c>
      <c r="C55" s="428">
        <v>32</v>
      </c>
      <c r="D55" s="428">
        <v>2075</v>
      </c>
      <c r="E55" s="428">
        <v>1511</v>
      </c>
      <c r="F55" s="428">
        <v>3586</v>
      </c>
    </row>
    <row r="56" spans="2:6" x14ac:dyDescent="0.3">
      <c r="B56" s="267">
        <v>42795</v>
      </c>
      <c r="C56" s="428">
        <v>37</v>
      </c>
      <c r="D56" s="428">
        <v>922</v>
      </c>
      <c r="E56" s="428">
        <v>763</v>
      </c>
      <c r="F56" s="428">
        <v>1685</v>
      </c>
    </row>
    <row r="57" spans="2:6" x14ac:dyDescent="0.3">
      <c r="B57" s="267">
        <v>42826</v>
      </c>
      <c r="C57" s="428">
        <v>27</v>
      </c>
      <c r="D57" s="428">
        <v>464</v>
      </c>
      <c r="E57" s="428">
        <v>377</v>
      </c>
      <c r="F57" s="428">
        <v>841</v>
      </c>
    </row>
    <row r="58" spans="2:6" x14ac:dyDescent="0.3">
      <c r="B58" s="267">
        <v>42856</v>
      </c>
      <c r="C58" s="428">
        <v>36</v>
      </c>
      <c r="D58" s="428">
        <v>870</v>
      </c>
      <c r="E58" s="428">
        <v>555</v>
      </c>
      <c r="F58" s="428">
        <v>1425</v>
      </c>
    </row>
    <row r="59" spans="2:6" x14ac:dyDescent="0.3">
      <c r="B59" s="267">
        <v>42887</v>
      </c>
      <c r="C59" s="428">
        <v>38</v>
      </c>
      <c r="D59" s="428">
        <v>479</v>
      </c>
      <c r="E59" s="428">
        <v>437</v>
      </c>
      <c r="F59" s="428">
        <v>916</v>
      </c>
    </row>
    <row r="60" spans="2:6" x14ac:dyDescent="0.3">
      <c r="B60" s="267">
        <v>42917</v>
      </c>
      <c r="C60" s="428">
        <v>31</v>
      </c>
      <c r="D60" s="428">
        <v>544</v>
      </c>
      <c r="E60" s="428">
        <v>385</v>
      </c>
      <c r="F60" s="428">
        <v>929</v>
      </c>
    </row>
    <row r="61" spans="2:6" x14ac:dyDescent="0.3">
      <c r="B61" s="267">
        <v>42948</v>
      </c>
      <c r="C61" s="428">
        <v>34</v>
      </c>
      <c r="D61" s="428">
        <v>715</v>
      </c>
      <c r="E61" s="428">
        <v>414</v>
      </c>
      <c r="F61" s="428">
        <v>1129</v>
      </c>
    </row>
    <row r="62" spans="2:6" x14ac:dyDescent="0.3">
      <c r="B62" s="267">
        <v>42979</v>
      </c>
      <c r="C62" s="428">
        <v>36</v>
      </c>
      <c r="D62" s="428">
        <v>680</v>
      </c>
      <c r="E62" s="428">
        <v>537</v>
      </c>
      <c r="F62" s="428">
        <v>1217</v>
      </c>
    </row>
    <row r="63" spans="2:6" x14ac:dyDescent="0.3">
      <c r="B63" s="267">
        <v>43009</v>
      </c>
      <c r="C63" s="428">
        <v>33</v>
      </c>
      <c r="D63" s="428">
        <v>503</v>
      </c>
      <c r="E63" s="428">
        <v>374</v>
      </c>
      <c r="F63" s="428">
        <v>877</v>
      </c>
    </row>
    <row r="64" spans="2:6" x14ac:dyDescent="0.3">
      <c r="B64" s="267">
        <v>43040</v>
      </c>
      <c r="C64" s="428">
        <v>40</v>
      </c>
      <c r="D64" s="428">
        <v>676</v>
      </c>
      <c r="E64" s="428">
        <v>640</v>
      </c>
      <c r="F64" s="428">
        <v>1316</v>
      </c>
    </row>
    <row r="65" spans="2:6" x14ac:dyDescent="0.3">
      <c r="B65" s="267">
        <v>43070</v>
      </c>
      <c r="C65" s="428">
        <v>56</v>
      </c>
      <c r="D65" s="428">
        <v>742</v>
      </c>
      <c r="E65" s="428">
        <v>697</v>
      </c>
      <c r="F65" s="428">
        <v>1439</v>
      </c>
    </row>
    <row r="66" spans="2:6" x14ac:dyDescent="0.3">
      <c r="B66" s="339" t="s">
        <v>58</v>
      </c>
      <c r="C66" s="429">
        <v>440</v>
      </c>
      <c r="D66" s="429">
        <v>11005</v>
      </c>
      <c r="E66" s="429">
        <v>8520</v>
      </c>
      <c r="F66" s="429">
        <v>19525</v>
      </c>
    </row>
    <row r="67" spans="2:6" x14ac:dyDescent="0.3">
      <c r="B67" s="267">
        <v>43101</v>
      </c>
      <c r="C67" s="428">
        <v>46</v>
      </c>
      <c r="D67" s="428">
        <v>1310</v>
      </c>
      <c r="E67" s="428">
        <v>1294</v>
      </c>
      <c r="F67" s="428">
        <v>2604</v>
      </c>
    </row>
    <row r="68" spans="2:6" x14ac:dyDescent="0.3">
      <c r="B68" s="267">
        <v>43132</v>
      </c>
      <c r="C68" s="428">
        <v>61</v>
      </c>
      <c r="D68" s="428">
        <v>1107</v>
      </c>
      <c r="E68" s="428">
        <v>809</v>
      </c>
      <c r="F68" s="428">
        <v>1916</v>
      </c>
    </row>
    <row r="69" spans="2:6" x14ac:dyDescent="0.3">
      <c r="B69" s="267">
        <v>43160</v>
      </c>
      <c r="C69" s="428">
        <v>44</v>
      </c>
      <c r="D69" s="428">
        <v>861</v>
      </c>
      <c r="E69" s="428">
        <v>608</v>
      </c>
      <c r="F69" s="428">
        <v>1469</v>
      </c>
    </row>
    <row r="70" spans="2:6" x14ac:dyDescent="0.3">
      <c r="B70" s="267">
        <v>43191</v>
      </c>
      <c r="C70" s="428">
        <v>39</v>
      </c>
      <c r="D70" s="428">
        <v>653</v>
      </c>
      <c r="E70" s="428">
        <v>498</v>
      </c>
      <c r="F70" s="428">
        <v>1151</v>
      </c>
    </row>
    <row r="71" spans="2:6" x14ac:dyDescent="0.3">
      <c r="B71" s="267">
        <v>43221</v>
      </c>
      <c r="C71" s="428">
        <v>40</v>
      </c>
      <c r="D71" s="428">
        <v>965</v>
      </c>
      <c r="E71" s="428">
        <v>663</v>
      </c>
      <c r="F71" s="428">
        <v>1628</v>
      </c>
    </row>
    <row r="72" spans="2:6" x14ac:dyDescent="0.3">
      <c r="B72" s="267">
        <v>43252</v>
      </c>
      <c r="C72" s="428">
        <v>55</v>
      </c>
      <c r="D72" s="428">
        <v>836</v>
      </c>
      <c r="E72" s="428">
        <v>774</v>
      </c>
      <c r="F72" s="428">
        <v>1610</v>
      </c>
    </row>
    <row r="73" spans="2:6" x14ac:dyDescent="0.3">
      <c r="B73" s="267">
        <v>43282</v>
      </c>
      <c r="C73" s="428">
        <v>54</v>
      </c>
      <c r="D73" s="428">
        <v>1124</v>
      </c>
      <c r="E73" s="428">
        <v>980</v>
      </c>
      <c r="F73" s="428">
        <v>2104</v>
      </c>
    </row>
    <row r="74" spans="2:6" x14ac:dyDescent="0.3">
      <c r="B74" s="267">
        <v>43313</v>
      </c>
      <c r="C74" s="428">
        <v>74</v>
      </c>
      <c r="D74" s="428">
        <v>1725</v>
      </c>
      <c r="E74" s="428">
        <v>1398</v>
      </c>
      <c r="F74" s="428">
        <v>3123</v>
      </c>
    </row>
    <row r="75" spans="2:6" x14ac:dyDescent="0.3">
      <c r="B75" s="267">
        <v>43344</v>
      </c>
      <c r="C75" s="428">
        <v>50</v>
      </c>
      <c r="D75" s="428">
        <v>1229</v>
      </c>
      <c r="E75" s="428">
        <v>1067</v>
      </c>
      <c r="F75" s="428">
        <v>2296</v>
      </c>
    </row>
    <row r="76" spans="2:6" x14ac:dyDescent="0.3">
      <c r="B76" s="267">
        <v>43374</v>
      </c>
      <c r="C76" s="428">
        <v>31</v>
      </c>
      <c r="D76" s="428">
        <v>1359</v>
      </c>
      <c r="E76" s="428">
        <v>477</v>
      </c>
      <c r="F76" s="428">
        <v>1836</v>
      </c>
    </row>
    <row r="77" spans="2:6" x14ac:dyDescent="0.3">
      <c r="B77" s="267">
        <v>43405</v>
      </c>
      <c r="C77" s="428">
        <v>21</v>
      </c>
      <c r="D77" s="428">
        <v>1224</v>
      </c>
      <c r="E77" s="428">
        <v>699</v>
      </c>
      <c r="F77" s="428">
        <v>1923</v>
      </c>
    </row>
    <row r="78" spans="2:6" x14ac:dyDescent="0.3">
      <c r="B78" s="267">
        <v>43435</v>
      </c>
      <c r="C78" s="428">
        <v>63</v>
      </c>
      <c r="D78" s="428">
        <v>1322</v>
      </c>
      <c r="E78" s="428">
        <v>1102</v>
      </c>
      <c r="F78" s="428">
        <v>2424</v>
      </c>
    </row>
    <row r="79" spans="2:6" x14ac:dyDescent="0.3">
      <c r="B79" s="339" t="s">
        <v>59</v>
      </c>
      <c r="C79" s="429">
        <v>578</v>
      </c>
      <c r="D79" s="429">
        <v>13715</v>
      </c>
      <c r="E79" s="429">
        <v>10369</v>
      </c>
      <c r="F79" s="429">
        <v>24084</v>
      </c>
    </row>
    <row r="80" spans="2:6" x14ac:dyDescent="0.3">
      <c r="B80" s="267">
        <v>43466</v>
      </c>
      <c r="C80" s="428">
        <v>46</v>
      </c>
      <c r="D80" s="428">
        <v>1409</v>
      </c>
      <c r="E80" s="428">
        <v>848</v>
      </c>
      <c r="F80" s="428">
        <v>2257</v>
      </c>
    </row>
    <row r="81" spans="2:6" x14ac:dyDescent="0.3">
      <c r="B81" s="267">
        <v>43497</v>
      </c>
      <c r="C81" s="428">
        <v>47</v>
      </c>
      <c r="D81" s="428">
        <v>543</v>
      </c>
      <c r="E81" s="428">
        <v>395</v>
      </c>
      <c r="F81" s="428">
        <v>938</v>
      </c>
    </row>
    <row r="82" spans="2:6" x14ac:dyDescent="0.3">
      <c r="B82" s="267">
        <v>43525</v>
      </c>
      <c r="C82" s="428">
        <v>42</v>
      </c>
      <c r="D82" s="428">
        <v>524</v>
      </c>
      <c r="E82" s="428">
        <v>314</v>
      </c>
      <c r="F82" s="428">
        <v>838</v>
      </c>
    </row>
    <row r="83" spans="2:6" x14ac:dyDescent="0.3">
      <c r="B83" s="267">
        <v>43556</v>
      </c>
      <c r="C83" s="428">
        <v>49</v>
      </c>
      <c r="D83" s="428">
        <v>627</v>
      </c>
      <c r="E83" s="428">
        <v>551</v>
      </c>
      <c r="F83" s="428">
        <v>1178</v>
      </c>
    </row>
    <row r="84" spans="2:6" x14ac:dyDescent="0.3">
      <c r="B84" s="267">
        <v>43586</v>
      </c>
      <c r="C84" s="428">
        <v>71</v>
      </c>
      <c r="D84" s="428">
        <v>1402</v>
      </c>
      <c r="E84" s="428">
        <v>1306</v>
      </c>
      <c r="F84" s="428">
        <v>2708</v>
      </c>
    </row>
    <row r="85" spans="2:6" x14ac:dyDescent="0.3">
      <c r="B85" s="267">
        <v>43617</v>
      </c>
      <c r="C85" s="428">
        <v>68</v>
      </c>
      <c r="D85" s="428">
        <v>1687</v>
      </c>
      <c r="E85" s="428">
        <v>1029</v>
      </c>
      <c r="F85" s="428">
        <v>2716</v>
      </c>
    </row>
    <row r="86" spans="2:6" x14ac:dyDescent="0.3">
      <c r="B86" s="267">
        <v>43647</v>
      </c>
      <c r="C86" s="428">
        <v>73</v>
      </c>
      <c r="D86" s="428">
        <v>1201</v>
      </c>
      <c r="E86" s="428">
        <v>953</v>
      </c>
      <c r="F86" s="428">
        <v>2154</v>
      </c>
    </row>
    <row r="87" spans="2:6" x14ac:dyDescent="0.3">
      <c r="B87" s="267">
        <v>43678</v>
      </c>
      <c r="C87" s="428">
        <v>72</v>
      </c>
      <c r="D87" s="428">
        <v>1090</v>
      </c>
      <c r="E87" s="428">
        <v>1128</v>
      </c>
      <c r="F87" s="428">
        <v>2218</v>
      </c>
    </row>
    <row r="88" spans="2:6" x14ac:dyDescent="0.3">
      <c r="B88" s="267">
        <v>43709</v>
      </c>
      <c r="C88" s="428">
        <v>81</v>
      </c>
      <c r="D88" s="428">
        <v>620</v>
      </c>
      <c r="E88" s="428">
        <v>590</v>
      </c>
      <c r="F88" s="428">
        <v>1210</v>
      </c>
    </row>
    <row r="89" spans="2:6" x14ac:dyDescent="0.3">
      <c r="B89" s="267">
        <v>43739</v>
      </c>
      <c r="C89" s="428">
        <v>33</v>
      </c>
      <c r="D89" s="428">
        <v>599</v>
      </c>
      <c r="E89" s="428">
        <v>438</v>
      </c>
      <c r="F89" s="428">
        <v>1037</v>
      </c>
    </row>
    <row r="90" spans="2:6" x14ac:dyDescent="0.3">
      <c r="B90" s="267">
        <v>43770</v>
      </c>
      <c r="C90" s="428">
        <v>78</v>
      </c>
      <c r="D90" s="428">
        <v>535</v>
      </c>
      <c r="E90" s="428">
        <v>508</v>
      </c>
      <c r="F90" s="428">
        <v>1043</v>
      </c>
    </row>
    <row r="91" spans="2:6" x14ac:dyDescent="0.3">
      <c r="B91" s="267">
        <v>43800</v>
      </c>
      <c r="C91" s="428">
        <v>77</v>
      </c>
      <c r="D91" s="428">
        <v>536</v>
      </c>
      <c r="E91" s="428">
        <v>544</v>
      </c>
      <c r="F91" s="428">
        <v>1080</v>
      </c>
    </row>
    <row r="92" spans="2:6" x14ac:dyDescent="0.3">
      <c r="B92" s="339" t="s">
        <v>60</v>
      </c>
      <c r="C92" s="429">
        <v>737</v>
      </c>
      <c r="D92" s="429">
        <v>10773</v>
      </c>
      <c r="E92" s="429">
        <v>8604</v>
      </c>
      <c r="F92" s="429">
        <v>19377</v>
      </c>
    </row>
    <row r="93" spans="2:6" x14ac:dyDescent="0.3">
      <c r="B93" s="267">
        <v>43831</v>
      </c>
      <c r="C93" s="428">
        <v>83</v>
      </c>
      <c r="D93" s="428">
        <v>1062</v>
      </c>
      <c r="E93" s="428">
        <v>1446</v>
      </c>
      <c r="F93" s="428">
        <v>2508</v>
      </c>
    </row>
    <row r="94" spans="2:6" x14ac:dyDescent="0.3">
      <c r="B94" s="267">
        <v>43862</v>
      </c>
      <c r="C94" s="428">
        <v>91</v>
      </c>
      <c r="D94" s="428">
        <v>1308</v>
      </c>
      <c r="E94" s="428">
        <v>1064</v>
      </c>
      <c r="F94" s="428">
        <v>2372</v>
      </c>
    </row>
    <row r="95" spans="2:6" x14ac:dyDescent="0.3">
      <c r="B95" s="267">
        <v>43891</v>
      </c>
      <c r="C95" s="428">
        <v>73</v>
      </c>
      <c r="D95" s="428">
        <v>908</v>
      </c>
      <c r="E95" s="428">
        <v>827</v>
      </c>
      <c r="F95" s="428">
        <v>1735</v>
      </c>
    </row>
    <row r="96" spans="2:6" x14ac:dyDescent="0.3">
      <c r="B96" s="267">
        <v>43922</v>
      </c>
      <c r="C96" s="428">
        <v>13</v>
      </c>
      <c r="D96" s="428">
        <v>34</v>
      </c>
      <c r="E96" s="428">
        <v>58</v>
      </c>
      <c r="F96" s="428">
        <v>92</v>
      </c>
    </row>
    <row r="97" spans="2:6" x14ac:dyDescent="0.3">
      <c r="B97" s="267">
        <v>43952</v>
      </c>
      <c r="C97" s="428">
        <v>16</v>
      </c>
      <c r="D97" s="428">
        <v>356</v>
      </c>
      <c r="E97" s="428">
        <v>298</v>
      </c>
      <c r="F97" s="428">
        <v>654</v>
      </c>
    </row>
    <row r="98" spans="2:6" x14ac:dyDescent="0.3">
      <c r="B98" s="267">
        <v>43983</v>
      </c>
      <c r="C98" s="428">
        <v>16</v>
      </c>
      <c r="D98" s="428">
        <v>143</v>
      </c>
      <c r="E98" s="428">
        <v>150</v>
      </c>
      <c r="F98" s="428">
        <v>293</v>
      </c>
    </row>
    <row r="99" spans="2:6" x14ac:dyDescent="0.3">
      <c r="B99" s="267">
        <v>44013</v>
      </c>
      <c r="C99" s="428">
        <v>26</v>
      </c>
      <c r="D99" s="428">
        <v>245</v>
      </c>
      <c r="E99" s="428">
        <v>212</v>
      </c>
      <c r="F99" s="428">
        <v>457</v>
      </c>
    </row>
    <row r="100" spans="2:6" x14ac:dyDescent="0.3">
      <c r="B100" s="267">
        <v>44044</v>
      </c>
      <c r="C100" s="428">
        <v>27</v>
      </c>
      <c r="D100" s="428">
        <v>364</v>
      </c>
      <c r="E100" s="428">
        <v>280</v>
      </c>
      <c r="F100" s="428">
        <v>644</v>
      </c>
    </row>
    <row r="101" spans="2:6" x14ac:dyDescent="0.3">
      <c r="B101" s="267">
        <v>44075</v>
      </c>
      <c r="C101" s="428">
        <v>32</v>
      </c>
      <c r="D101" s="428">
        <v>439</v>
      </c>
      <c r="E101" s="428">
        <v>549</v>
      </c>
      <c r="F101" s="428">
        <v>988</v>
      </c>
    </row>
    <row r="102" spans="2:6" x14ac:dyDescent="0.3">
      <c r="B102" s="267">
        <v>44105</v>
      </c>
      <c r="C102" s="428">
        <v>45</v>
      </c>
      <c r="D102" s="428">
        <v>439</v>
      </c>
      <c r="E102" s="428">
        <v>356</v>
      </c>
      <c r="F102" s="428">
        <v>795</v>
      </c>
    </row>
    <row r="103" spans="2:6" x14ac:dyDescent="0.3">
      <c r="B103" s="267">
        <v>44136</v>
      </c>
      <c r="C103" s="428">
        <v>21</v>
      </c>
      <c r="D103" s="428">
        <v>423</v>
      </c>
      <c r="E103" s="428">
        <v>315</v>
      </c>
      <c r="F103" s="428">
        <v>738</v>
      </c>
    </row>
    <row r="104" spans="2:6" x14ac:dyDescent="0.3">
      <c r="B104" s="267">
        <v>44166</v>
      </c>
      <c r="C104" s="428">
        <v>14</v>
      </c>
      <c r="D104" s="428">
        <v>326</v>
      </c>
      <c r="E104" s="428">
        <v>348</v>
      </c>
      <c r="F104" s="428">
        <v>674</v>
      </c>
    </row>
    <row r="105" spans="2:6" x14ac:dyDescent="0.3">
      <c r="B105" s="339" t="s">
        <v>64</v>
      </c>
      <c r="C105" s="429">
        <v>457</v>
      </c>
      <c r="D105" s="429">
        <v>6047</v>
      </c>
      <c r="E105" s="429">
        <v>5903</v>
      </c>
      <c r="F105" s="429">
        <v>11950</v>
      </c>
    </row>
    <row r="106" spans="2:6" x14ac:dyDescent="0.3">
      <c r="B106" s="267">
        <v>44197</v>
      </c>
      <c r="C106" s="428">
        <v>21</v>
      </c>
      <c r="D106" s="428">
        <v>863</v>
      </c>
      <c r="E106" s="428">
        <v>646</v>
      </c>
      <c r="F106" s="428">
        <v>1509</v>
      </c>
    </row>
    <row r="107" spans="2:6" x14ac:dyDescent="0.3">
      <c r="B107" s="267">
        <v>44228</v>
      </c>
      <c r="C107" s="428">
        <v>12</v>
      </c>
      <c r="D107" s="428">
        <v>504</v>
      </c>
      <c r="E107" s="428">
        <v>400</v>
      </c>
      <c r="F107" s="428">
        <v>904</v>
      </c>
    </row>
    <row r="108" spans="2:6" x14ac:dyDescent="0.3">
      <c r="B108" s="267">
        <v>44256</v>
      </c>
      <c r="C108" s="428">
        <v>17</v>
      </c>
      <c r="D108" s="428">
        <v>371</v>
      </c>
      <c r="E108" s="428">
        <v>245</v>
      </c>
      <c r="F108" s="428">
        <v>616</v>
      </c>
    </row>
    <row r="109" spans="2:6" x14ac:dyDescent="0.3">
      <c r="B109" s="267">
        <v>44287</v>
      </c>
      <c r="C109" s="428">
        <v>9</v>
      </c>
      <c r="D109" s="428">
        <v>304</v>
      </c>
      <c r="E109" s="428">
        <v>210</v>
      </c>
      <c r="F109" s="428">
        <v>514</v>
      </c>
    </row>
    <row r="110" spans="2:6" x14ac:dyDescent="0.3">
      <c r="B110" s="267">
        <v>44317</v>
      </c>
      <c r="C110" s="428">
        <v>37</v>
      </c>
      <c r="D110" s="428">
        <v>321</v>
      </c>
      <c r="E110" s="428">
        <v>719</v>
      </c>
      <c r="F110" s="428">
        <v>1040</v>
      </c>
    </row>
    <row r="111" spans="2:6" x14ac:dyDescent="0.3">
      <c r="B111" s="267">
        <v>44348</v>
      </c>
      <c r="C111" s="428">
        <v>54</v>
      </c>
      <c r="D111" s="428">
        <v>420</v>
      </c>
      <c r="E111" s="428">
        <v>429</v>
      </c>
      <c r="F111" s="428">
        <v>849</v>
      </c>
    </row>
    <row r="112" spans="2:6" x14ac:dyDescent="0.3">
      <c r="B112" s="267">
        <v>44378</v>
      </c>
      <c r="C112" s="428">
        <v>14</v>
      </c>
      <c r="D112" s="428">
        <v>83</v>
      </c>
      <c r="E112" s="428">
        <v>65</v>
      </c>
      <c r="F112" s="428">
        <v>148</v>
      </c>
    </row>
    <row r="113" spans="2:6" x14ac:dyDescent="0.3">
      <c r="B113" s="267">
        <v>44409</v>
      </c>
      <c r="C113" s="428">
        <v>50</v>
      </c>
      <c r="D113" s="428">
        <v>526</v>
      </c>
      <c r="E113" s="428">
        <v>488</v>
      </c>
      <c r="F113" s="428">
        <v>1014</v>
      </c>
    </row>
    <row r="114" spans="2:6" x14ac:dyDescent="0.3">
      <c r="B114" s="267">
        <v>44440</v>
      </c>
      <c r="C114" s="428">
        <v>17</v>
      </c>
      <c r="D114" s="428">
        <v>200</v>
      </c>
      <c r="E114" s="428">
        <v>159</v>
      </c>
      <c r="F114" s="428">
        <v>359</v>
      </c>
    </row>
    <row r="115" spans="2:6" x14ac:dyDescent="0.3">
      <c r="B115" s="267">
        <v>44470</v>
      </c>
      <c r="C115" s="428">
        <v>17</v>
      </c>
      <c r="D115" s="428">
        <v>244</v>
      </c>
      <c r="E115" s="428">
        <v>174</v>
      </c>
      <c r="F115" s="428">
        <v>418</v>
      </c>
    </row>
    <row r="116" spans="2:6" x14ac:dyDescent="0.3">
      <c r="B116" s="267">
        <v>44501</v>
      </c>
      <c r="C116" s="428">
        <v>13</v>
      </c>
      <c r="D116" s="428">
        <v>138</v>
      </c>
      <c r="E116" s="428">
        <v>158</v>
      </c>
      <c r="F116" s="428">
        <v>296</v>
      </c>
    </row>
    <row r="117" spans="2:6" x14ac:dyDescent="0.3">
      <c r="B117" s="267">
        <v>44531</v>
      </c>
      <c r="C117" s="428">
        <v>35</v>
      </c>
      <c r="D117" s="428">
        <v>241</v>
      </c>
      <c r="E117" s="428">
        <v>258</v>
      </c>
      <c r="F117" s="428">
        <v>499</v>
      </c>
    </row>
    <row r="118" spans="2:6" x14ac:dyDescent="0.3">
      <c r="B118" s="339" t="s">
        <v>65</v>
      </c>
      <c r="C118" s="429">
        <v>296</v>
      </c>
      <c r="D118" s="429">
        <v>4215</v>
      </c>
      <c r="E118" s="429">
        <v>3951</v>
      </c>
      <c r="F118" s="429">
        <v>8166</v>
      </c>
    </row>
    <row r="119" spans="2:6" x14ac:dyDescent="0.3">
      <c r="B119" s="267">
        <v>44562</v>
      </c>
      <c r="C119" s="428">
        <v>52</v>
      </c>
      <c r="D119" s="428">
        <v>987</v>
      </c>
      <c r="E119" s="428">
        <v>892</v>
      </c>
      <c r="F119" s="428">
        <v>1879</v>
      </c>
    </row>
    <row r="120" spans="2:6" x14ac:dyDescent="0.3">
      <c r="B120" s="267">
        <v>44593</v>
      </c>
      <c r="C120" s="428">
        <v>47</v>
      </c>
      <c r="D120" s="428">
        <v>751</v>
      </c>
      <c r="E120" s="428">
        <v>629</v>
      </c>
      <c r="F120" s="428">
        <v>1380</v>
      </c>
    </row>
    <row r="121" spans="2:6" x14ac:dyDescent="0.3">
      <c r="B121" s="267">
        <v>44621</v>
      </c>
      <c r="C121" s="428">
        <v>69</v>
      </c>
      <c r="D121" s="428">
        <v>383</v>
      </c>
      <c r="E121" s="428">
        <v>358</v>
      </c>
      <c r="F121" s="428">
        <v>741</v>
      </c>
    </row>
    <row r="122" spans="2:6" x14ac:dyDescent="0.3">
      <c r="B122" s="267">
        <v>44652</v>
      </c>
      <c r="C122" s="428">
        <v>75</v>
      </c>
      <c r="D122" s="428">
        <v>425</v>
      </c>
      <c r="E122" s="428">
        <v>381</v>
      </c>
      <c r="F122" s="428">
        <v>806</v>
      </c>
    </row>
    <row r="123" spans="2:6" x14ac:dyDescent="0.3">
      <c r="B123" s="267">
        <v>44682</v>
      </c>
      <c r="C123" s="428">
        <v>80</v>
      </c>
      <c r="D123" s="428">
        <v>426</v>
      </c>
      <c r="E123" s="428">
        <v>325</v>
      </c>
      <c r="F123" s="428">
        <v>751</v>
      </c>
    </row>
    <row r="124" spans="2:6" x14ac:dyDescent="0.3">
      <c r="B124" s="267">
        <v>44713</v>
      </c>
      <c r="C124" s="428">
        <v>51</v>
      </c>
      <c r="D124" s="428">
        <v>361</v>
      </c>
      <c r="E124" s="428">
        <v>295</v>
      </c>
      <c r="F124" s="428">
        <v>656</v>
      </c>
    </row>
    <row r="125" spans="2:6" x14ac:dyDescent="0.3">
      <c r="B125" s="267">
        <v>44743</v>
      </c>
      <c r="C125" s="428">
        <v>38</v>
      </c>
      <c r="D125" s="428">
        <v>482</v>
      </c>
      <c r="E125" s="428">
        <v>401</v>
      </c>
      <c r="F125" s="428">
        <v>883</v>
      </c>
    </row>
    <row r="126" spans="2:6" x14ac:dyDescent="0.3">
      <c r="B126" s="267">
        <v>44774</v>
      </c>
      <c r="C126" s="428">
        <v>35</v>
      </c>
      <c r="D126" s="428">
        <v>909</v>
      </c>
      <c r="E126" s="428">
        <v>570</v>
      </c>
      <c r="F126" s="428">
        <v>1479</v>
      </c>
    </row>
    <row r="127" spans="2:6" x14ac:dyDescent="0.3">
      <c r="B127" s="267">
        <v>44805</v>
      </c>
      <c r="C127" s="428">
        <v>20</v>
      </c>
      <c r="D127" s="428">
        <v>387</v>
      </c>
      <c r="E127" s="428">
        <v>319</v>
      </c>
      <c r="F127" s="428">
        <v>706</v>
      </c>
    </row>
    <row r="128" spans="2:6" x14ac:dyDescent="0.3">
      <c r="B128" s="267">
        <v>44835</v>
      </c>
      <c r="C128" s="428">
        <v>33</v>
      </c>
      <c r="D128" s="428">
        <v>504</v>
      </c>
      <c r="E128" s="428">
        <v>459</v>
      </c>
      <c r="F128" s="428">
        <v>963</v>
      </c>
    </row>
    <row r="129" spans="2:10" x14ac:dyDescent="0.3">
      <c r="B129" s="267">
        <v>44866</v>
      </c>
      <c r="C129" s="428">
        <v>53</v>
      </c>
      <c r="D129" s="428">
        <v>204</v>
      </c>
      <c r="E129" s="428">
        <v>266</v>
      </c>
      <c r="F129" s="428">
        <v>470</v>
      </c>
    </row>
    <row r="130" spans="2:10" x14ac:dyDescent="0.3">
      <c r="B130" s="267">
        <v>44896</v>
      </c>
      <c r="C130" s="428">
        <v>49</v>
      </c>
      <c r="D130" s="428">
        <v>219</v>
      </c>
      <c r="E130" s="428">
        <v>281</v>
      </c>
      <c r="F130" s="428">
        <v>500</v>
      </c>
    </row>
    <row r="131" spans="2:10" x14ac:dyDescent="0.3">
      <c r="B131" s="339" t="s">
        <v>66</v>
      </c>
      <c r="C131" s="429">
        <v>602</v>
      </c>
      <c r="D131" s="429">
        <v>6038</v>
      </c>
      <c r="E131" s="429">
        <v>5176</v>
      </c>
      <c r="F131" s="429">
        <v>11214</v>
      </c>
    </row>
    <row r="132" spans="2:10" x14ac:dyDescent="0.3">
      <c r="B132" s="267">
        <v>44927</v>
      </c>
      <c r="C132" s="428">
        <v>49</v>
      </c>
      <c r="D132" s="428">
        <v>321</v>
      </c>
      <c r="E132" s="428">
        <v>409</v>
      </c>
      <c r="F132" s="428">
        <v>730</v>
      </c>
    </row>
    <row r="133" spans="2:10" x14ac:dyDescent="0.3">
      <c r="B133" s="267">
        <v>44958</v>
      </c>
      <c r="C133" s="428">
        <v>19</v>
      </c>
      <c r="D133" s="428">
        <v>443</v>
      </c>
      <c r="E133" s="428">
        <v>408</v>
      </c>
      <c r="F133" s="428">
        <v>851</v>
      </c>
    </row>
    <row r="134" spans="2:10" x14ac:dyDescent="0.3">
      <c r="B134" s="267">
        <v>44986</v>
      </c>
      <c r="C134" s="428">
        <v>41</v>
      </c>
      <c r="D134" s="428">
        <v>272</v>
      </c>
      <c r="E134" s="428">
        <v>339</v>
      </c>
      <c r="F134" s="428">
        <v>611</v>
      </c>
    </row>
    <row r="135" spans="2:10" x14ac:dyDescent="0.3">
      <c r="B135" s="267">
        <v>45017</v>
      </c>
      <c r="C135" s="428">
        <v>37</v>
      </c>
      <c r="D135" s="428">
        <v>872</v>
      </c>
      <c r="E135" s="428">
        <v>903</v>
      </c>
      <c r="F135" s="428">
        <v>1775</v>
      </c>
    </row>
    <row r="136" spans="2:10" x14ac:dyDescent="0.3">
      <c r="B136" s="267">
        <v>45047</v>
      </c>
      <c r="C136" s="428">
        <v>23</v>
      </c>
      <c r="D136" s="428">
        <v>166</v>
      </c>
      <c r="E136" s="428">
        <v>181</v>
      </c>
      <c r="F136" s="428">
        <v>347</v>
      </c>
    </row>
    <row r="137" spans="2:10" x14ac:dyDescent="0.3">
      <c r="B137" s="267">
        <v>45078</v>
      </c>
      <c r="C137" s="428">
        <v>15</v>
      </c>
      <c r="D137" s="428">
        <v>274</v>
      </c>
      <c r="E137" s="428">
        <v>259</v>
      </c>
      <c r="F137" s="428">
        <v>533</v>
      </c>
    </row>
    <row r="138" spans="2:10" x14ac:dyDescent="0.3">
      <c r="B138" s="267">
        <v>45108</v>
      </c>
      <c r="C138" s="428">
        <v>31</v>
      </c>
      <c r="D138" s="428">
        <v>993</v>
      </c>
      <c r="E138" s="428">
        <v>939</v>
      </c>
      <c r="F138" s="428">
        <v>1932</v>
      </c>
    </row>
    <row r="139" spans="2:10" x14ac:dyDescent="0.3">
      <c r="B139" s="267">
        <v>45139</v>
      </c>
      <c r="C139" s="428">
        <v>23</v>
      </c>
      <c r="D139" s="428">
        <v>53</v>
      </c>
      <c r="E139" s="428">
        <v>68</v>
      </c>
      <c r="F139" s="428">
        <v>121</v>
      </c>
    </row>
    <row r="140" spans="2:10" x14ac:dyDescent="0.3">
      <c r="B140" s="267">
        <v>45170</v>
      </c>
      <c r="C140" s="428">
        <v>22</v>
      </c>
      <c r="D140" s="428">
        <v>214</v>
      </c>
      <c r="E140" s="428">
        <v>285</v>
      </c>
      <c r="F140" s="428">
        <v>499</v>
      </c>
      <c r="H140" s="144"/>
      <c r="I140" s="144"/>
      <c r="J140" s="144"/>
    </row>
    <row r="141" spans="2:10" x14ac:dyDescent="0.3">
      <c r="B141" s="267">
        <v>45200</v>
      </c>
      <c r="C141" s="428">
        <v>11</v>
      </c>
      <c r="D141" s="428">
        <v>242</v>
      </c>
      <c r="E141" s="428">
        <v>80</v>
      </c>
      <c r="F141" s="428">
        <v>322</v>
      </c>
      <c r="H141" s="144"/>
      <c r="I141" s="144"/>
      <c r="J141" s="144"/>
    </row>
    <row r="142" spans="2:10" x14ac:dyDescent="0.3">
      <c r="B142" s="267">
        <v>45231</v>
      </c>
      <c r="C142" s="428">
        <v>13</v>
      </c>
      <c r="D142" s="428">
        <v>86</v>
      </c>
      <c r="E142" s="428">
        <v>109</v>
      </c>
      <c r="F142" s="428">
        <v>195</v>
      </c>
      <c r="H142" s="144"/>
      <c r="I142" s="144"/>
      <c r="J142" s="144"/>
    </row>
    <row r="143" spans="2:10" x14ac:dyDescent="0.3">
      <c r="B143" s="267">
        <v>45261</v>
      </c>
      <c r="C143" s="428">
        <v>13</v>
      </c>
      <c r="D143" s="428">
        <v>479</v>
      </c>
      <c r="E143" s="428">
        <v>587</v>
      </c>
      <c r="F143" s="428">
        <v>1066</v>
      </c>
      <c r="H143" s="144"/>
      <c r="I143" s="144"/>
      <c r="J143" s="144"/>
    </row>
    <row r="144" spans="2:10" x14ac:dyDescent="0.3">
      <c r="B144" s="339" t="s">
        <v>847</v>
      </c>
      <c r="C144" s="429">
        <v>297</v>
      </c>
      <c r="D144" s="429">
        <v>4415</v>
      </c>
      <c r="E144" s="429">
        <v>4567</v>
      </c>
      <c r="F144" s="429">
        <v>8982</v>
      </c>
      <c r="H144" s="144"/>
      <c r="I144" s="144"/>
      <c r="J144" s="144"/>
    </row>
    <row r="145" spans="2:10" x14ac:dyDescent="0.3">
      <c r="B145" s="267">
        <v>45292</v>
      </c>
      <c r="C145" s="428">
        <v>27</v>
      </c>
      <c r="D145" s="428">
        <v>1812</v>
      </c>
      <c r="E145" s="428">
        <v>1084</v>
      </c>
      <c r="F145" s="428">
        <v>2896</v>
      </c>
      <c r="H145" s="144"/>
      <c r="I145" s="144"/>
      <c r="J145" s="144"/>
    </row>
    <row r="146" spans="2:10" x14ac:dyDescent="0.3">
      <c r="B146" s="267">
        <v>45323</v>
      </c>
      <c r="C146" s="428">
        <v>14</v>
      </c>
      <c r="D146" s="428">
        <v>625</v>
      </c>
      <c r="E146" s="428">
        <v>568</v>
      </c>
      <c r="F146" s="428">
        <v>1193</v>
      </c>
      <c r="H146" s="144"/>
      <c r="I146" s="144"/>
      <c r="J146" s="144"/>
    </row>
    <row r="147" spans="2:10" x14ac:dyDescent="0.3">
      <c r="B147" s="267">
        <v>45352</v>
      </c>
      <c r="C147" s="428">
        <v>12</v>
      </c>
      <c r="D147" s="428">
        <v>304</v>
      </c>
      <c r="E147" s="428">
        <v>261</v>
      </c>
      <c r="F147" s="428">
        <v>565</v>
      </c>
      <c r="H147" s="144"/>
      <c r="I147" s="144"/>
      <c r="J147" s="144"/>
    </row>
    <row r="148" spans="2:10" x14ac:dyDescent="0.3">
      <c r="B148" s="267">
        <v>45383</v>
      </c>
      <c r="C148" s="428">
        <v>7</v>
      </c>
      <c r="D148" s="428">
        <v>90</v>
      </c>
      <c r="E148" s="428">
        <v>81</v>
      </c>
      <c r="F148" s="428">
        <v>171</v>
      </c>
      <c r="H148" s="144"/>
      <c r="I148" s="144"/>
      <c r="J148" s="144"/>
    </row>
    <row r="149" spans="2:10" x14ac:dyDescent="0.3">
      <c r="B149" s="267">
        <v>45413</v>
      </c>
      <c r="C149" s="428">
        <v>14</v>
      </c>
      <c r="D149" s="428">
        <v>290</v>
      </c>
      <c r="E149" s="428">
        <v>433</v>
      </c>
      <c r="F149" s="428">
        <v>723</v>
      </c>
      <c r="H149" s="144"/>
      <c r="I149" s="144"/>
      <c r="J149" s="144"/>
    </row>
    <row r="150" spans="2:10" x14ac:dyDescent="0.3">
      <c r="B150" s="267">
        <v>45444</v>
      </c>
      <c r="C150" s="428">
        <v>18</v>
      </c>
      <c r="D150" s="428">
        <v>262</v>
      </c>
      <c r="E150" s="428">
        <v>256</v>
      </c>
      <c r="F150" s="428">
        <v>518</v>
      </c>
      <c r="H150" s="144"/>
      <c r="I150" s="144"/>
      <c r="J150" s="144"/>
    </row>
    <row r="151" spans="2:10" x14ac:dyDescent="0.3">
      <c r="B151" s="267">
        <v>45474</v>
      </c>
      <c r="C151" s="428">
        <v>13</v>
      </c>
      <c r="D151" s="428">
        <v>409</v>
      </c>
      <c r="E151" s="428">
        <v>352</v>
      </c>
      <c r="F151" s="428">
        <v>761</v>
      </c>
      <c r="H151" s="144"/>
      <c r="I151" s="144"/>
      <c r="J151" s="144"/>
    </row>
    <row r="152" spans="2:10" x14ac:dyDescent="0.3">
      <c r="B152" s="267">
        <v>45505</v>
      </c>
      <c r="C152" s="428">
        <v>13</v>
      </c>
      <c r="D152" s="428">
        <v>247</v>
      </c>
      <c r="E152" s="428">
        <v>272</v>
      </c>
      <c r="F152" s="428">
        <v>519</v>
      </c>
      <c r="H152" s="144"/>
      <c r="I152" s="144"/>
      <c r="J152" s="144"/>
    </row>
    <row r="153" spans="2:10" x14ac:dyDescent="0.3">
      <c r="B153" s="267">
        <v>45536</v>
      </c>
      <c r="C153" s="428">
        <v>14</v>
      </c>
      <c r="D153" s="428">
        <v>270</v>
      </c>
      <c r="E153" s="428">
        <v>291</v>
      </c>
      <c r="F153" s="428">
        <v>561</v>
      </c>
      <c r="H153" s="144"/>
      <c r="I153" s="144"/>
      <c r="J153" s="144"/>
    </row>
    <row r="154" spans="2:10" x14ac:dyDescent="0.3">
      <c r="B154" s="267">
        <v>45566</v>
      </c>
      <c r="C154" s="428">
        <v>16</v>
      </c>
      <c r="D154" s="428">
        <v>296</v>
      </c>
      <c r="E154" s="428">
        <v>546</v>
      </c>
      <c r="F154" s="428">
        <v>842</v>
      </c>
      <c r="H154" s="144"/>
      <c r="I154" s="144"/>
      <c r="J154" s="144"/>
    </row>
    <row r="155" spans="2:10" x14ac:dyDescent="0.3">
      <c r="B155" s="267">
        <v>45597</v>
      </c>
      <c r="C155" s="428">
        <v>10</v>
      </c>
      <c r="D155" s="428">
        <v>29</v>
      </c>
      <c r="E155" s="428">
        <v>31</v>
      </c>
      <c r="F155" s="428">
        <v>60</v>
      </c>
      <c r="H155" s="144"/>
      <c r="I155" s="144"/>
      <c r="J155" s="144"/>
    </row>
    <row r="156" spans="2:10" x14ac:dyDescent="0.3">
      <c r="B156" s="267">
        <v>45627</v>
      </c>
      <c r="C156" s="428">
        <v>12</v>
      </c>
      <c r="D156" s="428">
        <v>237</v>
      </c>
      <c r="E156" s="428">
        <v>338</v>
      </c>
      <c r="F156" s="428">
        <v>575</v>
      </c>
      <c r="H156" s="144"/>
      <c r="I156" s="144"/>
      <c r="J156" s="144"/>
    </row>
    <row r="157" spans="2:10" x14ac:dyDescent="0.3">
      <c r="B157" s="340" t="s">
        <v>865</v>
      </c>
      <c r="C157" s="429">
        <v>170</v>
      </c>
      <c r="D157" s="429">
        <v>4871</v>
      </c>
      <c r="E157" s="429">
        <v>4513</v>
      </c>
      <c r="F157" s="429">
        <v>9384</v>
      </c>
      <c r="H157" s="144"/>
      <c r="I157" s="144"/>
      <c r="J157" s="144"/>
    </row>
    <row r="158" spans="2:10" x14ac:dyDescent="0.3">
      <c r="B158" s="267">
        <v>45658</v>
      </c>
      <c r="C158" s="428">
        <v>18</v>
      </c>
      <c r="D158" s="428">
        <v>743</v>
      </c>
      <c r="E158" s="428">
        <v>652</v>
      </c>
      <c r="F158" s="428">
        <v>1395</v>
      </c>
      <c r="H158" s="144"/>
      <c r="I158" s="144"/>
      <c r="J158" s="144"/>
    </row>
    <row r="159" spans="2:10" x14ac:dyDescent="0.3">
      <c r="B159" s="267">
        <v>45689</v>
      </c>
      <c r="C159" s="428">
        <v>16</v>
      </c>
      <c r="D159" s="428">
        <v>891</v>
      </c>
      <c r="E159" s="428">
        <v>505</v>
      </c>
      <c r="F159" s="428">
        <v>1396</v>
      </c>
      <c r="H159" s="144"/>
      <c r="I159" s="144"/>
      <c r="J159" s="144"/>
    </row>
    <row r="160" spans="2:10" x14ac:dyDescent="0.3">
      <c r="B160" s="267">
        <v>45717</v>
      </c>
      <c r="C160" s="428">
        <v>12</v>
      </c>
      <c r="D160" s="428">
        <v>279</v>
      </c>
      <c r="E160" s="428">
        <v>296</v>
      </c>
      <c r="F160" s="428">
        <v>575</v>
      </c>
      <c r="H160" s="144"/>
      <c r="I160" s="144"/>
      <c r="J160" s="144"/>
    </row>
    <row r="161" spans="2:11" x14ac:dyDescent="0.3">
      <c r="B161" s="267">
        <v>45748</v>
      </c>
      <c r="C161" s="428">
        <v>14</v>
      </c>
      <c r="D161" s="428">
        <v>584</v>
      </c>
      <c r="E161" s="428">
        <v>402</v>
      </c>
      <c r="F161" s="428">
        <v>986</v>
      </c>
      <c r="H161" s="144"/>
      <c r="I161" s="144"/>
      <c r="J161" s="144"/>
    </row>
    <row r="162" spans="2:11" x14ac:dyDescent="0.3">
      <c r="B162" s="267">
        <v>45778</v>
      </c>
      <c r="C162" s="428">
        <v>14</v>
      </c>
      <c r="D162" s="428">
        <v>699</v>
      </c>
      <c r="E162" s="428">
        <v>391</v>
      </c>
      <c r="F162" s="428">
        <v>1090</v>
      </c>
      <c r="H162" s="144"/>
      <c r="I162" s="144"/>
      <c r="J162" s="144"/>
    </row>
    <row r="163" spans="2:11" x14ac:dyDescent="0.3">
      <c r="B163" s="267">
        <v>45809</v>
      </c>
      <c r="C163" s="428">
        <v>11</v>
      </c>
      <c r="D163" s="428">
        <v>447</v>
      </c>
      <c r="E163" s="428">
        <v>384</v>
      </c>
      <c r="F163" s="428">
        <v>831</v>
      </c>
      <c r="H163" s="144"/>
      <c r="I163" s="144"/>
      <c r="J163" s="144"/>
    </row>
    <row r="164" spans="2:11" x14ac:dyDescent="0.3">
      <c r="B164" s="326" t="s">
        <v>864</v>
      </c>
      <c r="C164" s="418">
        <v>11738</v>
      </c>
      <c r="D164" s="418">
        <v>74301</v>
      </c>
      <c r="E164" s="418">
        <v>62749</v>
      </c>
      <c r="F164" s="418">
        <v>422587</v>
      </c>
    </row>
    <row r="165" spans="2:11" x14ac:dyDescent="0.3">
      <c r="B165" s="4" t="s">
        <v>790</v>
      </c>
    </row>
    <row r="166" spans="2:11" x14ac:dyDescent="0.3">
      <c r="D166" s="249"/>
      <c r="E166" s="249"/>
    </row>
    <row r="167" spans="2:11" ht="18" x14ac:dyDescent="0.35">
      <c r="B167" s="298" t="s">
        <v>727</v>
      </c>
      <c r="C167" s="298"/>
      <c r="D167" s="298"/>
      <c r="E167" s="298"/>
      <c r="F167" s="298"/>
      <c r="G167" s="298"/>
      <c r="H167" s="298"/>
      <c r="I167" s="298"/>
      <c r="J167" s="298"/>
      <c r="K167" s="298"/>
    </row>
    <row r="168" spans="2:11" x14ac:dyDescent="0.3">
      <c r="B168" s="3" t="s">
        <v>931</v>
      </c>
    </row>
    <row r="170" spans="2:11" x14ac:dyDescent="0.3">
      <c r="B170" s="449" t="s">
        <v>472</v>
      </c>
      <c r="C170" s="474" t="s">
        <v>688</v>
      </c>
      <c r="D170" s="474"/>
      <c r="E170" s="474"/>
      <c r="F170" s="484" t="s">
        <v>725</v>
      </c>
    </row>
    <row r="171" spans="2:11" x14ac:dyDescent="0.3">
      <c r="B171" s="449"/>
      <c r="C171" s="303" t="s">
        <v>14</v>
      </c>
      <c r="D171" s="303" t="s">
        <v>15</v>
      </c>
      <c r="E171" s="303" t="s">
        <v>726</v>
      </c>
      <c r="F171" s="484"/>
    </row>
    <row r="172" spans="2:11" x14ac:dyDescent="0.3">
      <c r="B172" s="341" t="s">
        <v>706</v>
      </c>
      <c r="C172" s="429">
        <v>114</v>
      </c>
      <c r="D172" s="429">
        <v>539</v>
      </c>
      <c r="E172" s="296">
        <v>154</v>
      </c>
      <c r="F172" s="429">
        <v>807</v>
      </c>
    </row>
    <row r="173" spans="2:11" x14ac:dyDescent="0.3">
      <c r="B173" s="268">
        <v>41275</v>
      </c>
      <c r="C173" s="428">
        <v>8</v>
      </c>
      <c r="D173" s="428">
        <v>38</v>
      </c>
      <c r="E173" s="338">
        <v>12</v>
      </c>
      <c r="F173" s="428">
        <v>58</v>
      </c>
    </row>
    <row r="174" spans="2:11" x14ac:dyDescent="0.3">
      <c r="B174" s="268">
        <v>41306</v>
      </c>
      <c r="C174" s="428">
        <v>5</v>
      </c>
      <c r="D174" s="428">
        <v>35</v>
      </c>
      <c r="E174" s="338">
        <v>15</v>
      </c>
      <c r="F174" s="428">
        <v>55</v>
      </c>
    </row>
    <row r="175" spans="2:11" x14ac:dyDescent="0.3">
      <c r="B175" s="268">
        <v>41334</v>
      </c>
      <c r="C175" s="428">
        <v>10</v>
      </c>
      <c r="D175" s="428">
        <v>42</v>
      </c>
      <c r="E175" s="338">
        <v>12</v>
      </c>
      <c r="F175" s="428">
        <v>64</v>
      </c>
    </row>
    <row r="176" spans="2:11" x14ac:dyDescent="0.3">
      <c r="B176" s="268">
        <v>41365</v>
      </c>
      <c r="C176" s="428">
        <v>10</v>
      </c>
      <c r="D176" s="428">
        <v>41</v>
      </c>
      <c r="E176" s="338">
        <v>15</v>
      </c>
      <c r="F176" s="428">
        <v>66</v>
      </c>
    </row>
    <row r="177" spans="2:6" x14ac:dyDescent="0.3">
      <c r="B177" s="268">
        <v>41395</v>
      </c>
      <c r="C177" s="428">
        <v>6</v>
      </c>
      <c r="D177" s="428">
        <v>43</v>
      </c>
      <c r="E177" s="338">
        <v>11</v>
      </c>
      <c r="F177" s="428">
        <v>60</v>
      </c>
    </row>
    <row r="178" spans="2:6" x14ac:dyDescent="0.3">
      <c r="B178" s="268">
        <v>41426</v>
      </c>
      <c r="C178" s="428">
        <v>6</v>
      </c>
      <c r="D178" s="428">
        <v>34</v>
      </c>
      <c r="E178" s="338">
        <v>14</v>
      </c>
      <c r="F178" s="428">
        <v>54</v>
      </c>
    </row>
    <row r="179" spans="2:6" x14ac:dyDescent="0.3">
      <c r="B179" s="268">
        <v>41456</v>
      </c>
      <c r="C179" s="428">
        <v>4</v>
      </c>
      <c r="D179" s="428">
        <v>42</v>
      </c>
      <c r="E179" s="338">
        <v>12</v>
      </c>
      <c r="F179" s="428">
        <v>58</v>
      </c>
    </row>
    <row r="180" spans="2:6" x14ac:dyDescent="0.3">
      <c r="B180" s="268">
        <v>41487</v>
      </c>
      <c r="C180" s="428">
        <v>7</v>
      </c>
      <c r="D180" s="428">
        <v>39</v>
      </c>
      <c r="E180" s="338">
        <v>12</v>
      </c>
      <c r="F180" s="428">
        <v>58</v>
      </c>
    </row>
    <row r="181" spans="2:6" x14ac:dyDescent="0.3">
      <c r="B181" s="268">
        <v>41518</v>
      </c>
      <c r="C181" s="428">
        <v>5</v>
      </c>
      <c r="D181" s="428">
        <v>33</v>
      </c>
      <c r="E181" s="338">
        <v>12</v>
      </c>
      <c r="F181" s="428">
        <v>50</v>
      </c>
    </row>
    <row r="182" spans="2:6" x14ac:dyDescent="0.3">
      <c r="B182" s="268">
        <v>41548</v>
      </c>
      <c r="C182" s="428">
        <v>3</v>
      </c>
      <c r="D182" s="428">
        <v>28</v>
      </c>
      <c r="E182" s="338">
        <v>17</v>
      </c>
      <c r="F182" s="428">
        <v>48</v>
      </c>
    </row>
    <row r="183" spans="2:6" x14ac:dyDescent="0.3">
      <c r="B183" s="268">
        <v>41579</v>
      </c>
      <c r="C183" s="428">
        <v>3</v>
      </c>
      <c r="D183" s="428">
        <v>18</v>
      </c>
      <c r="E183" s="338">
        <v>7</v>
      </c>
      <c r="F183" s="428">
        <v>28</v>
      </c>
    </row>
    <row r="184" spans="2:6" x14ac:dyDescent="0.3">
      <c r="B184" s="268">
        <v>41609</v>
      </c>
      <c r="C184" s="428">
        <v>7</v>
      </c>
      <c r="D184" s="428">
        <v>37</v>
      </c>
      <c r="E184" s="338">
        <v>11</v>
      </c>
      <c r="F184" s="428">
        <v>55</v>
      </c>
    </row>
    <row r="185" spans="2:6" x14ac:dyDescent="0.3">
      <c r="B185" s="341" t="s">
        <v>34</v>
      </c>
      <c r="C185" s="429">
        <v>74</v>
      </c>
      <c r="D185" s="429">
        <v>430</v>
      </c>
      <c r="E185" s="296">
        <v>150</v>
      </c>
      <c r="F185" s="429">
        <v>654</v>
      </c>
    </row>
    <row r="186" spans="2:6" x14ac:dyDescent="0.3">
      <c r="B186" s="268">
        <v>41640</v>
      </c>
      <c r="C186" s="428">
        <v>7</v>
      </c>
      <c r="D186" s="428">
        <v>32</v>
      </c>
      <c r="E186" s="338">
        <v>18</v>
      </c>
      <c r="F186" s="428">
        <v>57</v>
      </c>
    </row>
    <row r="187" spans="2:6" x14ac:dyDescent="0.3">
      <c r="B187" s="268">
        <v>41671</v>
      </c>
      <c r="C187" s="428">
        <v>3</v>
      </c>
      <c r="D187" s="428">
        <v>24</v>
      </c>
      <c r="E187" s="338">
        <v>9</v>
      </c>
      <c r="F187" s="428">
        <v>36</v>
      </c>
    </row>
    <row r="188" spans="2:6" x14ac:dyDescent="0.3">
      <c r="B188" s="268">
        <v>41699</v>
      </c>
      <c r="C188" s="428">
        <v>7</v>
      </c>
      <c r="D188" s="428">
        <v>21</v>
      </c>
      <c r="E188" s="338">
        <v>15</v>
      </c>
      <c r="F188" s="428">
        <v>43</v>
      </c>
    </row>
    <row r="189" spans="2:6" x14ac:dyDescent="0.3">
      <c r="B189" s="268">
        <v>41730</v>
      </c>
      <c r="C189" s="428">
        <v>9</v>
      </c>
      <c r="D189" s="428">
        <v>25</v>
      </c>
      <c r="E189" s="338">
        <v>10</v>
      </c>
      <c r="F189" s="428">
        <v>44</v>
      </c>
    </row>
    <row r="190" spans="2:6" x14ac:dyDescent="0.3">
      <c r="B190" s="268">
        <v>41760</v>
      </c>
      <c r="C190" s="428">
        <v>7</v>
      </c>
      <c r="D190" s="428">
        <v>29</v>
      </c>
      <c r="E190" s="338">
        <v>11</v>
      </c>
      <c r="F190" s="428">
        <v>47</v>
      </c>
    </row>
    <row r="191" spans="2:6" x14ac:dyDescent="0.3">
      <c r="B191" s="268">
        <v>41791</v>
      </c>
      <c r="C191" s="428">
        <v>0</v>
      </c>
      <c r="D191" s="428">
        <v>31</v>
      </c>
      <c r="E191" s="338">
        <v>17</v>
      </c>
      <c r="F191" s="428">
        <v>48</v>
      </c>
    </row>
    <row r="192" spans="2:6" x14ac:dyDescent="0.3">
      <c r="B192" s="268">
        <v>41821</v>
      </c>
      <c r="C192" s="428">
        <v>3</v>
      </c>
      <c r="D192" s="428">
        <v>29</v>
      </c>
      <c r="E192" s="338">
        <v>15</v>
      </c>
      <c r="F192" s="428">
        <v>47</v>
      </c>
    </row>
    <row r="193" spans="2:6" x14ac:dyDescent="0.3">
      <c r="B193" s="268">
        <v>41852</v>
      </c>
      <c r="C193" s="428">
        <v>5</v>
      </c>
      <c r="D193" s="428">
        <v>30</v>
      </c>
      <c r="E193" s="338">
        <v>9</v>
      </c>
      <c r="F193" s="428">
        <v>44</v>
      </c>
    </row>
    <row r="194" spans="2:6" x14ac:dyDescent="0.3">
      <c r="B194" s="268">
        <v>41883</v>
      </c>
      <c r="C194" s="428">
        <v>2</v>
      </c>
      <c r="D194" s="428">
        <v>39</v>
      </c>
      <c r="E194" s="338"/>
      <c r="F194" s="428">
        <v>41</v>
      </c>
    </row>
    <row r="195" spans="2:6" x14ac:dyDescent="0.3">
      <c r="B195" s="268">
        <v>41913</v>
      </c>
      <c r="C195" s="428">
        <v>5</v>
      </c>
      <c r="D195" s="428">
        <v>29</v>
      </c>
      <c r="E195" s="338"/>
      <c r="F195" s="428">
        <v>34</v>
      </c>
    </row>
    <row r="196" spans="2:6" x14ac:dyDescent="0.3">
      <c r="B196" s="268">
        <v>41944</v>
      </c>
      <c r="C196" s="428">
        <v>1</v>
      </c>
      <c r="D196" s="428">
        <v>20</v>
      </c>
      <c r="E196" s="338">
        <v>4</v>
      </c>
      <c r="F196" s="428">
        <v>25</v>
      </c>
    </row>
    <row r="197" spans="2:6" x14ac:dyDescent="0.3">
      <c r="B197" s="268">
        <v>41974</v>
      </c>
      <c r="C197" s="428">
        <v>4</v>
      </c>
      <c r="D197" s="428">
        <v>38</v>
      </c>
      <c r="E197" s="338">
        <v>5</v>
      </c>
      <c r="F197" s="428">
        <v>47</v>
      </c>
    </row>
    <row r="198" spans="2:6" x14ac:dyDescent="0.3">
      <c r="B198" s="341" t="s">
        <v>36</v>
      </c>
      <c r="C198" s="429">
        <v>53</v>
      </c>
      <c r="D198" s="429">
        <v>347</v>
      </c>
      <c r="E198" s="296">
        <v>113</v>
      </c>
      <c r="F198" s="429">
        <v>513</v>
      </c>
    </row>
    <row r="199" spans="2:6" x14ac:dyDescent="0.3">
      <c r="B199" s="268">
        <v>42005</v>
      </c>
      <c r="C199" s="428">
        <v>2</v>
      </c>
      <c r="D199" s="428">
        <v>26</v>
      </c>
      <c r="E199" s="338">
        <v>12</v>
      </c>
      <c r="F199" s="428">
        <v>40</v>
      </c>
    </row>
    <row r="200" spans="2:6" x14ac:dyDescent="0.3">
      <c r="B200" s="268">
        <v>42036</v>
      </c>
      <c r="C200" s="428">
        <v>1</v>
      </c>
      <c r="D200" s="428">
        <v>21</v>
      </c>
      <c r="E200" s="338">
        <v>15</v>
      </c>
      <c r="F200" s="428">
        <v>37</v>
      </c>
    </row>
    <row r="201" spans="2:6" x14ac:dyDescent="0.3">
      <c r="B201" s="268">
        <v>42064</v>
      </c>
      <c r="C201" s="428">
        <v>7</v>
      </c>
      <c r="D201" s="428">
        <v>24</v>
      </c>
      <c r="E201" s="338">
        <v>8</v>
      </c>
      <c r="F201" s="428">
        <v>39</v>
      </c>
    </row>
    <row r="202" spans="2:6" x14ac:dyDescent="0.3">
      <c r="B202" s="268">
        <v>42095</v>
      </c>
      <c r="C202" s="428">
        <v>7</v>
      </c>
      <c r="D202" s="428">
        <v>21</v>
      </c>
      <c r="E202" s="338">
        <v>5</v>
      </c>
      <c r="F202" s="428">
        <v>33</v>
      </c>
    </row>
    <row r="203" spans="2:6" x14ac:dyDescent="0.3">
      <c r="B203" s="268">
        <v>42125</v>
      </c>
      <c r="C203" s="428"/>
      <c r="D203" s="428">
        <v>18</v>
      </c>
      <c r="E203" s="338">
        <v>13</v>
      </c>
      <c r="F203" s="428">
        <v>31</v>
      </c>
    </row>
    <row r="204" spans="2:6" x14ac:dyDescent="0.3">
      <c r="B204" s="268">
        <v>42156</v>
      </c>
      <c r="C204" s="428">
        <v>5</v>
      </c>
      <c r="D204" s="428">
        <v>22</v>
      </c>
      <c r="E204" s="338">
        <v>11</v>
      </c>
      <c r="F204" s="428">
        <v>38</v>
      </c>
    </row>
    <row r="205" spans="2:6" x14ac:dyDescent="0.3">
      <c r="B205" s="268">
        <v>42186</v>
      </c>
      <c r="C205" s="428">
        <v>1</v>
      </c>
      <c r="D205" s="428">
        <v>22</v>
      </c>
      <c r="E205" s="338">
        <v>10</v>
      </c>
      <c r="F205" s="428">
        <v>33</v>
      </c>
    </row>
    <row r="206" spans="2:6" x14ac:dyDescent="0.3">
      <c r="B206" s="268">
        <v>42217</v>
      </c>
      <c r="C206" s="428">
        <v>4</v>
      </c>
      <c r="D206" s="428">
        <v>27</v>
      </c>
      <c r="E206" s="338">
        <v>6</v>
      </c>
      <c r="F206" s="428">
        <v>37</v>
      </c>
    </row>
    <row r="207" spans="2:6" x14ac:dyDescent="0.3">
      <c r="B207" s="268">
        <v>42248</v>
      </c>
      <c r="C207" s="428">
        <v>1</v>
      </c>
      <c r="D207" s="428">
        <v>32</v>
      </c>
      <c r="E207" s="338">
        <v>7</v>
      </c>
      <c r="F207" s="428">
        <v>40</v>
      </c>
    </row>
    <row r="208" spans="2:6" x14ac:dyDescent="0.3">
      <c r="B208" s="268">
        <v>42278</v>
      </c>
      <c r="C208" s="428">
        <v>9</v>
      </c>
      <c r="D208" s="428">
        <v>21</v>
      </c>
      <c r="E208" s="338">
        <v>9</v>
      </c>
      <c r="F208" s="428">
        <v>39</v>
      </c>
    </row>
    <row r="209" spans="2:6" x14ac:dyDescent="0.3">
      <c r="B209" s="268">
        <v>42309</v>
      </c>
      <c r="C209" s="428">
        <v>7</v>
      </c>
      <c r="D209" s="428">
        <v>26</v>
      </c>
      <c r="E209" s="338">
        <v>4</v>
      </c>
      <c r="F209" s="428">
        <v>37</v>
      </c>
    </row>
    <row r="210" spans="2:6" x14ac:dyDescent="0.3">
      <c r="B210" s="268">
        <v>42339</v>
      </c>
      <c r="C210" s="428">
        <v>6</v>
      </c>
      <c r="D210" s="428">
        <v>21</v>
      </c>
      <c r="E210" s="338">
        <v>6</v>
      </c>
      <c r="F210" s="428">
        <v>33</v>
      </c>
    </row>
    <row r="211" spans="2:6" x14ac:dyDescent="0.3">
      <c r="B211" s="341" t="s">
        <v>38</v>
      </c>
      <c r="C211" s="429">
        <v>50</v>
      </c>
      <c r="D211" s="429">
        <v>281</v>
      </c>
      <c r="E211" s="296">
        <v>106</v>
      </c>
      <c r="F211" s="429">
        <v>437</v>
      </c>
    </row>
    <row r="212" spans="2:6" x14ac:dyDescent="0.3">
      <c r="B212" s="268">
        <v>42370</v>
      </c>
      <c r="C212" s="428">
        <v>4</v>
      </c>
      <c r="D212" s="428">
        <v>19</v>
      </c>
      <c r="E212" s="338">
        <v>10</v>
      </c>
      <c r="F212" s="428">
        <v>33</v>
      </c>
    </row>
    <row r="213" spans="2:6" x14ac:dyDescent="0.3">
      <c r="B213" s="268">
        <v>42401</v>
      </c>
      <c r="C213" s="428">
        <v>17</v>
      </c>
      <c r="D213" s="428">
        <v>16</v>
      </c>
      <c r="E213" s="338">
        <v>0</v>
      </c>
      <c r="F213" s="428">
        <v>33</v>
      </c>
    </row>
    <row r="214" spans="2:6" x14ac:dyDescent="0.3">
      <c r="B214" s="268">
        <v>42430</v>
      </c>
      <c r="C214" s="428">
        <v>14</v>
      </c>
      <c r="D214" s="428">
        <v>13</v>
      </c>
      <c r="E214" s="338">
        <v>13</v>
      </c>
      <c r="F214" s="428">
        <v>40</v>
      </c>
    </row>
    <row r="215" spans="2:6" x14ac:dyDescent="0.3">
      <c r="B215" s="268">
        <v>42461</v>
      </c>
      <c r="C215" s="428">
        <v>8</v>
      </c>
      <c r="D215" s="428">
        <v>19</v>
      </c>
      <c r="E215" s="338">
        <v>12</v>
      </c>
      <c r="F215" s="428">
        <v>39</v>
      </c>
    </row>
    <row r="216" spans="2:6" x14ac:dyDescent="0.3">
      <c r="B216" s="268">
        <v>42491</v>
      </c>
      <c r="C216" s="428">
        <v>7</v>
      </c>
      <c r="D216" s="428">
        <v>21</v>
      </c>
      <c r="E216" s="338">
        <v>12</v>
      </c>
      <c r="F216" s="428">
        <v>40</v>
      </c>
    </row>
    <row r="217" spans="2:6" x14ac:dyDescent="0.3">
      <c r="B217" s="268">
        <v>42522</v>
      </c>
      <c r="C217" s="428">
        <v>7</v>
      </c>
      <c r="D217" s="428">
        <v>19</v>
      </c>
      <c r="E217" s="338">
        <v>11</v>
      </c>
      <c r="F217" s="428">
        <v>37</v>
      </c>
    </row>
    <row r="218" spans="2:6" x14ac:dyDescent="0.3">
      <c r="B218" s="268">
        <v>42552</v>
      </c>
      <c r="C218" s="428">
        <v>18</v>
      </c>
      <c r="D218" s="428">
        <v>16</v>
      </c>
      <c r="E218" s="338">
        <v>12</v>
      </c>
      <c r="F218" s="428">
        <v>46</v>
      </c>
    </row>
    <row r="219" spans="2:6" x14ac:dyDescent="0.3">
      <c r="B219" s="268">
        <v>42583</v>
      </c>
      <c r="C219" s="428">
        <v>12</v>
      </c>
      <c r="D219" s="428">
        <v>18</v>
      </c>
      <c r="E219" s="338">
        <v>17</v>
      </c>
      <c r="F219" s="428">
        <v>47</v>
      </c>
    </row>
    <row r="220" spans="2:6" x14ac:dyDescent="0.3">
      <c r="B220" s="268">
        <v>42614</v>
      </c>
      <c r="C220" s="428">
        <v>6</v>
      </c>
      <c r="D220" s="428">
        <v>19</v>
      </c>
      <c r="E220" s="338">
        <v>13</v>
      </c>
      <c r="F220" s="428">
        <v>38</v>
      </c>
    </row>
    <row r="221" spans="2:6" x14ac:dyDescent="0.3">
      <c r="B221" s="268">
        <v>42644</v>
      </c>
      <c r="C221" s="428">
        <v>10</v>
      </c>
      <c r="D221" s="428">
        <v>15</v>
      </c>
      <c r="E221" s="338">
        <v>11</v>
      </c>
      <c r="F221" s="428">
        <v>36</v>
      </c>
    </row>
    <row r="222" spans="2:6" x14ac:dyDescent="0.3">
      <c r="B222" s="268">
        <v>42675</v>
      </c>
      <c r="C222" s="428">
        <v>14</v>
      </c>
      <c r="D222" s="428">
        <v>16</v>
      </c>
      <c r="E222" s="338">
        <v>12</v>
      </c>
      <c r="F222" s="428">
        <v>42</v>
      </c>
    </row>
    <row r="223" spans="2:6" x14ac:dyDescent="0.3">
      <c r="B223" s="268">
        <v>42705</v>
      </c>
      <c r="C223" s="428">
        <v>14</v>
      </c>
      <c r="D223" s="428">
        <v>16</v>
      </c>
      <c r="E223" s="338">
        <v>20</v>
      </c>
      <c r="F223" s="428">
        <v>50</v>
      </c>
    </row>
    <row r="224" spans="2:6" x14ac:dyDescent="0.3">
      <c r="B224" s="341" t="s">
        <v>55</v>
      </c>
      <c r="C224" s="429">
        <v>131</v>
      </c>
      <c r="D224" s="429">
        <v>207</v>
      </c>
      <c r="E224" s="296">
        <v>143</v>
      </c>
      <c r="F224" s="429">
        <v>481</v>
      </c>
    </row>
    <row r="225" spans="2:6" x14ac:dyDescent="0.3">
      <c r="B225" s="268">
        <v>42736</v>
      </c>
      <c r="C225" s="428">
        <v>8</v>
      </c>
      <c r="D225" s="428">
        <v>17</v>
      </c>
      <c r="E225" s="338">
        <v>15</v>
      </c>
      <c r="F225" s="428">
        <v>40</v>
      </c>
    </row>
    <row r="226" spans="2:6" x14ac:dyDescent="0.3">
      <c r="B226" s="268">
        <v>42767</v>
      </c>
      <c r="C226" s="428">
        <v>9</v>
      </c>
      <c r="D226" s="428">
        <v>11</v>
      </c>
      <c r="E226" s="338">
        <v>12</v>
      </c>
      <c r="F226" s="428">
        <v>32</v>
      </c>
    </row>
    <row r="227" spans="2:6" x14ac:dyDescent="0.3">
      <c r="B227" s="268">
        <v>42795</v>
      </c>
      <c r="C227" s="428">
        <v>9</v>
      </c>
      <c r="D227" s="428">
        <v>13</v>
      </c>
      <c r="E227" s="338">
        <v>15</v>
      </c>
      <c r="F227" s="428">
        <v>37</v>
      </c>
    </row>
    <row r="228" spans="2:6" x14ac:dyDescent="0.3">
      <c r="B228" s="268">
        <v>42826</v>
      </c>
      <c r="C228" s="428">
        <v>3</v>
      </c>
      <c r="D228" s="428">
        <v>17</v>
      </c>
      <c r="E228" s="338">
        <v>7</v>
      </c>
      <c r="F228" s="428">
        <v>27</v>
      </c>
    </row>
    <row r="229" spans="2:6" x14ac:dyDescent="0.3">
      <c r="B229" s="268">
        <v>42856</v>
      </c>
      <c r="C229" s="428">
        <v>8</v>
      </c>
      <c r="D229" s="428">
        <v>18</v>
      </c>
      <c r="E229" s="338">
        <v>10</v>
      </c>
      <c r="F229" s="428">
        <v>36</v>
      </c>
    </row>
    <row r="230" spans="2:6" x14ac:dyDescent="0.3">
      <c r="B230" s="268">
        <v>42887</v>
      </c>
      <c r="C230" s="428">
        <v>12</v>
      </c>
      <c r="D230" s="428">
        <v>19</v>
      </c>
      <c r="E230" s="338">
        <v>7</v>
      </c>
      <c r="F230" s="428">
        <v>38</v>
      </c>
    </row>
    <row r="231" spans="2:6" x14ac:dyDescent="0.3">
      <c r="B231" s="268">
        <v>42917</v>
      </c>
      <c r="C231" s="428">
        <v>8</v>
      </c>
      <c r="D231" s="428">
        <v>12</v>
      </c>
      <c r="E231" s="338">
        <v>11</v>
      </c>
      <c r="F231" s="428">
        <v>31</v>
      </c>
    </row>
    <row r="232" spans="2:6" x14ac:dyDescent="0.3">
      <c r="B232" s="268">
        <v>42948</v>
      </c>
      <c r="C232" s="428">
        <v>10</v>
      </c>
      <c r="D232" s="428">
        <v>13</v>
      </c>
      <c r="E232" s="338">
        <v>11</v>
      </c>
      <c r="F232" s="428">
        <v>34</v>
      </c>
    </row>
    <row r="233" spans="2:6" x14ac:dyDescent="0.3">
      <c r="B233" s="268">
        <v>42979</v>
      </c>
      <c r="C233" s="428">
        <v>10</v>
      </c>
      <c r="D233" s="428">
        <v>9</v>
      </c>
      <c r="E233" s="338">
        <v>17</v>
      </c>
      <c r="F233" s="428">
        <v>36</v>
      </c>
    </row>
    <row r="234" spans="2:6" x14ac:dyDescent="0.3">
      <c r="B234" s="268">
        <v>43009</v>
      </c>
      <c r="C234" s="428">
        <v>6</v>
      </c>
      <c r="D234" s="428">
        <v>14</v>
      </c>
      <c r="E234" s="338">
        <v>13</v>
      </c>
      <c r="F234" s="428">
        <v>33</v>
      </c>
    </row>
    <row r="235" spans="2:6" x14ac:dyDescent="0.3">
      <c r="B235" s="268">
        <v>43040</v>
      </c>
      <c r="C235" s="428">
        <v>5</v>
      </c>
      <c r="D235" s="428">
        <v>23</v>
      </c>
      <c r="E235" s="338">
        <v>12</v>
      </c>
      <c r="F235" s="428">
        <v>40</v>
      </c>
    </row>
    <row r="236" spans="2:6" x14ac:dyDescent="0.3">
      <c r="B236" s="268">
        <v>43070</v>
      </c>
      <c r="C236" s="428">
        <v>19</v>
      </c>
      <c r="D236" s="428">
        <v>22</v>
      </c>
      <c r="E236" s="338">
        <v>15</v>
      </c>
      <c r="F236" s="428">
        <v>56</v>
      </c>
    </row>
    <row r="237" spans="2:6" x14ac:dyDescent="0.3">
      <c r="B237" s="341" t="s">
        <v>58</v>
      </c>
      <c r="C237" s="429">
        <v>107</v>
      </c>
      <c r="D237" s="429">
        <v>188</v>
      </c>
      <c r="E237" s="296">
        <v>145</v>
      </c>
      <c r="F237" s="429">
        <v>440</v>
      </c>
    </row>
    <row r="238" spans="2:6" x14ac:dyDescent="0.3">
      <c r="B238" s="268">
        <v>43101</v>
      </c>
      <c r="C238" s="428">
        <v>13</v>
      </c>
      <c r="D238" s="428">
        <v>23</v>
      </c>
      <c r="E238" s="338">
        <v>10</v>
      </c>
      <c r="F238" s="428">
        <v>46</v>
      </c>
    </row>
    <row r="239" spans="2:6" x14ac:dyDescent="0.3">
      <c r="B239" s="268">
        <v>43132</v>
      </c>
      <c r="C239" s="428">
        <v>16</v>
      </c>
      <c r="D239" s="428">
        <v>22</v>
      </c>
      <c r="E239" s="338">
        <v>23</v>
      </c>
      <c r="F239" s="428">
        <v>61</v>
      </c>
    </row>
    <row r="240" spans="2:6" x14ac:dyDescent="0.3">
      <c r="B240" s="268">
        <v>43160</v>
      </c>
      <c r="C240" s="428">
        <v>14</v>
      </c>
      <c r="D240" s="428">
        <v>19</v>
      </c>
      <c r="E240" s="338">
        <v>11</v>
      </c>
      <c r="F240" s="428">
        <v>44</v>
      </c>
    </row>
    <row r="241" spans="2:6" x14ac:dyDescent="0.3">
      <c r="B241" s="268">
        <v>43191</v>
      </c>
      <c r="C241" s="428">
        <v>10</v>
      </c>
      <c r="D241" s="428">
        <v>18</v>
      </c>
      <c r="E241" s="338">
        <v>11</v>
      </c>
      <c r="F241" s="428">
        <v>39</v>
      </c>
    </row>
    <row r="242" spans="2:6" x14ac:dyDescent="0.3">
      <c r="B242" s="268">
        <v>43221</v>
      </c>
      <c r="C242" s="428">
        <v>22</v>
      </c>
      <c r="D242" s="428">
        <v>9</v>
      </c>
      <c r="E242" s="338">
        <v>9</v>
      </c>
      <c r="F242" s="428">
        <v>40</v>
      </c>
    </row>
    <row r="243" spans="2:6" x14ac:dyDescent="0.3">
      <c r="B243" s="268">
        <v>43252</v>
      </c>
      <c r="C243" s="428">
        <v>27</v>
      </c>
      <c r="D243" s="428">
        <v>18</v>
      </c>
      <c r="E243" s="338">
        <v>10</v>
      </c>
      <c r="F243" s="428">
        <v>55</v>
      </c>
    </row>
    <row r="244" spans="2:6" x14ac:dyDescent="0.3">
      <c r="B244" s="268">
        <v>43282</v>
      </c>
      <c r="C244" s="428">
        <v>15</v>
      </c>
      <c r="D244" s="428">
        <v>20</v>
      </c>
      <c r="E244" s="338">
        <v>19</v>
      </c>
      <c r="F244" s="428">
        <v>54</v>
      </c>
    </row>
    <row r="245" spans="2:6" x14ac:dyDescent="0.3">
      <c r="B245" s="268">
        <v>43313</v>
      </c>
      <c r="C245" s="428">
        <v>17</v>
      </c>
      <c r="D245" s="428">
        <v>40</v>
      </c>
      <c r="E245" s="338">
        <v>17</v>
      </c>
      <c r="F245" s="428">
        <v>74</v>
      </c>
    </row>
    <row r="246" spans="2:6" x14ac:dyDescent="0.3">
      <c r="B246" s="268">
        <v>43344</v>
      </c>
      <c r="C246" s="428">
        <v>16</v>
      </c>
      <c r="D246" s="428">
        <v>31</v>
      </c>
      <c r="E246" s="338">
        <v>3</v>
      </c>
      <c r="F246" s="428">
        <v>50</v>
      </c>
    </row>
    <row r="247" spans="2:6" x14ac:dyDescent="0.3">
      <c r="B247" s="268">
        <v>43374</v>
      </c>
      <c r="C247" s="428">
        <v>4</v>
      </c>
      <c r="D247" s="428">
        <v>22</v>
      </c>
      <c r="E247" s="338">
        <v>5</v>
      </c>
      <c r="F247" s="428">
        <v>31</v>
      </c>
    </row>
    <row r="248" spans="2:6" x14ac:dyDescent="0.3">
      <c r="B248" s="268">
        <v>43405</v>
      </c>
      <c r="C248" s="428">
        <v>3</v>
      </c>
      <c r="D248" s="428">
        <v>16</v>
      </c>
      <c r="E248" s="338">
        <v>2</v>
      </c>
      <c r="F248" s="428">
        <v>21</v>
      </c>
    </row>
    <row r="249" spans="2:6" x14ac:dyDescent="0.3">
      <c r="B249" s="268">
        <v>43435</v>
      </c>
      <c r="C249" s="428">
        <v>21</v>
      </c>
      <c r="D249" s="428">
        <v>40</v>
      </c>
      <c r="E249" s="338">
        <v>2</v>
      </c>
      <c r="F249" s="428">
        <v>63</v>
      </c>
    </row>
    <row r="250" spans="2:6" x14ac:dyDescent="0.3">
      <c r="B250" s="341" t="s">
        <v>59</v>
      </c>
      <c r="C250" s="429">
        <v>178</v>
      </c>
      <c r="D250" s="429">
        <v>278</v>
      </c>
      <c r="E250" s="296">
        <v>122</v>
      </c>
      <c r="F250" s="429">
        <v>578</v>
      </c>
    </row>
    <row r="251" spans="2:6" x14ac:dyDescent="0.3">
      <c r="B251" s="268">
        <v>43466</v>
      </c>
      <c r="C251" s="428">
        <v>19</v>
      </c>
      <c r="D251" s="428">
        <v>25</v>
      </c>
      <c r="E251" s="338">
        <v>2</v>
      </c>
      <c r="F251" s="428">
        <v>46</v>
      </c>
    </row>
    <row r="252" spans="2:6" x14ac:dyDescent="0.3">
      <c r="B252" s="268">
        <v>43497</v>
      </c>
      <c r="C252" s="428">
        <v>15</v>
      </c>
      <c r="D252" s="428">
        <v>30</v>
      </c>
      <c r="E252" s="338">
        <v>2</v>
      </c>
      <c r="F252" s="428">
        <v>47</v>
      </c>
    </row>
    <row r="253" spans="2:6" x14ac:dyDescent="0.3">
      <c r="B253" s="268">
        <v>43525</v>
      </c>
      <c r="C253" s="428">
        <v>9</v>
      </c>
      <c r="D253" s="428">
        <v>30</v>
      </c>
      <c r="E253" s="338">
        <v>3</v>
      </c>
      <c r="F253" s="428">
        <v>42</v>
      </c>
    </row>
    <row r="254" spans="2:6" x14ac:dyDescent="0.3">
      <c r="B254" s="268">
        <v>43556</v>
      </c>
      <c r="C254" s="428">
        <v>8</v>
      </c>
      <c r="D254" s="428">
        <v>39</v>
      </c>
      <c r="E254" s="338">
        <v>2</v>
      </c>
      <c r="F254" s="428">
        <v>49</v>
      </c>
    </row>
    <row r="255" spans="2:6" x14ac:dyDescent="0.3">
      <c r="B255" s="268">
        <v>43586</v>
      </c>
      <c r="C255" s="428">
        <v>27</v>
      </c>
      <c r="D255" s="428">
        <v>34</v>
      </c>
      <c r="E255" s="338">
        <v>10</v>
      </c>
      <c r="F255" s="428">
        <v>71</v>
      </c>
    </row>
    <row r="256" spans="2:6" x14ac:dyDescent="0.3">
      <c r="B256" s="268">
        <v>43617</v>
      </c>
      <c r="C256" s="428">
        <v>22</v>
      </c>
      <c r="D256" s="428">
        <v>41</v>
      </c>
      <c r="E256" s="338">
        <v>5</v>
      </c>
      <c r="F256" s="428">
        <v>68</v>
      </c>
    </row>
    <row r="257" spans="2:6" x14ac:dyDescent="0.3">
      <c r="B257" s="268">
        <v>43647</v>
      </c>
      <c r="C257" s="428">
        <v>25</v>
      </c>
      <c r="D257" s="428">
        <v>40</v>
      </c>
      <c r="E257" s="338">
        <v>8</v>
      </c>
      <c r="F257" s="428">
        <v>73</v>
      </c>
    </row>
    <row r="258" spans="2:6" x14ac:dyDescent="0.3">
      <c r="B258" s="268">
        <v>43678</v>
      </c>
      <c r="C258" s="428">
        <v>17</v>
      </c>
      <c r="D258" s="428">
        <v>50</v>
      </c>
      <c r="E258" s="338">
        <v>5</v>
      </c>
      <c r="F258" s="428">
        <v>72</v>
      </c>
    </row>
    <row r="259" spans="2:6" x14ac:dyDescent="0.3">
      <c r="B259" s="268">
        <v>43709</v>
      </c>
      <c r="C259" s="428">
        <v>19</v>
      </c>
      <c r="D259" s="428">
        <v>54</v>
      </c>
      <c r="E259" s="338">
        <v>8</v>
      </c>
      <c r="F259" s="428">
        <v>81</v>
      </c>
    </row>
    <row r="260" spans="2:6" x14ac:dyDescent="0.3">
      <c r="B260" s="268">
        <v>43739</v>
      </c>
      <c r="C260" s="428">
        <v>7</v>
      </c>
      <c r="D260" s="428">
        <v>24</v>
      </c>
      <c r="E260" s="338">
        <v>2</v>
      </c>
      <c r="F260" s="428">
        <v>33</v>
      </c>
    </row>
    <row r="261" spans="2:6" x14ac:dyDescent="0.3">
      <c r="B261" s="268">
        <v>43770</v>
      </c>
      <c r="C261" s="428">
        <v>16</v>
      </c>
      <c r="D261" s="428">
        <v>57</v>
      </c>
      <c r="E261" s="338">
        <v>5</v>
      </c>
      <c r="F261" s="428">
        <v>78</v>
      </c>
    </row>
    <row r="262" spans="2:6" x14ac:dyDescent="0.3">
      <c r="B262" s="268">
        <v>43800</v>
      </c>
      <c r="C262" s="428">
        <v>1</v>
      </c>
      <c r="D262" s="428">
        <v>72</v>
      </c>
      <c r="E262" s="338">
        <v>4</v>
      </c>
      <c r="F262" s="428">
        <v>77</v>
      </c>
    </row>
    <row r="263" spans="2:6" x14ac:dyDescent="0.3">
      <c r="B263" s="341" t="s">
        <v>60</v>
      </c>
      <c r="C263" s="429">
        <v>185</v>
      </c>
      <c r="D263" s="429">
        <v>496</v>
      </c>
      <c r="E263" s="296">
        <v>56</v>
      </c>
      <c r="F263" s="429">
        <v>737</v>
      </c>
    </row>
    <row r="264" spans="2:6" x14ac:dyDescent="0.3">
      <c r="B264" s="268">
        <v>43831</v>
      </c>
      <c r="C264" s="428">
        <v>5</v>
      </c>
      <c r="D264" s="428">
        <v>54</v>
      </c>
      <c r="E264" s="338">
        <v>24</v>
      </c>
      <c r="F264" s="428">
        <v>83</v>
      </c>
    </row>
    <row r="265" spans="2:6" x14ac:dyDescent="0.3">
      <c r="B265" s="268">
        <v>43862</v>
      </c>
      <c r="C265" s="428">
        <v>7</v>
      </c>
      <c r="D265" s="428">
        <v>70</v>
      </c>
      <c r="E265" s="338">
        <v>14</v>
      </c>
      <c r="F265" s="428">
        <v>91</v>
      </c>
    </row>
    <row r="266" spans="2:6" x14ac:dyDescent="0.3">
      <c r="B266" s="268">
        <v>43891</v>
      </c>
      <c r="C266" s="428">
        <v>6</v>
      </c>
      <c r="D266" s="428">
        <v>59</v>
      </c>
      <c r="E266" s="338">
        <v>8</v>
      </c>
      <c r="F266" s="428">
        <v>73</v>
      </c>
    </row>
    <row r="267" spans="2:6" x14ac:dyDescent="0.3">
      <c r="B267" s="268">
        <v>43922</v>
      </c>
      <c r="C267" s="428">
        <v>3</v>
      </c>
      <c r="D267" s="428">
        <v>8</v>
      </c>
      <c r="E267" s="338">
        <v>2</v>
      </c>
      <c r="F267" s="428">
        <v>13</v>
      </c>
    </row>
    <row r="268" spans="2:6" x14ac:dyDescent="0.3">
      <c r="B268" s="268">
        <v>43952</v>
      </c>
      <c r="C268" s="428">
        <v>5</v>
      </c>
      <c r="D268" s="428">
        <v>7</v>
      </c>
      <c r="E268" s="338">
        <v>4</v>
      </c>
      <c r="F268" s="428">
        <v>16</v>
      </c>
    </row>
    <row r="269" spans="2:6" x14ac:dyDescent="0.3">
      <c r="B269" s="268">
        <v>43983</v>
      </c>
      <c r="C269" s="428">
        <v>4</v>
      </c>
      <c r="D269" s="428">
        <v>9</v>
      </c>
      <c r="E269" s="338">
        <v>3</v>
      </c>
      <c r="F269" s="428">
        <v>16</v>
      </c>
    </row>
    <row r="270" spans="2:6" x14ac:dyDescent="0.3">
      <c r="B270" s="268">
        <v>44013</v>
      </c>
      <c r="C270" s="428">
        <v>5</v>
      </c>
      <c r="D270" s="428">
        <v>9</v>
      </c>
      <c r="E270" s="338">
        <v>12</v>
      </c>
      <c r="F270" s="428">
        <v>26</v>
      </c>
    </row>
    <row r="271" spans="2:6" x14ac:dyDescent="0.3">
      <c r="B271" s="268">
        <v>44044</v>
      </c>
      <c r="C271" s="428">
        <v>2</v>
      </c>
      <c r="D271" s="428">
        <v>14</v>
      </c>
      <c r="E271" s="338">
        <v>11</v>
      </c>
      <c r="F271" s="428">
        <v>27</v>
      </c>
    </row>
    <row r="272" spans="2:6" x14ac:dyDescent="0.3">
      <c r="B272" s="268">
        <v>44075</v>
      </c>
      <c r="C272" s="428">
        <v>7</v>
      </c>
      <c r="D272" s="428">
        <v>22</v>
      </c>
      <c r="E272" s="338">
        <v>3</v>
      </c>
      <c r="F272" s="428">
        <v>32</v>
      </c>
    </row>
    <row r="273" spans="2:6" x14ac:dyDescent="0.3">
      <c r="B273" s="268">
        <v>44105</v>
      </c>
      <c r="C273" s="428">
        <v>2</v>
      </c>
      <c r="D273" s="428">
        <v>38</v>
      </c>
      <c r="E273" s="338">
        <v>5</v>
      </c>
      <c r="F273" s="428">
        <v>45</v>
      </c>
    </row>
    <row r="274" spans="2:6" x14ac:dyDescent="0.3">
      <c r="B274" s="268">
        <v>44136</v>
      </c>
      <c r="C274" s="428">
        <v>0</v>
      </c>
      <c r="D274" s="428">
        <v>16</v>
      </c>
      <c r="E274" s="338">
        <v>5</v>
      </c>
      <c r="F274" s="428">
        <v>21</v>
      </c>
    </row>
    <row r="275" spans="2:6" x14ac:dyDescent="0.3">
      <c r="B275" s="268">
        <v>44166</v>
      </c>
      <c r="C275" s="428">
        <v>0</v>
      </c>
      <c r="D275" s="428">
        <v>11</v>
      </c>
      <c r="E275" s="338">
        <v>3</v>
      </c>
      <c r="F275" s="428">
        <v>14</v>
      </c>
    </row>
    <row r="276" spans="2:6" x14ac:dyDescent="0.3">
      <c r="B276" s="341" t="s">
        <v>64</v>
      </c>
      <c r="C276" s="429">
        <v>46</v>
      </c>
      <c r="D276" s="429">
        <v>317</v>
      </c>
      <c r="E276" s="296">
        <v>94</v>
      </c>
      <c r="F276" s="429">
        <v>457</v>
      </c>
    </row>
    <row r="277" spans="2:6" x14ac:dyDescent="0.3">
      <c r="B277" s="268">
        <v>44197</v>
      </c>
      <c r="C277" s="428">
        <v>1</v>
      </c>
      <c r="D277" s="428">
        <v>19</v>
      </c>
      <c r="E277" s="338">
        <v>1</v>
      </c>
      <c r="F277" s="428">
        <v>21</v>
      </c>
    </row>
    <row r="278" spans="2:6" x14ac:dyDescent="0.3">
      <c r="B278" s="268">
        <v>44228</v>
      </c>
      <c r="C278" s="428">
        <v>0</v>
      </c>
      <c r="D278" s="428">
        <v>12</v>
      </c>
      <c r="E278" s="338">
        <v>0</v>
      </c>
      <c r="F278" s="428">
        <v>12</v>
      </c>
    </row>
    <row r="279" spans="2:6" x14ac:dyDescent="0.3">
      <c r="B279" s="268">
        <v>44256</v>
      </c>
      <c r="C279" s="428">
        <v>2</v>
      </c>
      <c r="D279" s="428">
        <v>13</v>
      </c>
      <c r="E279" s="338">
        <v>2</v>
      </c>
      <c r="F279" s="428">
        <v>17</v>
      </c>
    </row>
    <row r="280" spans="2:6" x14ac:dyDescent="0.3">
      <c r="B280" s="268">
        <v>44287</v>
      </c>
      <c r="C280" s="428">
        <v>0</v>
      </c>
      <c r="D280" s="428">
        <v>9</v>
      </c>
      <c r="E280" s="338">
        <v>0</v>
      </c>
      <c r="F280" s="428">
        <v>9</v>
      </c>
    </row>
    <row r="281" spans="2:6" x14ac:dyDescent="0.3">
      <c r="B281" s="268">
        <v>44317</v>
      </c>
      <c r="C281" s="428">
        <v>1</v>
      </c>
      <c r="D281" s="428">
        <v>28</v>
      </c>
      <c r="E281" s="338">
        <v>8</v>
      </c>
      <c r="F281" s="428">
        <v>37</v>
      </c>
    </row>
    <row r="282" spans="2:6" x14ac:dyDescent="0.3">
      <c r="B282" s="268">
        <v>44348</v>
      </c>
      <c r="C282" s="428">
        <v>3</v>
      </c>
      <c r="D282" s="428">
        <v>35</v>
      </c>
      <c r="E282" s="338">
        <v>16</v>
      </c>
      <c r="F282" s="428">
        <v>54</v>
      </c>
    </row>
    <row r="283" spans="2:6" x14ac:dyDescent="0.3">
      <c r="B283" s="268">
        <v>44378</v>
      </c>
      <c r="C283" s="428">
        <v>4</v>
      </c>
      <c r="D283" s="428">
        <v>9</v>
      </c>
      <c r="E283" s="338">
        <v>1</v>
      </c>
      <c r="F283" s="428">
        <v>14</v>
      </c>
    </row>
    <row r="284" spans="2:6" x14ac:dyDescent="0.3">
      <c r="B284" s="268">
        <v>44409</v>
      </c>
      <c r="C284" s="428">
        <v>1</v>
      </c>
      <c r="D284" s="428">
        <v>38</v>
      </c>
      <c r="E284" s="338">
        <v>11</v>
      </c>
      <c r="F284" s="428">
        <v>50</v>
      </c>
    </row>
    <row r="285" spans="2:6" x14ac:dyDescent="0.3">
      <c r="B285" s="268">
        <v>44440</v>
      </c>
      <c r="C285" s="428">
        <v>2</v>
      </c>
      <c r="D285" s="428">
        <v>15</v>
      </c>
      <c r="E285" s="338">
        <v>0</v>
      </c>
      <c r="F285" s="428">
        <v>17</v>
      </c>
    </row>
    <row r="286" spans="2:6" x14ac:dyDescent="0.3">
      <c r="B286" s="268">
        <v>44470</v>
      </c>
      <c r="C286" s="428">
        <v>3</v>
      </c>
      <c r="D286" s="428">
        <v>14</v>
      </c>
      <c r="E286" s="338">
        <v>0</v>
      </c>
      <c r="F286" s="428">
        <v>17</v>
      </c>
    </row>
    <row r="287" spans="2:6" x14ac:dyDescent="0.3">
      <c r="B287" s="268">
        <v>44501</v>
      </c>
      <c r="C287" s="428">
        <v>2</v>
      </c>
      <c r="D287" s="428">
        <v>11</v>
      </c>
      <c r="E287" s="338">
        <v>0</v>
      </c>
      <c r="F287" s="428">
        <v>13</v>
      </c>
    </row>
    <row r="288" spans="2:6" x14ac:dyDescent="0.3">
      <c r="B288" s="268">
        <v>44531</v>
      </c>
      <c r="C288" s="428">
        <v>10</v>
      </c>
      <c r="D288" s="428">
        <v>13</v>
      </c>
      <c r="E288" s="338">
        <v>12</v>
      </c>
      <c r="F288" s="428">
        <v>35</v>
      </c>
    </row>
    <row r="289" spans="2:6" x14ac:dyDescent="0.3">
      <c r="B289" s="341" t="s">
        <v>65</v>
      </c>
      <c r="C289" s="429">
        <v>29</v>
      </c>
      <c r="D289" s="429">
        <v>216</v>
      </c>
      <c r="E289" s="296">
        <v>51</v>
      </c>
      <c r="F289" s="429">
        <v>296</v>
      </c>
    </row>
    <row r="290" spans="2:6" x14ac:dyDescent="0.3">
      <c r="B290" s="268">
        <v>44562</v>
      </c>
      <c r="C290" s="428">
        <v>21</v>
      </c>
      <c r="D290" s="428">
        <v>8</v>
      </c>
      <c r="E290" s="338">
        <v>23</v>
      </c>
      <c r="F290" s="428">
        <v>52</v>
      </c>
    </row>
    <row r="291" spans="2:6" x14ac:dyDescent="0.3">
      <c r="B291" s="268">
        <v>44593</v>
      </c>
      <c r="C291" s="428">
        <v>24</v>
      </c>
      <c r="D291" s="428">
        <v>10</v>
      </c>
      <c r="E291" s="338">
        <v>13</v>
      </c>
      <c r="F291" s="428">
        <v>47</v>
      </c>
    </row>
    <row r="292" spans="2:6" ht="15.75" customHeight="1" x14ac:dyDescent="0.3">
      <c r="B292" s="268">
        <v>44621</v>
      </c>
      <c r="C292" s="428">
        <v>44</v>
      </c>
      <c r="D292" s="428">
        <v>13</v>
      </c>
      <c r="E292" s="338">
        <v>12</v>
      </c>
      <c r="F292" s="428">
        <v>69</v>
      </c>
    </row>
    <row r="293" spans="2:6" x14ac:dyDescent="0.3">
      <c r="B293" s="268">
        <v>44652</v>
      </c>
      <c r="C293" s="428">
        <v>41</v>
      </c>
      <c r="D293" s="428">
        <v>6</v>
      </c>
      <c r="E293" s="338">
        <v>28</v>
      </c>
      <c r="F293" s="428">
        <v>75</v>
      </c>
    </row>
    <row r="294" spans="2:6" x14ac:dyDescent="0.3">
      <c r="B294" s="268">
        <v>44682</v>
      </c>
      <c r="C294" s="428">
        <v>49</v>
      </c>
      <c r="D294" s="428">
        <v>13</v>
      </c>
      <c r="E294" s="338">
        <v>18</v>
      </c>
      <c r="F294" s="428">
        <v>80</v>
      </c>
    </row>
    <row r="295" spans="2:6" x14ac:dyDescent="0.3">
      <c r="B295" s="268">
        <v>44713</v>
      </c>
      <c r="C295" s="428">
        <v>24</v>
      </c>
      <c r="D295" s="428">
        <v>13</v>
      </c>
      <c r="E295" s="338">
        <v>14</v>
      </c>
      <c r="F295" s="428">
        <v>51</v>
      </c>
    </row>
    <row r="296" spans="2:6" x14ac:dyDescent="0.3">
      <c r="B296" s="268">
        <v>44743</v>
      </c>
      <c r="C296" s="428">
        <v>17</v>
      </c>
      <c r="D296" s="428">
        <v>9</v>
      </c>
      <c r="E296" s="338">
        <v>12</v>
      </c>
      <c r="F296" s="428">
        <v>38</v>
      </c>
    </row>
    <row r="297" spans="2:6" x14ac:dyDescent="0.3">
      <c r="B297" s="268">
        <v>44774</v>
      </c>
      <c r="C297" s="428">
        <v>12</v>
      </c>
      <c r="D297" s="428">
        <v>17</v>
      </c>
      <c r="E297" s="338">
        <v>6</v>
      </c>
      <c r="F297" s="428">
        <v>35</v>
      </c>
    </row>
    <row r="298" spans="2:6" x14ac:dyDescent="0.3">
      <c r="B298" s="268">
        <v>44805</v>
      </c>
      <c r="C298" s="428">
        <v>11</v>
      </c>
      <c r="D298" s="428">
        <v>2</v>
      </c>
      <c r="E298" s="338">
        <v>2</v>
      </c>
      <c r="F298" s="428">
        <v>15</v>
      </c>
    </row>
    <row r="299" spans="2:6" x14ac:dyDescent="0.3">
      <c r="B299" s="268">
        <v>44835</v>
      </c>
      <c r="C299" s="428">
        <v>12</v>
      </c>
      <c r="D299" s="428">
        <v>15</v>
      </c>
      <c r="E299" s="338">
        <v>6</v>
      </c>
      <c r="F299" s="428">
        <v>33</v>
      </c>
    </row>
    <row r="300" spans="2:6" x14ac:dyDescent="0.3">
      <c r="B300" s="268">
        <v>44866</v>
      </c>
      <c r="C300" s="428">
        <v>9</v>
      </c>
      <c r="D300" s="428">
        <v>29</v>
      </c>
      <c r="E300" s="338">
        <v>15</v>
      </c>
      <c r="F300" s="428">
        <v>53</v>
      </c>
    </row>
    <row r="301" spans="2:6" x14ac:dyDescent="0.3">
      <c r="B301" s="268">
        <v>44896</v>
      </c>
      <c r="C301" s="428">
        <v>8</v>
      </c>
      <c r="D301" s="428">
        <v>31</v>
      </c>
      <c r="E301" s="338">
        <v>10</v>
      </c>
      <c r="F301" s="428">
        <v>49</v>
      </c>
    </row>
    <row r="302" spans="2:6" x14ac:dyDescent="0.3">
      <c r="B302" s="341" t="s">
        <v>66</v>
      </c>
      <c r="C302" s="429">
        <v>272</v>
      </c>
      <c r="D302" s="429">
        <v>166</v>
      </c>
      <c r="E302" s="296">
        <v>159</v>
      </c>
      <c r="F302" s="429">
        <v>597</v>
      </c>
    </row>
    <row r="303" spans="2:6" x14ac:dyDescent="0.3">
      <c r="B303" s="268">
        <v>44927</v>
      </c>
      <c r="C303" s="428">
        <v>5</v>
      </c>
      <c r="D303" s="428">
        <v>40</v>
      </c>
      <c r="E303" s="338">
        <v>4</v>
      </c>
      <c r="F303" s="428">
        <v>49</v>
      </c>
    </row>
    <row r="304" spans="2:6" x14ac:dyDescent="0.3">
      <c r="B304" s="268">
        <v>44958</v>
      </c>
      <c r="C304" s="428">
        <v>2</v>
      </c>
      <c r="D304" s="428">
        <v>13</v>
      </c>
      <c r="E304" s="338">
        <v>4</v>
      </c>
      <c r="F304" s="428">
        <v>19</v>
      </c>
    </row>
    <row r="305" spans="2:6" x14ac:dyDescent="0.3">
      <c r="B305" s="268">
        <v>44986</v>
      </c>
      <c r="C305" s="428">
        <v>22</v>
      </c>
      <c r="D305" s="428">
        <v>15</v>
      </c>
      <c r="E305" s="338">
        <v>4</v>
      </c>
      <c r="F305" s="428">
        <v>41</v>
      </c>
    </row>
    <row r="306" spans="2:6" x14ac:dyDescent="0.3">
      <c r="B306" s="268">
        <v>45017</v>
      </c>
      <c r="C306" s="428">
        <v>12</v>
      </c>
      <c r="D306" s="428">
        <v>9</v>
      </c>
      <c r="E306" s="338">
        <v>16</v>
      </c>
      <c r="F306" s="428">
        <v>37</v>
      </c>
    </row>
    <row r="307" spans="2:6" x14ac:dyDescent="0.3">
      <c r="B307" s="268">
        <v>45047</v>
      </c>
      <c r="C307" s="428">
        <v>13</v>
      </c>
      <c r="D307" s="428">
        <v>6</v>
      </c>
      <c r="E307" s="338">
        <v>4</v>
      </c>
      <c r="F307" s="428">
        <v>23</v>
      </c>
    </row>
    <row r="308" spans="2:6" x14ac:dyDescent="0.3">
      <c r="B308" s="268">
        <v>45078</v>
      </c>
      <c r="C308" s="428">
        <v>5</v>
      </c>
      <c r="D308" s="428">
        <v>4</v>
      </c>
      <c r="E308" s="338">
        <v>6</v>
      </c>
      <c r="F308" s="428">
        <v>15</v>
      </c>
    </row>
    <row r="309" spans="2:6" x14ac:dyDescent="0.3">
      <c r="B309" s="268">
        <v>45108</v>
      </c>
      <c r="C309" s="428">
        <v>9</v>
      </c>
      <c r="D309" s="428">
        <v>15</v>
      </c>
      <c r="E309" s="338">
        <v>7</v>
      </c>
      <c r="F309" s="428">
        <v>31</v>
      </c>
    </row>
    <row r="310" spans="2:6" x14ac:dyDescent="0.3">
      <c r="B310" s="268">
        <v>45139</v>
      </c>
      <c r="C310" s="428">
        <v>6</v>
      </c>
      <c r="D310" s="428">
        <v>12</v>
      </c>
      <c r="E310" s="338">
        <v>5</v>
      </c>
      <c r="F310" s="428">
        <v>23</v>
      </c>
    </row>
    <row r="311" spans="2:6" x14ac:dyDescent="0.3">
      <c r="B311" s="268">
        <v>45170</v>
      </c>
      <c r="C311" s="428">
        <v>3</v>
      </c>
      <c r="D311" s="428">
        <v>16</v>
      </c>
      <c r="E311" s="338">
        <v>3</v>
      </c>
      <c r="F311" s="428">
        <v>22</v>
      </c>
    </row>
    <row r="312" spans="2:6" x14ac:dyDescent="0.3">
      <c r="B312" s="268">
        <v>45200</v>
      </c>
      <c r="C312" s="428">
        <v>3</v>
      </c>
      <c r="D312" s="428">
        <v>6</v>
      </c>
      <c r="E312" s="338">
        <v>2</v>
      </c>
      <c r="F312" s="428">
        <v>11</v>
      </c>
    </row>
    <row r="313" spans="2:6" x14ac:dyDescent="0.3">
      <c r="B313" s="268">
        <v>45231</v>
      </c>
      <c r="C313" s="428">
        <v>1</v>
      </c>
      <c r="D313" s="428">
        <v>11</v>
      </c>
      <c r="E313" s="338">
        <v>1</v>
      </c>
      <c r="F313" s="428">
        <v>13</v>
      </c>
    </row>
    <row r="314" spans="2:6" x14ac:dyDescent="0.3">
      <c r="B314" s="268">
        <v>45261</v>
      </c>
      <c r="C314" s="428">
        <v>3</v>
      </c>
      <c r="D314" s="428">
        <v>8</v>
      </c>
      <c r="E314" s="338">
        <v>2</v>
      </c>
      <c r="F314" s="428">
        <v>13</v>
      </c>
    </row>
    <row r="315" spans="2:6" x14ac:dyDescent="0.3">
      <c r="B315" s="341" t="s">
        <v>847</v>
      </c>
      <c r="C315" s="429">
        <v>84</v>
      </c>
      <c r="D315" s="429">
        <v>155</v>
      </c>
      <c r="E315" s="296">
        <v>58</v>
      </c>
      <c r="F315" s="429">
        <v>297</v>
      </c>
    </row>
    <row r="316" spans="2:6" x14ac:dyDescent="0.3">
      <c r="B316" s="268">
        <v>45292</v>
      </c>
      <c r="C316" s="428">
        <v>2</v>
      </c>
      <c r="D316" s="428">
        <v>20</v>
      </c>
      <c r="E316" s="338">
        <v>5</v>
      </c>
      <c r="F316" s="428">
        <v>27</v>
      </c>
    </row>
    <row r="317" spans="2:6" x14ac:dyDescent="0.3">
      <c r="B317" s="268">
        <v>45323</v>
      </c>
      <c r="C317" s="428">
        <v>1</v>
      </c>
      <c r="D317" s="428">
        <v>10</v>
      </c>
      <c r="E317" s="338">
        <v>3</v>
      </c>
      <c r="F317" s="428">
        <v>14</v>
      </c>
    </row>
    <row r="318" spans="2:6" x14ac:dyDescent="0.3">
      <c r="B318" s="268">
        <v>45352</v>
      </c>
      <c r="C318" s="428">
        <v>4</v>
      </c>
      <c r="D318" s="428">
        <v>6</v>
      </c>
      <c r="E318" s="338">
        <v>2</v>
      </c>
      <c r="F318" s="428">
        <v>12</v>
      </c>
    </row>
    <row r="319" spans="2:6" x14ac:dyDescent="0.3">
      <c r="B319" s="268">
        <v>45383</v>
      </c>
      <c r="C319" s="428">
        <v>3</v>
      </c>
      <c r="D319" s="428">
        <v>4</v>
      </c>
      <c r="E319" s="338">
        <v>0</v>
      </c>
      <c r="F319" s="428">
        <v>7</v>
      </c>
    </row>
    <row r="320" spans="2:6" x14ac:dyDescent="0.3">
      <c r="B320" s="268">
        <v>45413</v>
      </c>
      <c r="C320" s="428">
        <v>3</v>
      </c>
      <c r="D320" s="428">
        <v>4</v>
      </c>
      <c r="E320" s="338">
        <v>7</v>
      </c>
      <c r="F320" s="428">
        <v>14</v>
      </c>
    </row>
    <row r="321" spans="2:6" x14ac:dyDescent="0.3">
      <c r="B321" s="268">
        <v>45444</v>
      </c>
      <c r="C321" s="428">
        <v>9</v>
      </c>
      <c r="D321" s="428">
        <v>6</v>
      </c>
      <c r="E321" s="338">
        <v>3</v>
      </c>
      <c r="F321" s="428">
        <v>18</v>
      </c>
    </row>
    <row r="322" spans="2:6" x14ac:dyDescent="0.3">
      <c r="B322" s="268">
        <v>45474</v>
      </c>
      <c r="C322" s="428">
        <v>7</v>
      </c>
      <c r="D322" s="428">
        <v>5</v>
      </c>
      <c r="E322" s="338">
        <v>1</v>
      </c>
      <c r="F322" s="428">
        <v>13</v>
      </c>
    </row>
    <row r="323" spans="2:6" x14ac:dyDescent="0.3">
      <c r="B323" s="268">
        <v>45505</v>
      </c>
      <c r="C323" s="428">
        <v>2</v>
      </c>
      <c r="D323" s="428">
        <v>4</v>
      </c>
      <c r="E323" s="338">
        <v>7</v>
      </c>
      <c r="F323" s="428">
        <v>13</v>
      </c>
    </row>
    <row r="324" spans="2:6" x14ac:dyDescent="0.3">
      <c r="B324" s="268">
        <v>45536</v>
      </c>
      <c r="C324" s="428">
        <v>5</v>
      </c>
      <c r="D324" s="428">
        <v>4</v>
      </c>
      <c r="E324" s="338">
        <v>5</v>
      </c>
      <c r="F324" s="428">
        <v>14</v>
      </c>
    </row>
    <row r="325" spans="2:6" x14ac:dyDescent="0.3">
      <c r="B325" s="268">
        <v>45566</v>
      </c>
      <c r="C325" s="428">
        <v>6</v>
      </c>
      <c r="D325" s="428">
        <v>5</v>
      </c>
      <c r="E325" s="338">
        <v>5</v>
      </c>
      <c r="F325" s="428">
        <v>16</v>
      </c>
    </row>
    <row r="326" spans="2:6" x14ac:dyDescent="0.3">
      <c r="B326" s="268">
        <v>45597</v>
      </c>
      <c r="C326" s="428">
        <v>5</v>
      </c>
      <c r="D326" s="428">
        <v>4</v>
      </c>
      <c r="E326" s="338">
        <v>1</v>
      </c>
      <c r="F326" s="428">
        <v>10</v>
      </c>
    </row>
    <row r="327" spans="2:6" x14ac:dyDescent="0.3">
      <c r="B327" s="268">
        <v>45627</v>
      </c>
      <c r="C327" s="428">
        <v>3</v>
      </c>
      <c r="D327" s="428">
        <v>4</v>
      </c>
      <c r="E327" s="338">
        <v>5</v>
      </c>
      <c r="F327" s="428">
        <v>12</v>
      </c>
    </row>
    <row r="328" spans="2:6" x14ac:dyDescent="0.3">
      <c r="B328" s="342" t="s">
        <v>865</v>
      </c>
      <c r="C328" s="429">
        <v>50</v>
      </c>
      <c r="D328" s="429">
        <v>76</v>
      </c>
      <c r="E328" s="296">
        <v>44</v>
      </c>
      <c r="F328" s="429">
        <v>170</v>
      </c>
    </row>
    <row r="329" spans="2:6" x14ac:dyDescent="0.3">
      <c r="B329" s="267">
        <v>45658</v>
      </c>
      <c r="C329" s="428">
        <v>6</v>
      </c>
      <c r="D329" s="428">
        <v>6</v>
      </c>
      <c r="E329" s="428">
        <v>6</v>
      </c>
      <c r="F329" s="428">
        <v>18</v>
      </c>
    </row>
    <row r="330" spans="2:6" x14ac:dyDescent="0.3">
      <c r="B330" s="267">
        <v>45689</v>
      </c>
      <c r="C330" s="428">
        <v>5</v>
      </c>
      <c r="D330" s="428">
        <v>5</v>
      </c>
      <c r="E330" s="428">
        <v>6</v>
      </c>
      <c r="F330" s="428">
        <v>16</v>
      </c>
    </row>
    <row r="331" spans="2:6" x14ac:dyDescent="0.3">
      <c r="B331" s="267">
        <v>45717</v>
      </c>
      <c r="C331" s="428">
        <v>2</v>
      </c>
      <c r="D331" s="428">
        <v>4</v>
      </c>
      <c r="E331" s="428">
        <v>6</v>
      </c>
      <c r="F331" s="428">
        <v>12</v>
      </c>
    </row>
    <row r="332" spans="2:6" x14ac:dyDescent="0.3">
      <c r="B332" s="267">
        <v>45748</v>
      </c>
      <c r="C332" s="428">
        <v>3</v>
      </c>
      <c r="D332" s="428">
        <v>7</v>
      </c>
      <c r="E332" s="428">
        <v>4</v>
      </c>
      <c r="F332" s="428">
        <v>14</v>
      </c>
    </row>
    <row r="333" spans="2:6" x14ac:dyDescent="0.3">
      <c r="B333" s="267">
        <v>45778</v>
      </c>
      <c r="C333" s="428">
        <v>6</v>
      </c>
      <c r="D333" s="428">
        <v>7</v>
      </c>
      <c r="E333" s="428">
        <v>1</v>
      </c>
      <c r="F333" s="428">
        <v>14</v>
      </c>
    </row>
    <row r="334" spans="2:6" x14ac:dyDescent="0.3">
      <c r="B334" s="267">
        <v>45809</v>
      </c>
      <c r="C334" s="428">
        <v>6</v>
      </c>
      <c r="D334" s="428">
        <v>4</v>
      </c>
      <c r="E334" s="428">
        <v>0</v>
      </c>
      <c r="F334" s="428">
        <v>11</v>
      </c>
    </row>
    <row r="335" spans="2:6" x14ac:dyDescent="0.3">
      <c r="B335" s="342" t="s">
        <v>893</v>
      </c>
      <c r="C335" s="343"/>
      <c r="D335" s="343"/>
      <c r="E335" s="296"/>
      <c r="F335" s="343">
        <f>SUM(F172:F334)</f>
        <v>12206</v>
      </c>
    </row>
    <row r="336" spans="2:6" x14ac:dyDescent="0.3">
      <c r="B336" s="4" t="s">
        <v>790</v>
      </c>
    </row>
    <row r="339" spans="3:6" x14ac:dyDescent="0.3">
      <c r="C339" s="144"/>
      <c r="D339" s="144"/>
      <c r="E339" s="144"/>
      <c r="F339" s="144"/>
    </row>
    <row r="340" spans="3:6" x14ac:dyDescent="0.3">
      <c r="C340" s="249"/>
      <c r="D340" s="249"/>
      <c r="E340" s="249"/>
    </row>
  </sheetData>
  <mergeCells count="6">
    <mergeCell ref="B170:B171"/>
    <mergeCell ref="C170:E170"/>
    <mergeCell ref="F170:F171"/>
    <mergeCell ref="D7:F7"/>
    <mergeCell ref="C7:C8"/>
    <mergeCell ref="B7:B8"/>
  </mergeCells>
  <pageMargins left="0.7" right="0.7" top="0.75" bottom="0.75" header="0.3" footer="0.3"/>
  <pageSetup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EB1335-F5F0-483B-A3A4-CB520F6FD8F3}">
  <sheetPr>
    <tabColor theme="5"/>
  </sheetPr>
  <dimension ref="B2:X362"/>
  <sheetViews>
    <sheetView showGridLines="0" workbookViewId="0"/>
  </sheetViews>
  <sheetFormatPr baseColWidth="10" defaultRowHeight="14.4" x14ac:dyDescent="0.3"/>
  <cols>
    <col min="2" max="2" width="19.33203125" customWidth="1"/>
  </cols>
  <sheetData>
    <row r="2" spans="2:11" ht="23.4" x14ac:dyDescent="0.3">
      <c r="B2" s="1" t="s">
        <v>730</v>
      </c>
    </row>
    <row r="4" spans="2:11" ht="18" x14ac:dyDescent="0.35">
      <c r="B4" s="298" t="s">
        <v>731</v>
      </c>
      <c r="C4" s="298"/>
      <c r="D4" s="298"/>
      <c r="E4" s="298"/>
      <c r="F4" s="298"/>
      <c r="G4" s="298"/>
      <c r="H4" s="298"/>
      <c r="I4" s="298"/>
      <c r="J4" s="298"/>
      <c r="K4" s="298"/>
    </row>
    <row r="5" spans="2:11" x14ac:dyDescent="0.3">
      <c r="B5" s="15" t="s">
        <v>928</v>
      </c>
    </row>
    <row r="7" spans="2:11" x14ac:dyDescent="0.3">
      <c r="B7" s="318" t="s">
        <v>472</v>
      </c>
      <c r="C7" s="278" t="s">
        <v>73</v>
      </c>
      <c r="D7" s="278" t="s">
        <v>74</v>
      </c>
      <c r="E7" s="278" t="s">
        <v>25</v>
      </c>
    </row>
    <row r="8" spans="2:11" x14ac:dyDescent="0.3">
      <c r="B8" s="344" t="s">
        <v>728</v>
      </c>
      <c r="C8" s="348"/>
      <c r="D8" s="348"/>
      <c r="E8" s="417">
        <v>122650</v>
      </c>
    </row>
    <row r="9" spans="2:11" x14ac:dyDescent="0.3">
      <c r="B9" s="345" t="s">
        <v>706</v>
      </c>
      <c r="C9" s="348"/>
      <c r="D9" s="348"/>
      <c r="E9" s="417">
        <v>32605</v>
      </c>
    </row>
    <row r="10" spans="2:11" x14ac:dyDescent="0.3">
      <c r="B10" s="269">
        <v>41275</v>
      </c>
      <c r="C10" s="287"/>
      <c r="D10" s="287"/>
      <c r="E10" s="416">
        <v>2532</v>
      </c>
    </row>
    <row r="11" spans="2:11" x14ac:dyDescent="0.3">
      <c r="B11" s="269">
        <v>41306</v>
      </c>
      <c r="C11" s="287"/>
      <c r="D11" s="287"/>
      <c r="E11" s="416">
        <v>2439</v>
      </c>
    </row>
    <row r="12" spans="2:11" x14ac:dyDescent="0.3">
      <c r="B12" s="269">
        <v>41334</v>
      </c>
      <c r="C12" s="287"/>
      <c r="D12" s="287"/>
      <c r="E12" s="416">
        <v>2431</v>
      </c>
    </row>
    <row r="13" spans="2:11" x14ac:dyDescent="0.3">
      <c r="B13" s="269">
        <v>41365</v>
      </c>
      <c r="C13" s="287"/>
      <c r="D13" s="287"/>
      <c r="E13" s="416">
        <v>1851</v>
      </c>
    </row>
    <row r="14" spans="2:11" x14ac:dyDescent="0.3">
      <c r="B14" s="269">
        <v>41395</v>
      </c>
      <c r="C14" s="287"/>
      <c r="D14" s="287"/>
      <c r="E14" s="416">
        <v>2369</v>
      </c>
    </row>
    <row r="15" spans="2:11" x14ac:dyDescent="0.3">
      <c r="B15" s="269">
        <v>41426</v>
      </c>
      <c r="C15" s="287"/>
      <c r="D15" s="287"/>
      <c r="E15" s="416">
        <v>2281</v>
      </c>
    </row>
    <row r="16" spans="2:11" x14ac:dyDescent="0.3">
      <c r="B16" s="269">
        <v>41456</v>
      </c>
      <c r="C16" s="287"/>
      <c r="D16" s="287"/>
      <c r="E16" s="416">
        <v>2297</v>
      </c>
    </row>
    <row r="17" spans="2:5" x14ac:dyDescent="0.3">
      <c r="B17" s="269">
        <v>41487</v>
      </c>
      <c r="C17" s="287"/>
      <c r="D17" s="287"/>
      <c r="E17" s="416">
        <v>1478</v>
      </c>
    </row>
    <row r="18" spans="2:5" x14ac:dyDescent="0.3">
      <c r="B18" s="269">
        <v>41518</v>
      </c>
      <c r="C18" s="287"/>
      <c r="D18" s="287"/>
      <c r="E18" s="416">
        <v>1310</v>
      </c>
    </row>
    <row r="19" spans="2:5" x14ac:dyDescent="0.3">
      <c r="B19" s="269">
        <v>41548</v>
      </c>
      <c r="C19" s="287"/>
      <c r="D19" s="287"/>
      <c r="E19" s="416">
        <v>1141</v>
      </c>
    </row>
    <row r="20" spans="2:5" x14ac:dyDescent="0.3">
      <c r="B20" s="269">
        <v>41579</v>
      </c>
      <c r="C20" s="287"/>
      <c r="D20" s="287"/>
      <c r="E20" s="416">
        <v>925</v>
      </c>
    </row>
    <row r="21" spans="2:5" x14ac:dyDescent="0.3">
      <c r="B21" s="269">
        <v>41609</v>
      </c>
      <c r="C21" s="287"/>
      <c r="D21" s="287"/>
      <c r="E21" s="416">
        <v>2271</v>
      </c>
    </row>
    <row r="22" spans="2:5" x14ac:dyDescent="0.3">
      <c r="B22" s="345" t="s">
        <v>34</v>
      </c>
      <c r="C22" s="348"/>
      <c r="D22" s="348"/>
      <c r="E22" s="417">
        <v>23325</v>
      </c>
    </row>
    <row r="23" spans="2:5" x14ac:dyDescent="0.3">
      <c r="B23" s="269">
        <v>41640</v>
      </c>
      <c r="C23" s="287"/>
      <c r="D23" s="287"/>
      <c r="E23" s="416">
        <v>2624</v>
      </c>
    </row>
    <row r="24" spans="2:5" x14ac:dyDescent="0.3">
      <c r="B24" s="269">
        <v>41671</v>
      </c>
      <c r="C24" s="287"/>
      <c r="D24" s="287"/>
      <c r="E24" s="416">
        <v>1598</v>
      </c>
    </row>
    <row r="25" spans="2:5" x14ac:dyDescent="0.3">
      <c r="B25" s="269">
        <v>41699</v>
      </c>
      <c r="C25" s="287"/>
      <c r="D25" s="287"/>
      <c r="E25" s="416">
        <v>1914</v>
      </c>
    </row>
    <row r="26" spans="2:5" x14ac:dyDescent="0.3">
      <c r="B26" s="269">
        <v>41730</v>
      </c>
      <c r="C26" s="287"/>
      <c r="D26" s="287"/>
      <c r="E26" s="416">
        <v>1065</v>
      </c>
    </row>
    <row r="27" spans="2:5" x14ac:dyDescent="0.3">
      <c r="B27" s="269">
        <v>41760</v>
      </c>
      <c r="C27" s="287"/>
      <c r="D27" s="287"/>
      <c r="E27" s="416">
        <v>1919</v>
      </c>
    </row>
    <row r="28" spans="2:5" x14ac:dyDescent="0.3">
      <c r="B28" s="269">
        <v>41791</v>
      </c>
      <c r="C28" s="287"/>
      <c r="D28" s="287"/>
      <c r="E28" s="416">
        <v>1580</v>
      </c>
    </row>
    <row r="29" spans="2:5" x14ac:dyDescent="0.3">
      <c r="B29" s="269">
        <v>41821</v>
      </c>
      <c r="C29" s="287"/>
      <c r="D29" s="287"/>
      <c r="E29" s="416">
        <v>1542</v>
      </c>
    </row>
    <row r="30" spans="2:5" x14ac:dyDescent="0.3">
      <c r="B30" s="269">
        <v>41852</v>
      </c>
      <c r="C30" s="287"/>
      <c r="D30" s="287"/>
      <c r="E30" s="416">
        <v>1606</v>
      </c>
    </row>
    <row r="31" spans="2:5" x14ac:dyDescent="0.3">
      <c r="B31" s="269">
        <v>41883</v>
      </c>
      <c r="C31" s="287"/>
      <c r="D31" s="287"/>
      <c r="E31" s="416">
        <v>2676</v>
      </c>
    </row>
    <row r="32" spans="2:5" x14ac:dyDescent="0.3">
      <c r="B32" s="269">
        <v>41913</v>
      </c>
      <c r="C32" s="287"/>
      <c r="D32" s="287"/>
      <c r="E32" s="416">
        <v>2626</v>
      </c>
    </row>
    <row r="33" spans="2:5" x14ac:dyDescent="0.3">
      <c r="B33" s="269">
        <v>41944</v>
      </c>
      <c r="C33" s="287"/>
      <c r="D33" s="287"/>
      <c r="E33" s="416">
        <v>2422</v>
      </c>
    </row>
    <row r="34" spans="2:5" x14ac:dyDescent="0.3">
      <c r="B34" s="269">
        <v>41974</v>
      </c>
      <c r="C34" s="287"/>
      <c r="D34" s="287"/>
      <c r="E34" s="416">
        <v>1349</v>
      </c>
    </row>
    <row r="35" spans="2:5" x14ac:dyDescent="0.3">
      <c r="B35" s="345" t="s">
        <v>36</v>
      </c>
      <c r="C35" s="348"/>
      <c r="D35" s="348"/>
      <c r="E35" s="417">
        <v>22921</v>
      </c>
    </row>
    <row r="36" spans="2:5" x14ac:dyDescent="0.3">
      <c r="B36" s="269">
        <v>42005</v>
      </c>
      <c r="C36" s="287"/>
      <c r="D36" s="287"/>
      <c r="E36" s="416">
        <v>2382</v>
      </c>
    </row>
    <row r="37" spans="2:5" x14ac:dyDescent="0.3">
      <c r="B37" s="269">
        <v>42036</v>
      </c>
      <c r="C37" s="287"/>
      <c r="D37" s="287"/>
      <c r="E37" s="416">
        <v>3962</v>
      </c>
    </row>
    <row r="38" spans="2:5" x14ac:dyDescent="0.3">
      <c r="B38" s="269">
        <v>42064</v>
      </c>
      <c r="C38" s="287"/>
      <c r="D38" s="287"/>
      <c r="E38" s="416">
        <v>2652</v>
      </c>
    </row>
    <row r="39" spans="2:5" x14ac:dyDescent="0.3">
      <c r="B39" s="269">
        <v>42095</v>
      </c>
      <c r="C39" s="287"/>
      <c r="D39" s="287"/>
      <c r="E39" s="416">
        <v>3302</v>
      </c>
    </row>
    <row r="40" spans="2:5" x14ac:dyDescent="0.3">
      <c r="B40" s="269">
        <v>42125</v>
      </c>
      <c r="C40" s="287"/>
      <c r="D40" s="287"/>
      <c r="E40" s="416">
        <v>1564</v>
      </c>
    </row>
    <row r="41" spans="2:5" x14ac:dyDescent="0.3">
      <c r="B41" s="269">
        <v>42156</v>
      </c>
      <c r="C41" s="287"/>
      <c r="D41" s="287"/>
      <c r="E41" s="416">
        <v>2459</v>
      </c>
    </row>
    <row r="42" spans="2:5" x14ac:dyDescent="0.3">
      <c r="B42" s="269">
        <v>42186</v>
      </c>
      <c r="C42" s="287"/>
      <c r="D42" s="287"/>
      <c r="E42" s="416">
        <v>1307</v>
      </c>
    </row>
    <row r="43" spans="2:5" x14ac:dyDescent="0.3">
      <c r="B43" s="269">
        <v>42217</v>
      </c>
      <c r="C43" s="287"/>
      <c r="D43" s="287"/>
      <c r="E43" s="416">
        <v>2005</v>
      </c>
    </row>
    <row r="44" spans="2:5" x14ac:dyDescent="0.3">
      <c r="B44" s="269">
        <v>42248</v>
      </c>
      <c r="C44" s="287"/>
      <c r="D44" s="287"/>
      <c r="E44" s="416">
        <v>1605</v>
      </c>
    </row>
    <row r="45" spans="2:5" x14ac:dyDescent="0.3">
      <c r="B45" s="269">
        <v>42278</v>
      </c>
      <c r="C45" s="287"/>
      <c r="D45" s="287"/>
      <c r="E45" s="416">
        <v>5170</v>
      </c>
    </row>
    <row r="46" spans="2:5" x14ac:dyDescent="0.3">
      <c r="B46" s="269">
        <v>42309</v>
      </c>
      <c r="C46" s="287"/>
      <c r="D46" s="287"/>
      <c r="E46" s="416">
        <v>2737</v>
      </c>
    </row>
    <row r="47" spans="2:5" x14ac:dyDescent="0.3">
      <c r="B47" s="269">
        <v>42339</v>
      </c>
      <c r="C47" s="287"/>
      <c r="D47" s="287"/>
      <c r="E47" s="416">
        <v>1802</v>
      </c>
    </row>
    <row r="48" spans="2:5" x14ac:dyDescent="0.3">
      <c r="B48" s="345" t="s">
        <v>38</v>
      </c>
      <c r="C48" s="348"/>
      <c r="D48" s="348"/>
      <c r="E48" s="417">
        <v>30947</v>
      </c>
    </row>
    <row r="49" spans="2:5" x14ac:dyDescent="0.3">
      <c r="B49" s="269">
        <v>42370</v>
      </c>
      <c r="C49" s="287"/>
      <c r="D49" s="287"/>
      <c r="E49" s="416">
        <v>3979</v>
      </c>
    </row>
    <row r="50" spans="2:5" x14ac:dyDescent="0.3">
      <c r="B50" s="269">
        <v>42401</v>
      </c>
      <c r="C50" s="287"/>
      <c r="D50" s="287"/>
      <c r="E50" s="416">
        <v>4366</v>
      </c>
    </row>
    <row r="51" spans="2:5" x14ac:dyDescent="0.3">
      <c r="B51" s="269">
        <v>42430</v>
      </c>
      <c r="C51" s="287"/>
      <c r="D51" s="287"/>
      <c r="E51" s="416">
        <v>2056</v>
      </c>
    </row>
    <row r="52" spans="2:5" x14ac:dyDescent="0.3">
      <c r="B52" s="269">
        <v>42461</v>
      </c>
      <c r="C52" s="287"/>
      <c r="D52" s="287"/>
      <c r="E52" s="416">
        <v>2454</v>
      </c>
    </row>
    <row r="53" spans="2:5" x14ac:dyDescent="0.3">
      <c r="B53" s="269">
        <v>42491</v>
      </c>
      <c r="C53" s="287">
        <v>1021</v>
      </c>
      <c r="D53" s="287">
        <v>834</v>
      </c>
      <c r="E53" s="416">
        <v>1855</v>
      </c>
    </row>
    <row r="54" spans="2:5" x14ac:dyDescent="0.3">
      <c r="B54" s="269">
        <v>42522</v>
      </c>
      <c r="C54" s="287">
        <v>983</v>
      </c>
      <c r="D54" s="287">
        <v>924</v>
      </c>
      <c r="E54" s="416">
        <v>1907</v>
      </c>
    </row>
    <row r="55" spans="2:5" x14ac:dyDescent="0.3">
      <c r="B55" s="269">
        <v>42552</v>
      </c>
      <c r="C55" s="287">
        <v>1011</v>
      </c>
      <c r="D55" s="287">
        <v>872</v>
      </c>
      <c r="E55" s="416">
        <v>1883</v>
      </c>
    </row>
    <row r="56" spans="2:5" x14ac:dyDescent="0.3">
      <c r="B56" s="269">
        <v>42583</v>
      </c>
      <c r="C56" s="287">
        <v>2375</v>
      </c>
      <c r="D56" s="287">
        <v>1728</v>
      </c>
      <c r="E56" s="416">
        <v>4103</v>
      </c>
    </row>
    <row r="57" spans="2:5" x14ac:dyDescent="0.3">
      <c r="B57" s="269">
        <v>42614</v>
      </c>
      <c r="C57" s="287">
        <v>993</v>
      </c>
      <c r="D57" s="287">
        <v>820</v>
      </c>
      <c r="E57" s="416">
        <v>1813</v>
      </c>
    </row>
    <row r="58" spans="2:5" x14ac:dyDescent="0.3">
      <c r="B58" s="269">
        <v>42644</v>
      </c>
      <c r="C58" s="287">
        <v>783</v>
      </c>
      <c r="D58" s="287">
        <v>848</v>
      </c>
      <c r="E58" s="416">
        <v>1631</v>
      </c>
    </row>
    <row r="59" spans="2:5" x14ac:dyDescent="0.3">
      <c r="B59" s="269">
        <v>42675</v>
      </c>
      <c r="C59" s="287">
        <v>497</v>
      </c>
      <c r="D59" s="287">
        <v>326</v>
      </c>
      <c r="E59" s="416">
        <v>823</v>
      </c>
    </row>
    <row r="60" spans="2:5" x14ac:dyDescent="0.3">
      <c r="B60" s="269">
        <v>42705</v>
      </c>
      <c r="C60" s="287">
        <v>1219</v>
      </c>
      <c r="D60" s="287">
        <v>923</v>
      </c>
      <c r="E60" s="416">
        <v>2142</v>
      </c>
    </row>
    <row r="61" spans="2:5" x14ac:dyDescent="0.3">
      <c r="B61" s="345" t="s">
        <v>55</v>
      </c>
      <c r="C61" s="348"/>
      <c r="D61" s="348"/>
      <c r="E61" s="417">
        <v>29012</v>
      </c>
    </row>
    <row r="62" spans="2:5" x14ac:dyDescent="0.3">
      <c r="B62" s="269">
        <v>42736</v>
      </c>
      <c r="C62" s="287">
        <v>1817</v>
      </c>
      <c r="D62" s="287">
        <v>1272</v>
      </c>
      <c r="E62" s="416">
        <v>3089</v>
      </c>
    </row>
    <row r="63" spans="2:5" x14ac:dyDescent="0.3">
      <c r="B63" s="269">
        <v>42767</v>
      </c>
      <c r="C63" s="287">
        <v>1645</v>
      </c>
      <c r="D63" s="287">
        <v>1289</v>
      </c>
      <c r="E63" s="416">
        <v>2934</v>
      </c>
    </row>
    <row r="64" spans="2:5" x14ac:dyDescent="0.3">
      <c r="B64" s="269">
        <v>42795</v>
      </c>
      <c r="C64" s="287">
        <v>1362</v>
      </c>
      <c r="D64" s="287">
        <v>1006</v>
      </c>
      <c r="E64" s="416">
        <v>2368</v>
      </c>
    </row>
    <row r="65" spans="2:5" x14ac:dyDescent="0.3">
      <c r="B65" s="269">
        <v>42826</v>
      </c>
      <c r="C65" s="287">
        <v>718</v>
      </c>
      <c r="D65" s="287">
        <v>604</v>
      </c>
      <c r="E65" s="416">
        <v>1322</v>
      </c>
    </row>
    <row r="66" spans="2:5" x14ac:dyDescent="0.3">
      <c r="B66" s="269">
        <v>42856</v>
      </c>
      <c r="C66" s="287">
        <v>762</v>
      </c>
      <c r="D66" s="287">
        <v>531</v>
      </c>
      <c r="E66" s="416">
        <v>1293</v>
      </c>
    </row>
    <row r="67" spans="2:5" x14ac:dyDescent="0.3">
      <c r="B67" s="269">
        <v>42887</v>
      </c>
      <c r="C67" s="287">
        <v>919</v>
      </c>
      <c r="D67" s="287">
        <v>611</v>
      </c>
      <c r="E67" s="416">
        <v>1530</v>
      </c>
    </row>
    <row r="68" spans="2:5" x14ac:dyDescent="0.3">
      <c r="B68" s="269">
        <v>42917</v>
      </c>
      <c r="C68" s="287">
        <v>956</v>
      </c>
      <c r="D68" s="287">
        <v>639</v>
      </c>
      <c r="E68" s="416">
        <v>1595</v>
      </c>
    </row>
    <row r="69" spans="2:5" x14ac:dyDescent="0.3">
      <c r="B69" s="269">
        <v>42948</v>
      </c>
      <c r="C69" s="287">
        <v>751</v>
      </c>
      <c r="D69" s="287">
        <v>503</v>
      </c>
      <c r="E69" s="416">
        <v>1254</v>
      </c>
    </row>
    <row r="70" spans="2:5" x14ac:dyDescent="0.3">
      <c r="B70" s="269">
        <v>42979</v>
      </c>
      <c r="C70" s="287">
        <v>863</v>
      </c>
      <c r="D70" s="287">
        <v>564</v>
      </c>
      <c r="E70" s="416">
        <v>1427</v>
      </c>
    </row>
    <row r="71" spans="2:5" x14ac:dyDescent="0.3">
      <c r="B71" s="269">
        <v>43009</v>
      </c>
      <c r="C71" s="287">
        <v>352</v>
      </c>
      <c r="D71" s="287">
        <v>264</v>
      </c>
      <c r="E71" s="416">
        <v>616</v>
      </c>
    </row>
    <row r="72" spans="2:5" x14ac:dyDescent="0.3">
      <c r="B72" s="269">
        <v>43040</v>
      </c>
      <c r="C72" s="287">
        <v>561</v>
      </c>
      <c r="D72" s="287">
        <v>386</v>
      </c>
      <c r="E72" s="416">
        <v>947</v>
      </c>
    </row>
    <row r="73" spans="2:5" x14ac:dyDescent="0.3">
      <c r="B73" s="269">
        <v>43070</v>
      </c>
      <c r="C73" s="287">
        <v>660</v>
      </c>
      <c r="D73" s="287">
        <v>615</v>
      </c>
      <c r="E73" s="416">
        <v>1275</v>
      </c>
    </row>
    <row r="74" spans="2:5" x14ac:dyDescent="0.3">
      <c r="B74" s="345" t="s">
        <v>58</v>
      </c>
      <c r="C74" s="348">
        <v>11366</v>
      </c>
      <c r="D74" s="348">
        <v>8284</v>
      </c>
      <c r="E74" s="417">
        <v>19650</v>
      </c>
    </row>
    <row r="75" spans="2:5" x14ac:dyDescent="0.3">
      <c r="B75" s="269">
        <v>43101</v>
      </c>
      <c r="C75" s="287">
        <v>777</v>
      </c>
      <c r="D75" s="287">
        <v>678</v>
      </c>
      <c r="E75" s="416">
        <v>1455</v>
      </c>
    </row>
    <row r="76" spans="2:5" x14ac:dyDescent="0.3">
      <c r="B76" s="269">
        <v>43132</v>
      </c>
      <c r="C76" s="287">
        <v>979</v>
      </c>
      <c r="D76" s="287">
        <v>837</v>
      </c>
      <c r="E76" s="416">
        <v>1816</v>
      </c>
    </row>
    <row r="77" spans="2:5" x14ac:dyDescent="0.3">
      <c r="B77" s="269">
        <v>43160</v>
      </c>
      <c r="C77" s="287">
        <v>1375</v>
      </c>
      <c r="D77" s="287">
        <v>894</v>
      </c>
      <c r="E77" s="416">
        <v>2269</v>
      </c>
    </row>
    <row r="78" spans="2:5" x14ac:dyDescent="0.3">
      <c r="B78" s="269">
        <v>43191</v>
      </c>
      <c r="C78" s="287">
        <v>1043</v>
      </c>
      <c r="D78" s="287">
        <v>596</v>
      </c>
      <c r="E78" s="416">
        <v>1639</v>
      </c>
    </row>
    <row r="79" spans="2:5" x14ac:dyDescent="0.3">
      <c r="B79" s="269">
        <v>43221</v>
      </c>
      <c r="C79" s="287">
        <v>760</v>
      </c>
      <c r="D79" s="287">
        <v>451</v>
      </c>
      <c r="E79" s="416">
        <v>1211</v>
      </c>
    </row>
    <row r="80" spans="2:5" x14ac:dyDescent="0.3">
      <c r="B80" s="269">
        <v>43252</v>
      </c>
      <c r="C80" s="287">
        <v>1059</v>
      </c>
      <c r="D80" s="287">
        <v>680</v>
      </c>
      <c r="E80" s="416">
        <v>1739</v>
      </c>
    </row>
    <row r="81" spans="2:5" x14ac:dyDescent="0.3">
      <c r="B81" s="269">
        <v>43282</v>
      </c>
      <c r="C81" s="287">
        <v>968</v>
      </c>
      <c r="D81" s="287">
        <v>597</v>
      </c>
      <c r="E81" s="416">
        <v>1565</v>
      </c>
    </row>
    <row r="82" spans="2:5" x14ac:dyDescent="0.3">
      <c r="B82" s="269">
        <v>43313</v>
      </c>
      <c r="C82" s="287">
        <v>1231</v>
      </c>
      <c r="D82" s="287">
        <v>879</v>
      </c>
      <c r="E82" s="416">
        <v>2110</v>
      </c>
    </row>
    <row r="83" spans="2:5" x14ac:dyDescent="0.3">
      <c r="B83" s="269">
        <v>43344</v>
      </c>
      <c r="C83" s="287">
        <v>1614</v>
      </c>
      <c r="D83" s="287">
        <v>1116</v>
      </c>
      <c r="E83" s="416">
        <v>2730</v>
      </c>
    </row>
    <row r="84" spans="2:5" x14ac:dyDescent="0.3">
      <c r="B84" s="269">
        <v>43374</v>
      </c>
      <c r="C84" s="287">
        <v>1026</v>
      </c>
      <c r="D84" s="287">
        <v>810</v>
      </c>
      <c r="E84" s="416">
        <v>1836</v>
      </c>
    </row>
    <row r="85" spans="2:5" x14ac:dyDescent="0.3">
      <c r="B85" s="269">
        <v>43405</v>
      </c>
      <c r="C85" s="287">
        <v>655</v>
      </c>
      <c r="D85" s="287">
        <v>330</v>
      </c>
      <c r="E85" s="416">
        <v>985</v>
      </c>
    </row>
    <row r="86" spans="2:5" x14ac:dyDescent="0.3">
      <c r="B86" s="269">
        <v>43435</v>
      </c>
      <c r="C86" s="287">
        <v>1554</v>
      </c>
      <c r="D86" s="287">
        <v>766</v>
      </c>
      <c r="E86" s="416">
        <v>2320</v>
      </c>
    </row>
    <row r="87" spans="2:5" x14ac:dyDescent="0.3">
      <c r="B87" s="345" t="s">
        <v>59</v>
      </c>
      <c r="C87" s="348">
        <v>13041</v>
      </c>
      <c r="D87" s="348">
        <v>8634</v>
      </c>
      <c r="E87" s="417">
        <v>21675</v>
      </c>
    </row>
    <row r="88" spans="2:5" x14ac:dyDescent="0.3">
      <c r="B88" s="269">
        <v>43466</v>
      </c>
      <c r="C88" s="287">
        <v>1711</v>
      </c>
      <c r="D88" s="287">
        <v>1024</v>
      </c>
      <c r="E88" s="416">
        <v>2735</v>
      </c>
    </row>
    <row r="89" spans="2:5" x14ac:dyDescent="0.3">
      <c r="B89" s="269">
        <v>43497</v>
      </c>
      <c r="C89" s="287">
        <v>1618</v>
      </c>
      <c r="D89" s="287">
        <v>809</v>
      </c>
      <c r="E89" s="416">
        <v>2427</v>
      </c>
    </row>
    <row r="90" spans="2:5" x14ac:dyDescent="0.3">
      <c r="B90" s="269">
        <v>43525</v>
      </c>
      <c r="C90" s="287">
        <v>467</v>
      </c>
      <c r="D90" s="287">
        <v>342</v>
      </c>
      <c r="E90" s="416">
        <v>809</v>
      </c>
    </row>
    <row r="91" spans="2:5" x14ac:dyDescent="0.3">
      <c r="B91" s="269">
        <v>43556</v>
      </c>
      <c r="C91" s="287">
        <v>1080</v>
      </c>
      <c r="D91" s="287">
        <v>564</v>
      </c>
      <c r="E91" s="416">
        <v>1644</v>
      </c>
    </row>
    <row r="92" spans="2:5" x14ac:dyDescent="0.3">
      <c r="B92" s="269">
        <v>43586</v>
      </c>
      <c r="C92" s="287">
        <v>1085</v>
      </c>
      <c r="D92" s="287">
        <v>663</v>
      </c>
      <c r="E92" s="416">
        <v>1748</v>
      </c>
    </row>
    <row r="93" spans="2:5" x14ac:dyDescent="0.3">
      <c r="B93" s="269">
        <v>43617</v>
      </c>
      <c r="C93" s="287">
        <v>2004</v>
      </c>
      <c r="D93" s="287">
        <v>1413</v>
      </c>
      <c r="E93" s="416">
        <v>3417</v>
      </c>
    </row>
    <row r="94" spans="2:5" x14ac:dyDescent="0.3">
      <c r="B94" s="269">
        <v>43647</v>
      </c>
      <c r="C94" s="287">
        <v>2427</v>
      </c>
      <c r="D94" s="287">
        <v>1403</v>
      </c>
      <c r="E94" s="416">
        <v>3830</v>
      </c>
    </row>
    <row r="95" spans="2:5" x14ac:dyDescent="0.3">
      <c r="B95" s="269">
        <v>43678</v>
      </c>
      <c r="C95" s="287">
        <v>2118</v>
      </c>
      <c r="D95" s="287">
        <v>1197</v>
      </c>
      <c r="E95" s="416">
        <v>3315</v>
      </c>
    </row>
    <row r="96" spans="2:5" x14ac:dyDescent="0.3">
      <c r="B96" s="269">
        <v>43709</v>
      </c>
      <c r="C96" s="287">
        <v>1382</v>
      </c>
      <c r="D96" s="287">
        <v>1016</v>
      </c>
      <c r="E96" s="416">
        <v>2398</v>
      </c>
    </row>
    <row r="97" spans="2:5" x14ac:dyDescent="0.3">
      <c r="B97" s="269">
        <v>43739</v>
      </c>
      <c r="C97" s="287">
        <v>948</v>
      </c>
      <c r="D97" s="287">
        <v>627</v>
      </c>
      <c r="E97" s="416">
        <v>1575</v>
      </c>
    </row>
    <row r="98" spans="2:5" x14ac:dyDescent="0.3">
      <c r="B98" s="269">
        <v>43770</v>
      </c>
      <c r="C98" s="287">
        <v>949</v>
      </c>
      <c r="D98" s="287">
        <v>527</v>
      </c>
      <c r="E98" s="416">
        <v>1476</v>
      </c>
    </row>
    <row r="99" spans="2:5" x14ac:dyDescent="0.3">
      <c r="B99" s="269">
        <v>43800</v>
      </c>
      <c r="C99" s="287">
        <v>506</v>
      </c>
      <c r="D99" s="287">
        <v>423</v>
      </c>
      <c r="E99" s="416">
        <v>929</v>
      </c>
    </row>
    <row r="100" spans="2:5" x14ac:dyDescent="0.3">
      <c r="B100" s="345" t="s">
        <v>60</v>
      </c>
      <c r="C100" s="348">
        <v>16295</v>
      </c>
      <c r="D100" s="348">
        <v>10008</v>
      </c>
      <c r="E100" s="417">
        <v>26303</v>
      </c>
    </row>
    <row r="101" spans="2:5" x14ac:dyDescent="0.3">
      <c r="B101" s="269">
        <v>43831</v>
      </c>
      <c r="C101" s="287">
        <v>1297</v>
      </c>
      <c r="D101" s="287">
        <v>758</v>
      </c>
      <c r="E101" s="416">
        <v>2055</v>
      </c>
    </row>
    <row r="102" spans="2:5" x14ac:dyDescent="0.3">
      <c r="B102" s="269">
        <v>43862</v>
      </c>
      <c r="C102" s="287">
        <v>1495</v>
      </c>
      <c r="D102" s="287">
        <v>1505</v>
      </c>
      <c r="E102" s="416">
        <v>3000</v>
      </c>
    </row>
    <row r="103" spans="2:5" x14ac:dyDescent="0.3">
      <c r="B103" s="269">
        <v>43891</v>
      </c>
      <c r="C103" s="287">
        <v>1883</v>
      </c>
      <c r="D103" s="287">
        <v>1296</v>
      </c>
      <c r="E103" s="416">
        <v>3179</v>
      </c>
    </row>
    <row r="104" spans="2:5" x14ac:dyDescent="0.3">
      <c r="B104" s="269">
        <v>43922</v>
      </c>
      <c r="C104" s="287">
        <v>3853</v>
      </c>
      <c r="D104" s="287">
        <v>2369</v>
      </c>
      <c r="E104" s="416">
        <v>6222</v>
      </c>
    </row>
    <row r="105" spans="2:5" x14ac:dyDescent="0.3">
      <c r="B105" s="269">
        <v>43952</v>
      </c>
      <c r="C105" s="287">
        <v>3685</v>
      </c>
      <c r="D105" s="287">
        <v>1919</v>
      </c>
      <c r="E105" s="416">
        <v>5604</v>
      </c>
    </row>
    <row r="106" spans="2:5" x14ac:dyDescent="0.3">
      <c r="B106" s="269">
        <v>43983</v>
      </c>
      <c r="C106" s="287">
        <v>3750</v>
      </c>
      <c r="D106" s="287">
        <v>1981</v>
      </c>
      <c r="E106" s="416">
        <v>5731</v>
      </c>
    </row>
    <row r="107" spans="2:5" x14ac:dyDescent="0.3">
      <c r="B107" s="269">
        <v>44013</v>
      </c>
      <c r="C107" s="287">
        <v>5203</v>
      </c>
      <c r="D107" s="287">
        <v>2979</v>
      </c>
      <c r="E107" s="416">
        <v>8182</v>
      </c>
    </row>
    <row r="108" spans="2:5" x14ac:dyDescent="0.3">
      <c r="B108" s="269">
        <v>44044</v>
      </c>
      <c r="C108" s="287">
        <v>4969</v>
      </c>
      <c r="D108" s="287">
        <v>2864</v>
      </c>
      <c r="E108" s="416">
        <v>7833</v>
      </c>
    </row>
    <row r="109" spans="2:5" x14ac:dyDescent="0.3">
      <c r="B109" s="269">
        <v>44075</v>
      </c>
      <c r="C109" s="287">
        <v>2385</v>
      </c>
      <c r="D109" s="287">
        <v>1258</v>
      </c>
      <c r="E109" s="416">
        <v>3643</v>
      </c>
    </row>
    <row r="110" spans="2:5" x14ac:dyDescent="0.3">
      <c r="B110" s="269">
        <v>44105</v>
      </c>
      <c r="C110" s="287">
        <v>2045</v>
      </c>
      <c r="D110" s="287">
        <v>1173</v>
      </c>
      <c r="E110" s="416">
        <v>3218</v>
      </c>
    </row>
    <row r="111" spans="2:5" x14ac:dyDescent="0.3">
      <c r="B111" s="269">
        <v>44136</v>
      </c>
      <c r="C111" s="287">
        <v>1545</v>
      </c>
      <c r="D111" s="287">
        <v>906</v>
      </c>
      <c r="E111" s="416">
        <v>2451</v>
      </c>
    </row>
    <row r="112" spans="2:5" x14ac:dyDescent="0.3">
      <c r="B112" s="269">
        <v>44166</v>
      </c>
      <c r="C112" s="287">
        <v>1765</v>
      </c>
      <c r="D112" s="287">
        <v>802</v>
      </c>
      <c r="E112" s="416">
        <v>2567</v>
      </c>
    </row>
    <row r="113" spans="2:5" x14ac:dyDescent="0.3">
      <c r="B113" s="345" t="s">
        <v>64</v>
      </c>
      <c r="C113" s="348">
        <v>33875</v>
      </c>
      <c r="D113" s="348">
        <v>19810</v>
      </c>
      <c r="E113" s="417">
        <v>53685</v>
      </c>
    </row>
    <row r="114" spans="2:5" x14ac:dyDescent="0.3">
      <c r="B114" s="269">
        <v>44197</v>
      </c>
      <c r="C114" s="287">
        <v>2266</v>
      </c>
      <c r="D114" s="287">
        <v>1048</v>
      </c>
      <c r="E114" s="416">
        <v>3314</v>
      </c>
    </row>
    <row r="115" spans="2:5" x14ac:dyDescent="0.3">
      <c r="B115" s="269">
        <v>44228</v>
      </c>
      <c r="C115" s="287">
        <v>3079</v>
      </c>
      <c r="D115" s="287">
        <v>1343</v>
      </c>
      <c r="E115" s="416">
        <v>4422</v>
      </c>
    </row>
    <row r="116" spans="2:5" x14ac:dyDescent="0.3">
      <c r="B116" s="269">
        <v>44256</v>
      </c>
      <c r="C116" s="287">
        <v>3621</v>
      </c>
      <c r="D116" s="287">
        <v>1770</v>
      </c>
      <c r="E116" s="416">
        <v>5391</v>
      </c>
    </row>
    <row r="117" spans="2:5" x14ac:dyDescent="0.3">
      <c r="B117" s="269">
        <v>44287</v>
      </c>
      <c r="C117" s="287">
        <v>4727</v>
      </c>
      <c r="D117" s="287">
        <v>2416</v>
      </c>
      <c r="E117" s="416">
        <v>7143</v>
      </c>
    </row>
    <row r="118" spans="2:5" x14ac:dyDescent="0.3">
      <c r="B118" s="269">
        <v>44317</v>
      </c>
      <c r="C118" s="287">
        <v>3848</v>
      </c>
      <c r="D118" s="287">
        <v>2237</v>
      </c>
      <c r="E118" s="416">
        <v>6085</v>
      </c>
    </row>
    <row r="119" spans="2:5" x14ac:dyDescent="0.3">
      <c r="B119" s="269">
        <v>44348</v>
      </c>
      <c r="C119" s="287">
        <v>3185</v>
      </c>
      <c r="D119" s="287">
        <v>2330</v>
      </c>
      <c r="E119" s="416">
        <v>5515</v>
      </c>
    </row>
    <row r="120" spans="2:5" x14ac:dyDescent="0.3">
      <c r="B120" s="269">
        <v>44378</v>
      </c>
      <c r="C120" s="287">
        <v>2655</v>
      </c>
      <c r="D120" s="287">
        <v>1488</v>
      </c>
      <c r="E120" s="416">
        <v>4143</v>
      </c>
    </row>
    <row r="121" spans="2:5" x14ac:dyDescent="0.3">
      <c r="B121" s="269">
        <v>44409</v>
      </c>
      <c r="C121" s="287">
        <v>2460</v>
      </c>
      <c r="D121" s="287">
        <v>1179</v>
      </c>
      <c r="E121" s="416">
        <v>3639</v>
      </c>
    </row>
    <row r="122" spans="2:5" x14ac:dyDescent="0.3">
      <c r="B122" s="269">
        <v>44440</v>
      </c>
      <c r="C122" s="287">
        <v>2275</v>
      </c>
      <c r="D122" s="287">
        <v>1293</v>
      </c>
      <c r="E122" s="416">
        <v>3568</v>
      </c>
    </row>
    <row r="123" spans="2:5" x14ac:dyDescent="0.3">
      <c r="B123" s="269">
        <v>44470</v>
      </c>
      <c r="C123" s="287">
        <v>1844</v>
      </c>
      <c r="D123" s="287">
        <v>901</v>
      </c>
      <c r="E123" s="416">
        <v>2745</v>
      </c>
    </row>
    <row r="124" spans="2:5" x14ac:dyDescent="0.3">
      <c r="B124" s="269">
        <v>44501</v>
      </c>
      <c r="C124" s="287">
        <v>1736</v>
      </c>
      <c r="D124" s="287">
        <v>897</v>
      </c>
      <c r="E124" s="416">
        <v>2633</v>
      </c>
    </row>
    <row r="125" spans="2:5" x14ac:dyDescent="0.3">
      <c r="B125" s="269">
        <v>44531</v>
      </c>
      <c r="C125" s="287">
        <v>1412</v>
      </c>
      <c r="D125" s="287">
        <v>755</v>
      </c>
      <c r="E125" s="416">
        <v>2167</v>
      </c>
    </row>
    <row r="126" spans="2:5" x14ac:dyDescent="0.3">
      <c r="B126" s="345" t="s">
        <v>65</v>
      </c>
      <c r="C126" s="348">
        <v>33108</v>
      </c>
      <c r="D126" s="348">
        <v>17657</v>
      </c>
      <c r="E126" s="417">
        <v>50765</v>
      </c>
    </row>
    <row r="127" spans="2:5" x14ac:dyDescent="0.3">
      <c r="B127" s="269">
        <v>44562</v>
      </c>
      <c r="C127" s="287">
        <v>2120</v>
      </c>
      <c r="D127" s="287">
        <v>1047</v>
      </c>
      <c r="E127" s="416">
        <v>3167</v>
      </c>
    </row>
    <row r="128" spans="2:5" x14ac:dyDescent="0.3">
      <c r="B128" s="269">
        <v>44593</v>
      </c>
      <c r="C128" s="287">
        <v>1533</v>
      </c>
      <c r="D128" s="287">
        <v>678</v>
      </c>
      <c r="E128" s="416">
        <v>2211</v>
      </c>
    </row>
    <row r="129" spans="2:5" x14ac:dyDescent="0.3">
      <c r="B129" s="269">
        <v>44621</v>
      </c>
      <c r="C129" s="287">
        <v>1322</v>
      </c>
      <c r="D129" s="287">
        <v>822</v>
      </c>
      <c r="E129" s="416">
        <v>2144</v>
      </c>
    </row>
    <row r="130" spans="2:5" x14ac:dyDescent="0.3">
      <c r="B130" s="269">
        <v>44652</v>
      </c>
      <c r="C130" s="287">
        <v>4292</v>
      </c>
      <c r="D130" s="287">
        <v>2262</v>
      </c>
      <c r="E130" s="416">
        <v>6554</v>
      </c>
    </row>
    <row r="131" spans="2:5" x14ac:dyDescent="0.3">
      <c r="B131" s="269">
        <v>44682</v>
      </c>
      <c r="C131" s="287">
        <v>3114</v>
      </c>
      <c r="D131" s="287">
        <v>1783</v>
      </c>
      <c r="E131" s="416">
        <v>4897</v>
      </c>
    </row>
    <row r="132" spans="2:5" x14ac:dyDescent="0.3">
      <c r="B132" s="269">
        <v>44713</v>
      </c>
      <c r="C132" s="287">
        <v>2806</v>
      </c>
      <c r="D132" s="287">
        <v>1333</v>
      </c>
      <c r="E132" s="416">
        <v>4139</v>
      </c>
    </row>
    <row r="133" spans="2:5" x14ac:dyDescent="0.3">
      <c r="B133" s="269">
        <v>44743</v>
      </c>
      <c r="C133" s="287">
        <v>4112</v>
      </c>
      <c r="D133" s="287">
        <v>1806</v>
      </c>
      <c r="E133" s="416">
        <v>5918</v>
      </c>
    </row>
    <row r="134" spans="2:5" x14ac:dyDescent="0.3">
      <c r="B134" s="269">
        <v>44774</v>
      </c>
      <c r="C134" s="287">
        <v>4749</v>
      </c>
      <c r="D134" s="287">
        <v>2007</v>
      </c>
      <c r="E134" s="416">
        <v>6756</v>
      </c>
    </row>
    <row r="135" spans="2:5" x14ac:dyDescent="0.3">
      <c r="B135" s="269">
        <v>44805</v>
      </c>
      <c r="C135" s="287">
        <v>2253</v>
      </c>
      <c r="D135" s="287">
        <v>1434</v>
      </c>
      <c r="E135" s="416">
        <v>3687</v>
      </c>
    </row>
    <row r="136" spans="2:5" x14ac:dyDescent="0.3">
      <c r="B136" s="269">
        <v>44835</v>
      </c>
      <c r="C136" s="287">
        <v>4664</v>
      </c>
      <c r="D136" s="287">
        <v>2110</v>
      </c>
      <c r="E136" s="416">
        <v>6774</v>
      </c>
    </row>
    <row r="137" spans="2:5" x14ac:dyDescent="0.3">
      <c r="B137" s="269">
        <v>44866</v>
      </c>
      <c r="C137" s="287">
        <v>2215</v>
      </c>
      <c r="D137" s="287">
        <v>1015</v>
      </c>
      <c r="E137" s="416">
        <v>3230</v>
      </c>
    </row>
    <row r="138" spans="2:5" x14ac:dyDescent="0.3">
      <c r="B138" s="269">
        <v>44896</v>
      </c>
      <c r="C138" s="287">
        <v>911</v>
      </c>
      <c r="D138" s="287">
        <v>503</v>
      </c>
      <c r="E138" s="416">
        <v>1414</v>
      </c>
    </row>
    <row r="139" spans="2:5" x14ac:dyDescent="0.3">
      <c r="B139" s="345" t="s">
        <v>66</v>
      </c>
      <c r="C139" s="348">
        <v>34091</v>
      </c>
      <c r="D139" s="348">
        <v>16800</v>
      </c>
      <c r="E139" s="417">
        <v>50891</v>
      </c>
    </row>
    <row r="140" spans="2:5" x14ac:dyDescent="0.3">
      <c r="B140" s="269">
        <v>44927</v>
      </c>
      <c r="C140" s="287">
        <v>4342</v>
      </c>
      <c r="D140" s="287">
        <v>1839</v>
      </c>
      <c r="E140" s="416">
        <v>6181</v>
      </c>
    </row>
    <row r="141" spans="2:5" x14ac:dyDescent="0.3">
      <c r="B141" s="269">
        <v>44958</v>
      </c>
      <c r="C141" s="287">
        <v>3408</v>
      </c>
      <c r="D141" s="287">
        <v>1537</v>
      </c>
      <c r="E141" s="416">
        <v>4945</v>
      </c>
    </row>
    <row r="142" spans="2:5" x14ac:dyDescent="0.3">
      <c r="B142" s="270">
        <v>44986</v>
      </c>
      <c r="C142" s="287">
        <v>4511</v>
      </c>
      <c r="D142" s="287">
        <v>1868</v>
      </c>
      <c r="E142" s="416">
        <v>6379</v>
      </c>
    </row>
    <row r="143" spans="2:5" x14ac:dyDescent="0.3">
      <c r="B143" s="270">
        <v>45017</v>
      </c>
      <c r="C143" s="287">
        <v>3511</v>
      </c>
      <c r="D143" s="287">
        <v>1609</v>
      </c>
      <c r="E143" s="416">
        <v>5120</v>
      </c>
    </row>
    <row r="144" spans="2:5" x14ac:dyDescent="0.3">
      <c r="B144" s="270">
        <v>45047</v>
      </c>
      <c r="C144" s="287">
        <v>3827</v>
      </c>
      <c r="D144" s="287">
        <v>1949</v>
      </c>
      <c r="E144" s="416">
        <v>5776</v>
      </c>
    </row>
    <row r="145" spans="2:10" x14ac:dyDescent="0.3">
      <c r="B145" s="270">
        <v>45078</v>
      </c>
      <c r="C145" s="287">
        <v>3803</v>
      </c>
      <c r="D145" s="287">
        <v>1656</v>
      </c>
      <c r="E145" s="416">
        <v>5459</v>
      </c>
    </row>
    <row r="146" spans="2:10" x14ac:dyDescent="0.3">
      <c r="B146" s="270">
        <v>45108</v>
      </c>
      <c r="C146" s="287">
        <v>3246</v>
      </c>
      <c r="D146" s="287">
        <v>1391</v>
      </c>
      <c r="E146" s="416">
        <v>4637</v>
      </c>
    </row>
    <row r="147" spans="2:10" x14ac:dyDescent="0.3">
      <c r="B147" s="270">
        <v>45139</v>
      </c>
      <c r="C147" s="287">
        <v>3837</v>
      </c>
      <c r="D147" s="287">
        <v>2097</v>
      </c>
      <c r="E147" s="416">
        <v>5934</v>
      </c>
    </row>
    <row r="148" spans="2:10" x14ac:dyDescent="0.3">
      <c r="B148" s="270">
        <v>45170</v>
      </c>
      <c r="C148" s="287">
        <v>1343</v>
      </c>
      <c r="D148" s="287">
        <v>616</v>
      </c>
      <c r="E148" s="416">
        <v>1959</v>
      </c>
    </row>
    <row r="149" spans="2:10" x14ac:dyDescent="0.3">
      <c r="B149" s="270">
        <v>45200</v>
      </c>
      <c r="C149" s="287">
        <v>799</v>
      </c>
      <c r="D149" s="287">
        <v>466</v>
      </c>
      <c r="E149" s="416">
        <v>1265</v>
      </c>
    </row>
    <row r="150" spans="2:10" x14ac:dyDescent="0.3">
      <c r="B150" s="270">
        <v>45231</v>
      </c>
      <c r="C150" s="287">
        <v>1559</v>
      </c>
      <c r="D150" s="287">
        <v>670</v>
      </c>
      <c r="E150" s="416">
        <v>2229</v>
      </c>
    </row>
    <row r="151" spans="2:10" x14ac:dyDescent="0.3">
      <c r="B151" s="270">
        <v>45261</v>
      </c>
      <c r="C151" s="287">
        <v>1619</v>
      </c>
      <c r="D151" s="287">
        <v>787</v>
      </c>
      <c r="E151" s="416">
        <v>2406</v>
      </c>
    </row>
    <row r="152" spans="2:10" x14ac:dyDescent="0.3">
      <c r="B152" s="345" t="s">
        <v>847</v>
      </c>
      <c r="C152" s="348">
        <v>35805</v>
      </c>
      <c r="D152" s="348">
        <v>16485</v>
      </c>
      <c r="E152" s="417">
        <v>52290</v>
      </c>
    </row>
    <row r="153" spans="2:10" x14ac:dyDescent="0.3">
      <c r="B153" s="270">
        <v>45292</v>
      </c>
      <c r="C153" s="287">
        <v>1812</v>
      </c>
      <c r="D153" s="287">
        <v>1084</v>
      </c>
      <c r="E153" s="416">
        <v>2896</v>
      </c>
    </row>
    <row r="154" spans="2:10" x14ac:dyDescent="0.3">
      <c r="B154" s="270">
        <v>45323</v>
      </c>
      <c r="C154" s="287">
        <v>2439</v>
      </c>
      <c r="D154" s="287">
        <v>1537</v>
      </c>
      <c r="E154" s="416">
        <v>3976</v>
      </c>
    </row>
    <row r="155" spans="2:10" x14ac:dyDescent="0.3">
      <c r="B155" s="270">
        <v>45352</v>
      </c>
      <c r="C155" s="287">
        <v>1471</v>
      </c>
      <c r="D155" s="287">
        <v>912</v>
      </c>
      <c r="E155" s="416">
        <v>2383</v>
      </c>
    </row>
    <row r="156" spans="2:10" x14ac:dyDescent="0.3">
      <c r="B156" s="270">
        <v>45383</v>
      </c>
      <c r="C156" s="287">
        <v>1373</v>
      </c>
      <c r="D156" s="287">
        <v>647</v>
      </c>
      <c r="E156" s="416">
        <v>2020</v>
      </c>
    </row>
    <row r="157" spans="2:10" x14ac:dyDescent="0.3">
      <c r="B157" s="270">
        <v>45413</v>
      </c>
      <c r="C157" s="287">
        <v>1728</v>
      </c>
      <c r="D157" s="287">
        <v>738</v>
      </c>
      <c r="E157" s="416">
        <v>2466</v>
      </c>
      <c r="H157" s="144"/>
      <c r="I157" s="144"/>
      <c r="J157" s="144"/>
    </row>
    <row r="158" spans="2:10" x14ac:dyDescent="0.3">
      <c r="B158" s="270">
        <v>45444</v>
      </c>
      <c r="C158" s="287">
        <v>1212</v>
      </c>
      <c r="D158" s="287">
        <v>589</v>
      </c>
      <c r="E158" s="416">
        <v>1801</v>
      </c>
      <c r="H158" s="249"/>
      <c r="I158" s="249"/>
    </row>
    <row r="159" spans="2:10" x14ac:dyDescent="0.3">
      <c r="B159" s="270">
        <v>45474</v>
      </c>
      <c r="C159" s="287">
        <v>1415</v>
      </c>
      <c r="D159" s="287">
        <v>647</v>
      </c>
      <c r="E159" s="416">
        <v>2062</v>
      </c>
    </row>
    <row r="160" spans="2:10" x14ac:dyDescent="0.3">
      <c r="B160" s="270">
        <v>45505</v>
      </c>
      <c r="C160" s="287">
        <v>1257</v>
      </c>
      <c r="D160" s="287">
        <v>607</v>
      </c>
      <c r="E160" s="416">
        <v>1864</v>
      </c>
    </row>
    <row r="161" spans="2:11" x14ac:dyDescent="0.3">
      <c r="B161" s="270">
        <v>45536</v>
      </c>
      <c r="C161" s="287">
        <v>1268</v>
      </c>
      <c r="D161" s="287">
        <v>648</v>
      </c>
      <c r="E161" s="416">
        <v>1916</v>
      </c>
    </row>
    <row r="162" spans="2:11" x14ac:dyDescent="0.3">
      <c r="B162" s="270">
        <v>45566</v>
      </c>
      <c r="C162" s="287">
        <v>932</v>
      </c>
      <c r="D162" s="287">
        <v>560</v>
      </c>
      <c r="E162" s="416">
        <v>1492</v>
      </c>
    </row>
    <row r="163" spans="2:11" x14ac:dyDescent="0.3">
      <c r="B163" s="270">
        <v>45597</v>
      </c>
      <c r="C163" s="287">
        <v>1036</v>
      </c>
      <c r="D163" s="287">
        <v>774</v>
      </c>
      <c r="E163" s="416">
        <v>1810</v>
      </c>
    </row>
    <row r="164" spans="2:11" x14ac:dyDescent="0.3">
      <c r="B164" s="270">
        <v>45627</v>
      </c>
      <c r="C164" s="287">
        <v>795</v>
      </c>
      <c r="D164" s="287">
        <v>327</v>
      </c>
      <c r="E164" s="416">
        <v>1122</v>
      </c>
    </row>
    <row r="165" spans="2:11" x14ac:dyDescent="0.3">
      <c r="B165" s="346" t="s">
        <v>865</v>
      </c>
      <c r="C165" s="296">
        <v>16738</v>
      </c>
      <c r="D165" s="296">
        <v>9070</v>
      </c>
      <c r="E165" s="429">
        <v>25808</v>
      </c>
    </row>
    <row r="166" spans="2:11" x14ac:dyDescent="0.3">
      <c r="B166" s="270">
        <v>45658</v>
      </c>
      <c r="C166" s="287">
        <v>1141</v>
      </c>
      <c r="D166" s="287">
        <v>638</v>
      </c>
      <c r="E166" s="416">
        <v>1779</v>
      </c>
    </row>
    <row r="167" spans="2:11" x14ac:dyDescent="0.3">
      <c r="B167" s="270">
        <v>45689</v>
      </c>
      <c r="C167" s="287">
        <v>1552</v>
      </c>
      <c r="D167" s="287">
        <v>914</v>
      </c>
      <c r="E167" s="416">
        <v>2466</v>
      </c>
    </row>
    <row r="168" spans="2:11" x14ac:dyDescent="0.3">
      <c r="B168" s="270">
        <v>45717</v>
      </c>
      <c r="C168" s="287">
        <v>1655</v>
      </c>
      <c r="D168" s="287">
        <v>802</v>
      </c>
      <c r="E168" s="416">
        <v>2457</v>
      </c>
    </row>
    <row r="169" spans="2:11" x14ac:dyDescent="0.3">
      <c r="B169" s="410">
        <v>45748</v>
      </c>
      <c r="C169" s="287">
        <v>1331</v>
      </c>
      <c r="D169" s="287">
        <v>662</v>
      </c>
      <c r="E169" s="416">
        <v>1993</v>
      </c>
    </row>
    <row r="170" spans="2:11" x14ac:dyDescent="0.3">
      <c r="B170" s="410">
        <v>45778</v>
      </c>
      <c r="C170" s="287">
        <v>1317</v>
      </c>
      <c r="D170" s="287">
        <v>652</v>
      </c>
      <c r="E170" s="416">
        <v>1969</v>
      </c>
    </row>
    <row r="171" spans="2:11" x14ac:dyDescent="0.3">
      <c r="B171" s="410">
        <v>45809</v>
      </c>
      <c r="C171" s="287">
        <v>1626</v>
      </c>
      <c r="D171" s="287">
        <v>784</v>
      </c>
      <c r="E171" s="416">
        <v>2410</v>
      </c>
    </row>
    <row r="172" spans="2:11" x14ac:dyDescent="0.3">
      <c r="B172" s="554" t="s">
        <v>486</v>
      </c>
      <c r="C172" s="555"/>
      <c r="D172" s="556"/>
      <c r="E172" s="351">
        <v>575601</v>
      </c>
    </row>
    <row r="173" spans="2:11" x14ac:dyDescent="0.3">
      <c r="B173" s="4" t="s">
        <v>790</v>
      </c>
    </row>
    <row r="175" spans="2:11" ht="18" x14ac:dyDescent="0.35">
      <c r="B175" s="298" t="s">
        <v>732</v>
      </c>
      <c r="C175" s="298"/>
      <c r="D175" s="298"/>
      <c r="E175" s="298"/>
      <c r="F175" s="298"/>
      <c r="G175" s="298"/>
      <c r="H175" s="298"/>
      <c r="I175" s="298"/>
      <c r="J175" s="298"/>
      <c r="K175" s="298"/>
    </row>
    <row r="176" spans="2:11" x14ac:dyDescent="0.3">
      <c r="B176" s="3" t="s">
        <v>928</v>
      </c>
    </row>
    <row r="178" spans="2:24" x14ac:dyDescent="0.3">
      <c r="B178" s="449" t="s">
        <v>472</v>
      </c>
      <c r="C178" s="488" t="s">
        <v>688</v>
      </c>
      <c r="D178" s="489"/>
      <c r="E178" s="489"/>
      <c r="F178" s="489"/>
      <c r="G178" s="489"/>
      <c r="H178" s="489"/>
      <c r="I178" s="489"/>
      <c r="J178" s="489"/>
      <c r="K178" s="490"/>
      <c r="L178" s="466" t="s">
        <v>725</v>
      </c>
    </row>
    <row r="179" spans="2:24" x14ac:dyDescent="0.3">
      <c r="B179" s="449"/>
      <c r="C179" s="449" t="s">
        <v>14</v>
      </c>
      <c r="D179" s="449"/>
      <c r="E179" s="449"/>
      <c r="F179" s="474" t="s">
        <v>15</v>
      </c>
      <c r="G179" s="474"/>
      <c r="H179" s="474"/>
      <c r="I179" s="474" t="s">
        <v>726</v>
      </c>
      <c r="J179" s="474"/>
      <c r="K179" s="474"/>
      <c r="L179" s="467"/>
    </row>
    <row r="180" spans="2:24" x14ac:dyDescent="0.3">
      <c r="B180" s="449"/>
      <c r="C180" s="302" t="s">
        <v>73</v>
      </c>
      <c r="D180" s="302" t="s">
        <v>74</v>
      </c>
      <c r="E180" s="303" t="s">
        <v>588</v>
      </c>
      <c r="F180" s="302" t="s">
        <v>73</v>
      </c>
      <c r="G180" s="302" t="s">
        <v>74</v>
      </c>
      <c r="H180" s="303" t="s">
        <v>588</v>
      </c>
      <c r="I180" s="302" t="s">
        <v>73</v>
      </c>
      <c r="J180" s="302" t="s">
        <v>74</v>
      </c>
      <c r="K180" s="303" t="s">
        <v>588</v>
      </c>
      <c r="L180" s="468"/>
    </row>
    <row r="181" spans="2:24" x14ac:dyDescent="0.3">
      <c r="B181" s="326" t="s">
        <v>729</v>
      </c>
      <c r="C181" s="348"/>
      <c r="D181" s="348"/>
      <c r="E181" s="348">
        <v>119211</v>
      </c>
      <c r="F181" s="348"/>
      <c r="G181" s="348"/>
      <c r="H181" s="348">
        <v>1457</v>
      </c>
      <c r="I181" s="348"/>
      <c r="J181" s="348"/>
      <c r="K181" s="348">
        <v>1982</v>
      </c>
      <c r="L181" s="348">
        <v>122650</v>
      </c>
      <c r="N181" s="88"/>
      <c r="O181" s="422"/>
      <c r="P181" s="422"/>
      <c r="Q181" s="422"/>
      <c r="R181" s="422"/>
      <c r="S181" s="422"/>
      <c r="T181" s="422"/>
      <c r="U181" s="422"/>
      <c r="V181" s="422"/>
      <c r="W181" s="422"/>
      <c r="X181" s="422"/>
    </row>
    <row r="182" spans="2:24" x14ac:dyDescent="0.3">
      <c r="B182" s="326" t="s">
        <v>706</v>
      </c>
      <c r="C182" s="348"/>
      <c r="D182" s="348"/>
      <c r="E182" s="417">
        <v>24495</v>
      </c>
      <c r="F182" s="417"/>
      <c r="G182" s="417"/>
      <c r="H182" s="417">
        <v>248</v>
      </c>
      <c r="I182" s="417"/>
      <c r="J182" s="417"/>
      <c r="K182" s="417">
        <v>7862</v>
      </c>
      <c r="L182" s="417">
        <v>32605</v>
      </c>
      <c r="N182" s="88"/>
      <c r="O182" s="422"/>
      <c r="P182" s="422"/>
      <c r="Q182" s="415"/>
      <c r="R182" s="415"/>
      <c r="S182" s="415"/>
      <c r="T182" s="415"/>
      <c r="U182" s="415"/>
      <c r="V182" s="415"/>
      <c r="W182" s="415"/>
      <c r="X182" s="415"/>
    </row>
    <row r="183" spans="2:24" x14ac:dyDescent="0.3">
      <c r="B183" s="267">
        <v>41275</v>
      </c>
      <c r="C183" s="287"/>
      <c r="D183" s="287"/>
      <c r="E183" s="416">
        <v>1593</v>
      </c>
      <c r="F183" s="416"/>
      <c r="G183" s="416"/>
      <c r="H183" s="416">
        <v>15</v>
      </c>
      <c r="I183" s="416"/>
      <c r="J183" s="416"/>
      <c r="K183" s="416">
        <v>924</v>
      </c>
      <c r="L183" s="416">
        <v>2532</v>
      </c>
      <c r="N183" s="421"/>
      <c r="O183" s="423"/>
      <c r="P183" s="423"/>
      <c r="Q183" s="424"/>
      <c r="R183" s="424"/>
      <c r="S183" s="424"/>
      <c r="T183" s="424"/>
      <c r="U183" s="424"/>
      <c r="V183" s="424"/>
      <c r="W183" s="424"/>
      <c r="X183" s="424"/>
    </row>
    <row r="184" spans="2:24" x14ac:dyDescent="0.3">
      <c r="B184" s="267">
        <v>41306</v>
      </c>
      <c r="C184" s="287"/>
      <c r="D184" s="287"/>
      <c r="E184" s="416">
        <v>1468</v>
      </c>
      <c r="F184" s="416"/>
      <c r="G184" s="416"/>
      <c r="H184" s="416">
        <v>22</v>
      </c>
      <c r="I184" s="416"/>
      <c r="J184" s="416"/>
      <c r="K184" s="416">
        <v>949</v>
      </c>
      <c r="L184" s="416">
        <v>2439</v>
      </c>
      <c r="N184" s="421"/>
      <c r="O184" s="423"/>
      <c r="P184" s="423"/>
      <c r="Q184" s="424"/>
      <c r="R184" s="424"/>
      <c r="S184" s="424"/>
      <c r="T184" s="424"/>
      <c r="U184" s="424"/>
      <c r="V184" s="424"/>
      <c r="W184" s="424"/>
      <c r="X184" s="424"/>
    </row>
    <row r="185" spans="2:24" x14ac:dyDescent="0.3">
      <c r="B185" s="267">
        <v>41334</v>
      </c>
      <c r="C185" s="287"/>
      <c r="D185" s="287"/>
      <c r="E185" s="416">
        <v>1784</v>
      </c>
      <c r="F185" s="416"/>
      <c r="G185" s="416"/>
      <c r="H185" s="416">
        <v>16</v>
      </c>
      <c r="I185" s="416"/>
      <c r="J185" s="416"/>
      <c r="K185" s="416">
        <v>631</v>
      </c>
      <c r="L185" s="416">
        <v>2431</v>
      </c>
      <c r="N185" s="421"/>
      <c r="O185" s="423"/>
      <c r="P185" s="423"/>
      <c r="Q185" s="424"/>
      <c r="R185" s="424"/>
      <c r="S185" s="424"/>
      <c r="T185" s="424"/>
      <c r="U185" s="424"/>
      <c r="V185" s="424"/>
      <c r="W185" s="424"/>
      <c r="X185" s="424"/>
    </row>
    <row r="186" spans="2:24" x14ac:dyDescent="0.3">
      <c r="B186" s="267">
        <v>41365</v>
      </c>
      <c r="C186" s="287"/>
      <c r="D186" s="287"/>
      <c r="E186" s="416">
        <v>1305</v>
      </c>
      <c r="F186" s="416"/>
      <c r="G186" s="416"/>
      <c r="H186" s="416">
        <v>44</v>
      </c>
      <c r="I186" s="416"/>
      <c r="J186" s="416"/>
      <c r="K186" s="416">
        <v>502</v>
      </c>
      <c r="L186" s="416">
        <v>1851</v>
      </c>
      <c r="N186" s="421"/>
      <c r="O186" s="423"/>
      <c r="P186" s="423"/>
      <c r="Q186" s="424"/>
      <c r="R186" s="424"/>
      <c r="S186" s="424"/>
      <c r="T186" s="424"/>
      <c r="U186" s="424"/>
      <c r="V186" s="424"/>
      <c r="W186" s="424"/>
      <c r="X186" s="424"/>
    </row>
    <row r="187" spans="2:24" x14ac:dyDescent="0.3">
      <c r="B187" s="267">
        <v>41395</v>
      </c>
      <c r="C187" s="287"/>
      <c r="D187" s="287"/>
      <c r="E187" s="416">
        <v>1777</v>
      </c>
      <c r="F187" s="416"/>
      <c r="G187" s="416"/>
      <c r="H187" s="416">
        <v>10</v>
      </c>
      <c r="I187" s="416"/>
      <c r="J187" s="416"/>
      <c r="K187" s="416">
        <v>582</v>
      </c>
      <c r="L187" s="416">
        <v>2369</v>
      </c>
      <c r="N187" s="421"/>
      <c r="O187" s="423"/>
      <c r="P187" s="423"/>
      <c r="Q187" s="424"/>
      <c r="R187" s="424"/>
      <c r="S187" s="424"/>
      <c r="T187" s="424"/>
      <c r="U187" s="424"/>
      <c r="V187" s="424"/>
      <c r="W187" s="424"/>
      <c r="X187" s="424"/>
    </row>
    <row r="188" spans="2:24" x14ac:dyDescent="0.3">
      <c r="B188" s="267">
        <v>41426</v>
      </c>
      <c r="C188" s="287"/>
      <c r="D188" s="287"/>
      <c r="E188" s="416">
        <v>1540</v>
      </c>
      <c r="F188" s="416"/>
      <c r="G188" s="416"/>
      <c r="H188" s="416">
        <v>16</v>
      </c>
      <c r="I188" s="416"/>
      <c r="J188" s="416"/>
      <c r="K188" s="416">
        <v>725</v>
      </c>
      <c r="L188" s="416">
        <v>2281</v>
      </c>
      <c r="N188" s="421"/>
      <c r="O188" s="423"/>
      <c r="P188" s="423"/>
      <c r="Q188" s="424"/>
      <c r="R188" s="424"/>
      <c r="S188" s="424"/>
      <c r="T188" s="424"/>
      <c r="U188" s="424"/>
      <c r="V188" s="424"/>
      <c r="W188" s="424"/>
      <c r="X188" s="424"/>
    </row>
    <row r="189" spans="2:24" x14ac:dyDescent="0.3">
      <c r="B189" s="267">
        <v>41456</v>
      </c>
      <c r="C189" s="287"/>
      <c r="D189" s="287"/>
      <c r="E189" s="416">
        <v>1026</v>
      </c>
      <c r="F189" s="416"/>
      <c r="G189" s="416"/>
      <c r="H189" s="416">
        <v>10</v>
      </c>
      <c r="I189" s="416"/>
      <c r="J189" s="416"/>
      <c r="K189" s="416">
        <v>1261</v>
      </c>
      <c r="L189" s="416">
        <v>2297</v>
      </c>
      <c r="N189" s="421"/>
      <c r="O189" s="423"/>
      <c r="P189" s="423"/>
      <c r="Q189" s="424"/>
      <c r="R189" s="424"/>
      <c r="S189" s="424"/>
      <c r="T189" s="424"/>
      <c r="U189" s="424"/>
      <c r="V189" s="424"/>
      <c r="W189" s="424"/>
      <c r="X189" s="424"/>
    </row>
    <row r="190" spans="2:24" x14ac:dyDescent="0.3">
      <c r="B190" s="267">
        <v>41487</v>
      </c>
      <c r="C190" s="287"/>
      <c r="D190" s="287"/>
      <c r="E190" s="416">
        <v>610</v>
      </c>
      <c r="F190" s="416"/>
      <c r="G190" s="416"/>
      <c r="H190" s="416">
        <v>14</v>
      </c>
      <c r="I190" s="416"/>
      <c r="J190" s="416"/>
      <c r="K190" s="416">
        <v>854</v>
      </c>
      <c r="L190" s="416">
        <v>1478</v>
      </c>
      <c r="N190" s="421"/>
      <c r="O190" s="423"/>
      <c r="P190" s="423"/>
      <c r="Q190" s="424"/>
      <c r="R190" s="424"/>
      <c r="S190" s="424"/>
      <c r="T190" s="424"/>
      <c r="U190" s="424"/>
      <c r="V190" s="424"/>
      <c r="W190" s="424"/>
      <c r="X190" s="424"/>
    </row>
    <row r="191" spans="2:24" x14ac:dyDescent="0.3">
      <c r="B191" s="267">
        <v>41518</v>
      </c>
      <c r="C191" s="287"/>
      <c r="D191" s="287"/>
      <c r="E191" s="416">
        <v>816</v>
      </c>
      <c r="F191" s="416"/>
      <c r="G191" s="416"/>
      <c r="H191" s="416">
        <v>1</v>
      </c>
      <c r="I191" s="416"/>
      <c r="J191" s="416"/>
      <c r="K191" s="416">
        <v>493</v>
      </c>
      <c r="L191" s="416">
        <v>1310</v>
      </c>
      <c r="N191" s="421"/>
      <c r="O191" s="423"/>
      <c r="P191" s="423"/>
      <c r="Q191" s="424"/>
      <c r="R191" s="424"/>
      <c r="S191" s="424"/>
      <c r="T191" s="424"/>
      <c r="U191" s="424"/>
      <c r="V191" s="424"/>
      <c r="W191" s="424"/>
      <c r="X191" s="424"/>
    </row>
    <row r="192" spans="2:24" x14ac:dyDescent="0.3">
      <c r="B192" s="267">
        <v>41548</v>
      </c>
      <c r="C192" s="287"/>
      <c r="D192" s="287"/>
      <c r="E192" s="416">
        <v>485</v>
      </c>
      <c r="F192" s="416"/>
      <c r="G192" s="416"/>
      <c r="H192" s="416">
        <v>2</v>
      </c>
      <c r="I192" s="416"/>
      <c r="J192" s="416"/>
      <c r="K192" s="416">
        <v>654</v>
      </c>
      <c r="L192" s="416">
        <v>1141</v>
      </c>
      <c r="N192" s="421"/>
      <c r="O192" s="423"/>
      <c r="P192" s="423"/>
      <c r="Q192" s="424"/>
      <c r="R192" s="424"/>
      <c r="S192" s="424"/>
      <c r="T192" s="424"/>
      <c r="U192" s="424"/>
      <c r="V192" s="424"/>
      <c r="W192" s="424"/>
      <c r="X192" s="424"/>
    </row>
    <row r="193" spans="2:24" x14ac:dyDescent="0.3">
      <c r="B193" s="267">
        <v>41579</v>
      </c>
      <c r="C193" s="287"/>
      <c r="D193" s="287"/>
      <c r="E193" s="416">
        <v>480</v>
      </c>
      <c r="F193" s="416"/>
      <c r="G193" s="416"/>
      <c r="H193" s="416">
        <v>2</v>
      </c>
      <c r="I193" s="416"/>
      <c r="J193" s="416"/>
      <c r="K193" s="416">
        <v>443</v>
      </c>
      <c r="L193" s="416">
        <v>925</v>
      </c>
      <c r="N193" s="421"/>
      <c r="O193" s="423"/>
      <c r="P193" s="423"/>
      <c r="Q193" s="424"/>
      <c r="R193" s="424"/>
      <c r="S193" s="424"/>
      <c r="T193" s="424"/>
      <c r="U193" s="424"/>
      <c r="V193" s="424"/>
      <c r="W193" s="424"/>
      <c r="X193" s="424"/>
    </row>
    <row r="194" spans="2:24" x14ac:dyDescent="0.3">
      <c r="B194" s="267">
        <v>41609</v>
      </c>
      <c r="C194" s="287"/>
      <c r="D194" s="287"/>
      <c r="E194" s="416">
        <v>1157</v>
      </c>
      <c r="F194" s="416"/>
      <c r="G194" s="416"/>
      <c r="H194" s="416">
        <v>6</v>
      </c>
      <c r="I194" s="416"/>
      <c r="J194" s="416"/>
      <c r="K194" s="416">
        <v>1108</v>
      </c>
      <c r="L194" s="416">
        <v>2271</v>
      </c>
      <c r="N194" s="421"/>
      <c r="O194" s="423"/>
      <c r="P194" s="423"/>
      <c r="Q194" s="424"/>
      <c r="R194" s="424"/>
      <c r="S194" s="424"/>
      <c r="T194" s="424"/>
      <c r="U194" s="424"/>
      <c r="V194" s="424"/>
      <c r="W194" s="424"/>
      <c r="X194" s="424"/>
    </row>
    <row r="195" spans="2:24" x14ac:dyDescent="0.3">
      <c r="B195" s="326" t="s">
        <v>34</v>
      </c>
      <c r="C195" s="348"/>
      <c r="D195" s="348"/>
      <c r="E195" s="417">
        <v>14041</v>
      </c>
      <c r="F195" s="417"/>
      <c r="G195" s="417"/>
      <c r="H195" s="417">
        <v>158</v>
      </c>
      <c r="I195" s="417"/>
      <c r="J195" s="417"/>
      <c r="K195" s="417">
        <v>9126</v>
      </c>
      <c r="L195" s="417">
        <v>23325</v>
      </c>
      <c r="N195" s="88"/>
      <c r="O195" s="422"/>
      <c r="P195" s="422"/>
      <c r="Q195" s="415"/>
      <c r="R195" s="415"/>
      <c r="S195" s="415"/>
      <c r="T195" s="415"/>
      <c r="U195" s="415"/>
      <c r="V195" s="415"/>
      <c r="W195" s="415"/>
      <c r="X195" s="415"/>
    </row>
    <row r="196" spans="2:24" x14ac:dyDescent="0.3">
      <c r="B196" s="267">
        <v>41640</v>
      </c>
      <c r="C196" s="287"/>
      <c r="D196" s="287"/>
      <c r="E196" s="416">
        <v>1358</v>
      </c>
      <c r="F196" s="416"/>
      <c r="G196" s="416"/>
      <c r="H196" s="416">
        <v>5</v>
      </c>
      <c r="I196" s="416"/>
      <c r="J196" s="416"/>
      <c r="K196" s="416">
        <v>1261</v>
      </c>
      <c r="L196" s="416">
        <v>2624</v>
      </c>
      <c r="N196" s="421"/>
      <c r="O196" s="423"/>
      <c r="P196" s="423"/>
      <c r="Q196" s="424"/>
      <c r="R196" s="424"/>
      <c r="S196" s="424"/>
      <c r="T196" s="424"/>
      <c r="U196" s="424"/>
      <c r="V196" s="424"/>
      <c r="W196" s="424"/>
      <c r="X196" s="424"/>
    </row>
    <row r="197" spans="2:24" x14ac:dyDescent="0.3">
      <c r="B197" s="267">
        <v>41671</v>
      </c>
      <c r="C197" s="287"/>
      <c r="D197" s="287"/>
      <c r="E197" s="416">
        <v>746</v>
      </c>
      <c r="F197" s="416"/>
      <c r="G197" s="416"/>
      <c r="H197" s="416">
        <v>4</v>
      </c>
      <c r="I197" s="416"/>
      <c r="J197" s="416"/>
      <c r="K197" s="416">
        <v>848</v>
      </c>
      <c r="L197" s="416">
        <v>1598</v>
      </c>
      <c r="N197" s="421"/>
      <c r="O197" s="423"/>
      <c r="P197" s="423"/>
      <c r="Q197" s="424"/>
      <c r="R197" s="424"/>
      <c r="S197" s="424"/>
      <c r="T197" s="424"/>
      <c r="U197" s="424"/>
      <c r="V197" s="424"/>
      <c r="W197" s="424"/>
      <c r="X197" s="424"/>
    </row>
    <row r="198" spans="2:24" x14ac:dyDescent="0.3">
      <c r="B198" s="267">
        <v>41699</v>
      </c>
      <c r="C198" s="287"/>
      <c r="D198" s="287"/>
      <c r="E198" s="416">
        <v>1052</v>
      </c>
      <c r="F198" s="416"/>
      <c r="G198" s="416"/>
      <c r="H198" s="416">
        <v>10</v>
      </c>
      <c r="I198" s="416"/>
      <c r="J198" s="416"/>
      <c r="K198" s="416">
        <v>852</v>
      </c>
      <c r="L198" s="416">
        <v>1914</v>
      </c>
      <c r="N198" s="421"/>
      <c r="O198" s="423"/>
      <c r="P198" s="423"/>
      <c r="Q198" s="424"/>
      <c r="R198" s="424"/>
      <c r="S198" s="424"/>
      <c r="T198" s="424"/>
      <c r="U198" s="424"/>
      <c r="V198" s="424"/>
      <c r="W198" s="424"/>
      <c r="X198" s="424"/>
    </row>
    <row r="199" spans="2:24" x14ac:dyDescent="0.3">
      <c r="B199" s="267">
        <v>41730</v>
      </c>
      <c r="C199" s="287"/>
      <c r="D199" s="287"/>
      <c r="E199" s="416">
        <v>549</v>
      </c>
      <c r="F199" s="416"/>
      <c r="G199" s="416"/>
      <c r="H199" s="416">
        <v>4</v>
      </c>
      <c r="I199" s="416"/>
      <c r="J199" s="416"/>
      <c r="K199" s="416">
        <v>512</v>
      </c>
      <c r="L199" s="416">
        <v>1065</v>
      </c>
      <c r="N199" s="421"/>
      <c r="O199" s="423"/>
      <c r="P199" s="423"/>
      <c r="Q199" s="424"/>
      <c r="R199" s="424"/>
      <c r="S199" s="424"/>
      <c r="T199" s="424"/>
      <c r="U199" s="424"/>
      <c r="V199" s="424"/>
      <c r="W199" s="424"/>
      <c r="X199" s="424"/>
    </row>
    <row r="200" spans="2:24" x14ac:dyDescent="0.3">
      <c r="B200" s="267">
        <v>41760</v>
      </c>
      <c r="C200" s="287"/>
      <c r="D200" s="287"/>
      <c r="E200" s="416">
        <v>773</v>
      </c>
      <c r="F200" s="416"/>
      <c r="G200" s="416"/>
      <c r="H200" s="416">
        <v>9</v>
      </c>
      <c r="I200" s="416"/>
      <c r="J200" s="416"/>
      <c r="K200" s="416">
        <v>1137</v>
      </c>
      <c r="L200" s="416">
        <v>1919</v>
      </c>
      <c r="N200" s="421"/>
      <c r="O200" s="423"/>
      <c r="P200" s="423"/>
      <c r="Q200" s="424"/>
      <c r="R200" s="424"/>
      <c r="S200" s="424"/>
      <c r="T200" s="424"/>
      <c r="U200" s="424"/>
      <c r="V200" s="424"/>
      <c r="W200" s="424"/>
      <c r="X200" s="424"/>
    </row>
    <row r="201" spans="2:24" x14ac:dyDescent="0.3">
      <c r="B201" s="267">
        <v>41791</v>
      </c>
      <c r="C201" s="287"/>
      <c r="D201" s="287"/>
      <c r="E201" s="416">
        <v>660</v>
      </c>
      <c r="F201" s="416"/>
      <c r="G201" s="416"/>
      <c r="H201" s="416">
        <v>15</v>
      </c>
      <c r="I201" s="416"/>
      <c r="J201" s="416"/>
      <c r="K201" s="416">
        <v>905</v>
      </c>
      <c r="L201" s="416">
        <v>1580</v>
      </c>
      <c r="N201" s="421"/>
      <c r="O201" s="423"/>
      <c r="P201" s="423"/>
      <c r="Q201" s="424"/>
      <c r="R201" s="424"/>
      <c r="S201" s="424"/>
      <c r="T201" s="424"/>
      <c r="U201" s="424"/>
      <c r="V201" s="424"/>
      <c r="W201" s="424"/>
      <c r="X201" s="424"/>
    </row>
    <row r="202" spans="2:24" x14ac:dyDescent="0.3">
      <c r="B202" s="267">
        <v>41821</v>
      </c>
      <c r="C202" s="287"/>
      <c r="D202" s="287"/>
      <c r="E202" s="416">
        <v>881</v>
      </c>
      <c r="F202" s="416"/>
      <c r="G202" s="416"/>
      <c r="H202" s="416">
        <v>15</v>
      </c>
      <c r="I202" s="416"/>
      <c r="J202" s="416"/>
      <c r="K202" s="416">
        <v>646</v>
      </c>
      <c r="L202" s="416">
        <v>1542</v>
      </c>
      <c r="N202" s="421"/>
      <c r="O202" s="423"/>
      <c r="P202" s="423"/>
      <c r="Q202" s="424"/>
      <c r="R202" s="424"/>
      <c r="S202" s="424"/>
      <c r="T202" s="424"/>
      <c r="U202" s="424"/>
      <c r="V202" s="424"/>
      <c r="W202" s="424"/>
      <c r="X202" s="424"/>
    </row>
    <row r="203" spans="2:24" x14ac:dyDescent="0.3">
      <c r="B203" s="267">
        <v>41852</v>
      </c>
      <c r="C203" s="287"/>
      <c r="D203" s="287"/>
      <c r="E203" s="416">
        <v>825</v>
      </c>
      <c r="F203" s="416"/>
      <c r="G203" s="416"/>
      <c r="H203" s="416">
        <v>28</v>
      </c>
      <c r="I203" s="416"/>
      <c r="J203" s="416"/>
      <c r="K203" s="416">
        <v>753</v>
      </c>
      <c r="L203" s="416">
        <v>1606</v>
      </c>
      <c r="N203" s="421"/>
      <c r="O203" s="423"/>
      <c r="P203" s="423"/>
      <c r="Q203" s="424"/>
      <c r="R203" s="424"/>
      <c r="S203" s="424"/>
      <c r="T203" s="424"/>
      <c r="U203" s="424"/>
      <c r="V203" s="424"/>
      <c r="W203" s="424"/>
      <c r="X203" s="424"/>
    </row>
    <row r="204" spans="2:24" x14ac:dyDescent="0.3">
      <c r="B204" s="267">
        <v>41883</v>
      </c>
      <c r="C204" s="287"/>
      <c r="D204" s="287"/>
      <c r="E204" s="416">
        <v>1489</v>
      </c>
      <c r="F204" s="416"/>
      <c r="G204" s="416"/>
      <c r="H204" s="416">
        <v>41</v>
      </c>
      <c r="I204" s="416"/>
      <c r="J204" s="416"/>
      <c r="K204" s="416">
        <v>1146</v>
      </c>
      <c r="L204" s="416">
        <v>2676</v>
      </c>
      <c r="N204" s="421"/>
      <c r="O204" s="423"/>
      <c r="P204" s="423"/>
      <c r="Q204" s="424"/>
      <c r="R204" s="424"/>
      <c r="S204" s="424"/>
      <c r="T204" s="424"/>
      <c r="U204" s="424"/>
      <c r="V204" s="424"/>
      <c r="W204" s="424"/>
      <c r="X204" s="424"/>
    </row>
    <row r="205" spans="2:24" x14ac:dyDescent="0.3">
      <c r="B205" s="267">
        <v>41913</v>
      </c>
      <c r="C205" s="287"/>
      <c r="D205" s="287"/>
      <c r="E205" s="416">
        <v>1667</v>
      </c>
      <c r="F205" s="416"/>
      <c r="G205" s="416"/>
      <c r="H205" s="416">
        <v>132</v>
      </c>
      <c r="I205" s="416"/>
      <c r="J205" s="416"/>
      <c r="K205" s="416">
        <v>827</v>
      </c>
      <c r="L205" s="416">
        <v>2626</v>
      </c>
      <c r="N205" s="421"/>
      <c r="O205" s="423"/>
      <c r="P205" s="423"/>
      <c r="Q205" s="424"/>
      <c r="R205" s="424"/>
      <c r="S205" s="424"/>
      <c r="T205" s="424"/>
      <c r="U205" s="424"/>
      <c r="V205" s="424"/>
      <c r="W205" s="424"/>
      <c r="X205" s="424"/>
    </row>
    <row r="206" spans="2:24" x14ac:dyDescent="0.3">
      <c r="B206" s="267">
        <v>41944</v>
      </c>
      <c r="C206" s="287"/>
      <c r="D206" s="287"/>
      <c r="E206" s="416">
        <v>1332</v>
      </c>
      <c r="F206" s="416"/>
      <c r="G206" s="416"/>
      <c r="H206" s="416">
        <v>22</v>
      </c>
      <c r="I206" s="416"/>
      <c r="J206" s="416"/>
      <c r="K206" s="416">
        <v>1068</v>
      </c>
      <c r="L206" s="416">
        <v>2422</v>
      </c>
      <c r="N206" s="421"/>
      <c r="O206" s="423"/>
      <c r="P206" s="423"/>
      <c r="Q206" s="424"/>
      <c r="R206" s="424"/>
      <c r="S206" s="424"/>
      <c r="T206" s="424"/>
      <c r="U206" s="424"/>
      <c r="V206" s="424"/>
      <c r="W206" s="424"/>
      <c r="X206" s="424"/>
    </row>
    <row r="207" spans="2:24" x14ac:dyDescent="0.3">
      <c r="B207" s="267">
        <v>41974</v>
      </c>
      <c r="C207" s="287"/>
      <c r="D207" s="287"/>
      <c r="E207" s="416">
        <v>500</v>
      </c>
      <c r="F207" s="416"/>
      <c r="G207" s="416"/>
      <c r="H207" s="416">
        <v>14</v>
      </c>
      <c r="I207" s="416"/>
      <c r="J207" s="416"/>
      <c r="K207" s="416">
        <v>835</v>
      </c>
      <c r="L207" s="416">
        <v>1349</v>
      </c>
      <c r="N207" s="421"/>
      <c r="O207" s="423"/>
      <c r="P207" s="423"/>
      <c r="Q207" s="424"/>
      <c r="R207" s="424"/>
      <c r="S207" s="424"/>
      <c r="T207" s="424"/>
      <c r="U207" s="424"/>
      <c r="V207" s="424"/>
      <c r="W207" s="424"/>
      <c r="X207" s="424"/>
    </row>
    <row r="208" spans="2:24" x14ac:dyDescent="0.3">
      <c r="B208" s="326" t="s">
        <v>36</v>
      </c>
      <c r="C208" s="348"/>
      <c r="D208" s="348"/>
      <c r="E208" s="417">
        <v>11832</v>
      </c>
      <c r="F208" s="417"/>
      <c r="G208" s="417"/>
      <c r="H208" s="417">
        <v>299</v>
      </c>
      <c r="I208" s="417"/>
      <c r="J208" s="417"/>
      <c r="K208" s="417">
        <v>10790</v>
      </c>
      <c r="L208" s="417">
        <v>22921</v>
      </c>
      <c r="N208" s="88"/>
      <c r="O208" s="422"/>
      <c r="P208" s="422"/>
      <c r="Q208" s="415"/>
      <c r="R208" s="415"/>
      <c r="S208" s="415"/>
      <c r="T208" s="415"/>
      <c r="U208" s="415"/>
      <c r="V208" s="415"/>
      <c r="W208" s="415"/>
      <c r="X208" s="415"/>
    </row>
    <row r="209" spans="2:24" ht="14.4" hidden="1" customHeight="1" x14ac:dyDescent="0.3">
      <c r="B209" s="267">
        <v>42005</v>
      </c>
      <c r="C209" s="287"/>
      <c r="D209" s="287"/>
      <c r="E209" s="350"/>
      <c r="F209" s="350"/>
      <c r="G209" s="350"/>
      <c r="H209" s="350"/>
      <c r="I209" s="350"/>
      <c r="J209" s="350"/>
      <c r="K209" s="350"/>
      <c r="L209" s="350"/>
      <c r="N209" s="421"/>
      <c r="O209" s="423"/>
      <c r="P209" s="423"/>
      <c r="Q209" s="424"/>
      <c r="R209" s="424"/>
      <c r="S209" s="424"/>
      <c r="T209" s="424"/>
      <c r="U209" s="424"/>
      <c r="V209" s="424"/>
      <c r="W209" s="424"/>
      <c r="X209" s="424"/>
    </row>
    <row r="210" spans="2:24" ht="14.4" hidden="1" customHeight="1" x14ac:dyDescent="0.3">
      <c r="B210" s="267">
        <v>42036</v>
      </c>
      <c r="C210" s="287"/>
      <c r="D210" s="287"/>
      <c r="E210" s="350"/>
      <c r="F210" s="350"/>
      <c r="G210" s="350"/>
      <c r="H210" s="350"/>
      <c r="I210" s="350"/>
      <c r="J210" s="350"/>
      <c r="K210" s="350"/>
      <c r="L210" s="350"/>
      <c r="N210" s="421"/>
      <c r="O210" s="423"/>
      <c r="P210" s="423"/>
      <c r="Q210" s="424"/>
      <c r="R210" s="424"/>
      <c r="S210" s="424"/>
      <c r="T210" s="424"/>
      <c r="U210" s="424"/>
      <c r="V210" s="424"/>
      <c r="W210" s="424"/>
      <c r="X210" s="424"/>
    </row>
    <row r="211" spans="2:24" ht="14.4" hidden="1" customHeight="1" x14ac:dyDescent="0.3">
      <c r="B211" s="267">
        <v>42064</v>
      </c>
      <c r="C211" s="287"/>
      <c r="D211" s="287"/>
      <c r="E211" s="350"/>
      <c r="F211" s="350"/>
      <c r="G211" s="350"/>
      <c r="H211" s="350"/>
      <c r="I211" s="350"/>
      <c r="J211" s="350"/>
      <c r="K211" s="350"/>
      <c r="L211" s="350"/>
      <c r="N211" s="421"/>
      <c r="O211" s="423"/>
      <c r="P211" s="423"/>
      <c r="Q211" s="424"/>
      <c r="R211" s="424"/>
      <c r="S211" s="424"/>
      <c r="T211" s="424"/>
      <c r="U211" s="424"/>
      <c r="V211" s="424"/>
      <c r="W211" s="424"/>
      <c r="X211" s="424"/>
    </row>
    <row r="212" spans="2:24" ht="14.4" hidden="1" customHeight="1" x14ac:dyDescent="0.3">
      <c r="B212" s="267">
        <v>42095</v>
      </c>
      <c r="C212" s="287"/>
      <c r="D212" s="287"/>
      <c r="E212" s="350"/>
      <c r="F212" s="350"/>
      <c r="G212" s="350"/>
      <c r="H212" s="350"/>
      <c r="I212" s="350"/>
      <c r="J212" s="350"/>
      <c r="K212" s="350"/>
      <c r="L212" s="350"/>
      <c r="N212" s="421"/>
      <c r="O212" s="423"/>
      <c r="P212" s="423"/>
      <c r="Q212" s="424"/>
      <c r="R212" s="424"/>
      <c r="S212" s="424"/>
      <c r="T212" s="424"/>
      <c r="U212" s="424"/>
      <c r="V212" s="424"/>
      <c r="W212" s="424"/>
      <c r="X212" s="424"/>
    </row>
    <row r="213" spans="2:24" ht="14.4" hidden="1" customHeight="1" x14ac:dyDescent="0.3">
      <c r="B213" s="267">
        <v>42125</v>
      </c>
      <c r="C213" s="287"/>
      <c r="D213" s="287"/>
      <c r="E213" s="350"/>
      <c r="F213" s="350"/>
      <c r="G213" s="350"/>
      <c r="H213" s="350"/>
      <c r="I213" s="350"/>
      <c r="J213" s="350"/>
      <c r="K213" s="350"/>
      <c r="L213" s="350"/>
      <c r="N213" s="421"/>
      <c r="O213" s="423"/>
      <c r="P213" s="423"/>
      <c r="Q213" s="424"/>
      <c r="R213" s="424"/>
      <c r="S213" s="424"/>
      <c r="T213" s="424"/>
      <c r="U213" s="424"/>
      <c r="V213" s="424"/>
      <c r="W213" s="424"/>
      <c r="X213" s="424"/>
    </row>
    <row r="214" spans="2:24" ht="14.4" hidden="1" customHeight="1" x14ac:dyDescent="0.3">
      <c r="B214" s="267">
        <v>42156</v>
      </c>
      <c r="C214" s="287"/>
      <c r="D214" s="287"/>
      <c r="E214" s="350"/>
      <c r="F214" s="350"/>
      <c r="G214" s="350"/>
      <c r="H214" s="350"/>
      <c r="I214" s="350"/>
      <c r="J214" s="350"/>
      <c r="K214" s="350"/>
      <c r="L214" s="350"/>
      <c r="N214" s="421"/>
      <c r="O214" s="423"/>
      <c r="P214" s="423"/>
      <c r="Q214" s="424"/>
      <c r="R214" s="424"/>
      <c r="S214" s="424"/>
      <c r="T214" s="424"/>
      <c r="U214" s="424"/>
      <c r="V214" s="424"/>
      <c r="W214" s="424"/>
      <c r="X214" s="424"/>
    </row>
    <row r="215" spans="2:24" ht="14.4" hidden="1" customHeight="1" x14ac:dyDescent="0.3">
      <c r="B215" s="267">
        <v>42186</v>
      </c>
      <c r="C215" s="287"/>
      <c r="D215" s="287"/>
      <c r="E215" s="350"/>
      <c r="F215" s="350"/>
      <c r="G215" s="350"/>
      <c r="H215" s="350"/>
      <c r="I215" s="350"/>
      <c r="J215" s="350"/>
      <c r="K215" s="350"/>
      <c r="L215" s="350"/>
      <c r="N215" s="421"/>
      <c r="O215" s="423"/>
      <c r="P215" s="423"/>
      <c r="Q215" s="424"/>
      <c r="R215" s="424"/>
      <c r="S215" s="424"/>
      <c r="T215" s="424"/>
      <c r="U215" s="424"/>
      <c r="V215" s="424"/>
      <c r="W215" s="424"/>
      <c r="X215" s="424"/>
    </row>
    <row r="216" spans="2:24" ht="14.4" hidden="1" customHeight="1" x14ac:dyDescent="0.3">
      <c r="B216" s="267">
        <v>42217</v>
      </c>
      <c r="C216" s="287"/>
      <c r="D216" s="287"/>
      <c r="E216" s="350"/>
      <c r="F216" s="350"/>
      <c r="G216" s="350"/>
      <c r="H216" s="350"/>
      <c r="I216" s="350"/>
      <c r="J216" s="350"/>
      <c r="K216" s="350"/>
      <c r="L216" s="350"/>
      <c r="N216" s="421"/>
      <c r="O216" s="423"/>
      <c r="P216" s="423"/>
      <c r="Q216" s="424"/>
      <c r="R216" s="424"/>
      <c r="S216" s="424"/>
      <c r="T216" s="424"/>
      <c r="U216" s="424"/>
      <c r="V216" s="424"/>
      <c r="W216" s="424"/>
      <c r="X216" s="424"/>
    </row>
    <row r="217" spans="2:24" ht="14.4" hidden="1" customHeight="1" x14ac:dyDescent="0.3">
      <c r="B217" s="267">
        <v>42248</v>
      </c>
      <c r="C217" s="287"/>
      <c r="D217" s="287"/>
      <c r="E217" s="350"/>
      <c r="F217" s="350"/>
      <c r="G217" s="350"/>
      <c r="H217" s="350"/>
      <c r="I217" s="350"/>
      <c r="J217" s="350"/>
      <c r="K217" s="350"/>
      <c r="L217" s="350"/>
      <c r="N217" s="421"/>
      <c r="O217" s="423"/>
      <c r="P217" s="423"/>
      <c r="Q217" s="424"/>
      <c r="R217" s="424"/>
      <c r="S217" s="424"/>
      <c r="T217" s="424"/>
      <c r="U217" s="424"/>
      <c r="V217" s="424"/>
      <c r="W217" s="424"/>
      <c r="X217" s="424"/>
    </row>
    <row r="218" spans="2:24" ht="14.4" hidden="1" customHeight="1" x14ac:dyDescent="0.3">
      <c r="B218" s="267">
        <v>42278</v>
      </c>
      <c r="C218" s="287"/>
      <c r="D218" s="287"/>
      <c r="E218" s="350"/>
      <c r="F218" s="350"/>
      <c r="G218" s="350"/>
      <c r="H218" s="350"/>
      <c r="I218" s="350"/>
      <c r="J218" s="350"/>
      <c r="K218" s="350"/>
      <c r="L218" s="350"/>
      <c r="N218" s="421"/>
      <c r="O218" s="423"/>
      <c r="P218" s="423"/>
      <c r="Q218" s="424"/>
      <c r="R218" s="424"/>
      <c r="S218" s="424"/>
      <c r="T218" s="424"/>
      <c r="U218" s="424"/>
      <c r="V218" s="424"/>
      <c r="W218" s="424"/>
      <c r="X218" s="424"/>
    </row>
    <row r="219" spans="2:24" ht="14.4" hidden="1" customHeight="1" x14ac:dyDescent="0.3">
      <c r="B219" s="267">
        <v>42309</v>
      </c>
      <c r="C219" s="287"/>
      <c r="D219" s="287"/>
      <c r="E219" s="350"/>
      <c r="F219" s="350"/>
      <c r="G219" s="350"/>
      <c r="H219" s="350"/>
      <c r="I219" s="350"/>
      <c r="J219" s="350"/>
      <c r="K219" s="350"/>
      <c r="L219" s="350"/>
      <c r="N219" s="421"/>
      <c r="O219" s="423"/>
      <c r="P219" s="423"/>
      <c r="Q219" s="424"/>
      <c r="R219" s="424"/>
      <c r="S219" s="424"/>
      <c r="T219" s="424"/>
      <c r="U219" s="424"/>
      <c r="V219" s="424"/>
      <c r="W219" s="424"/>
      <c r="X219" s="424"/>
    </row>
    <row r="220" spans="2:24" ht="14.4" hidden="1" customHeight="1" x14ac:dyDescent="0.3">
      <c r="B220" s="267">
        <v>42339</v>
      </c>
      <c r="C220" s="287"/>
      <c r="D220" s="287"/>
      <c r="E220" s="350"/>
      <c r="F220" s="350"/>
      <c r="G220" s="350"/>
      <c r="H220" s="350"/>
      <c r="I220" s="350"/>
      <c r="J220" s="350"/>
      <c r="K220" s="350"/>
      <c r="L220" s="350"/>
      <c r="N220" s="421"/>
      <c r="O220" s="423"/>
      <c r="P220" s="423"/>
      <c r="Q220" s="424"/>
      <c r="R220" s="424"/>
      <c r="S220" s="424"/>
      <c r="T220" s="424"/>
      <c r="U220" s="424"/>
      <c r="V220" s="424"/>
      <c r="W220" s="424"/>
      <c r="X220" s="424"/>
    </row>
    <row r="221" spans="2:24" x14ac:dyDescent="0.3">
      <c r="B221" s="267">
        <v>42005</v>
      </c>
      <c r="C221" s="287"/>
      <c r="D221" s="287"/>
      <c r="E221" s="416">
        <v>38</v>
      </c>
      <c r="F221" s="416"/>
      <c r="G221" s="416"/>
      <c r="H221" s="416">
        <v>896</v>
      </c>
      <c r="I221" s="416"/>
      <c r="J221" s="416"/>
      <c r="K221" s="416">
        <v>1448</v>
      </c>
      <c r="L221" s="416">
        <v>2382</v>
      </c>
      <c r="N221" s="88"/>
      <c r="O221" s="422"/>
      <c r="P221" s="422"/>
      <c r="Q221" s="415"/>
      <c r="R221" s="415"/>
      <c r="S221" s="415"/>
      <c r="T221" s="415"/>
      <c r="U221" s="415"/>
      <c r="V221" s="415"/>
      <c r="W221" s="415"/>
      <c r="X221" s="415"/>
    </row>
    <row r="222" spans="2:24" x14ac:dyDescent="0.3">
      <c r="B222" s="267">
        <v>42036</v>
      </c>
      <c r="C222" s="287"/>
      <c r="D222" s="287"/>
      <c r="E222" s="416">
        <v>1411</v>
      </c>
      <c r="F222" s="416"/>
      <c r="G222" s="416"/>
      <c r="H222" s="416">
        <v>90</v>
      </c>
      <c r="I222" s="416"/>
      <c r="J222" s="416"/>
      <c r="K222" s="416">
        <v>2461</v>
      </c>
      <c r="L222" s="416">
        <v>3962</v>
      </c>
      <c r="N222" s="421"/>
      <c r="O222" s="423"/>
      <c r="P222" s="423"/>
      <c r="Q222" s="424"/>
      <c r="R222" s="424"/>
      <c r="S222" s="424"/>
      <c r="T222" s="424"/>
      <c r="U222" s="424"/>
      <c r="V222" s="424"/>
      <c r="W222" s="424"/>
      <c r="X222" s="424"/>
    </row>
    <row r="223" spans="2:24" x14ac:dyDescent="0.3">
      <c r="B223" s="267">
        <v>42064</v>
      </c>
      <c r="C223" s="287"/>
      <c r="D223" s="287"/>
      <c r="E223" s="416">
        <v>1147</v>
      </c>
      <c r="F223" s="416"/>
      <c r="G223" s="416"/>
      <c r="H223" s="416">
        <v>78</v>
      </c>
      <c r="I223" s="416"/>
      <c r="J223" s="416"/>
      <c r="K223" s="416">
        <v>1427</v>
      </c>
      <c r="L223" s="416">
        <v>2652</v>
      </c>
      <c r="N223" s="421"/>
      <c r="O223" s="423"/>
      <c r="P223" s="423"/>
      <c r="Q223" s="424"/>
      <c r="R223" s="424"/>
      <c r="S223" s="424"/>
      <c r="T223" s="424"/>
      <c r="U223" s="424"/>
      <c r="V223" s="424"/>
      <c r="W223" s="424"/>
      <c r="X223" s="424"/>
    </row>
    <row r="224" spans="2:24" x14ac:dyDescent="0.3">
      <c r="B224" s="267">
        <v>42095</v>
      </c>
      <c r="C224" s="287"/>
      <c r="D224" s="287"/>
      <c r="E224" s="416">
        <v>1650</v>
      </c>
      <c r="F224" s="416"/>
      <c r="G224" s="416"/>
      <c r="H224" s="416">
        <v>172</v>
      </c>
      <c r="I224" s="416"/>
      <c r="J224" s="416"/>
      <c r="K224" s="416">
        <v>1480</v>
      </c>
      <c r="L224" s="416">
        <v>3302</v>
      </c>
      <c r="N224" s="421"/>
      <c r="O224" s="423"/>
      <c r="P224" s="423"/>
      <c r="Q224" s="424"/>
      <c r="R224" s="424"/>
      <c r="S224" s="424"/>
      <c r="T224" s="424"/>
      <c r="U224" s="424"/>
      <c r="V224" s="424"/>
      <c r="W224" s="424"/>
      <c r="X224" s="424"/>
    </row>
    <row r="225" spans="2:24" x14ac:dyDescent="0.3">
      <c r="B225" s="267">
        <v>42125</v>
      </c>
      <c r="C225" s="287"/>
      <c r="D225" s="287"/>
      <c r="E225" s="416">
        <v>1272</v>
      </c>
      <c r="F225" s="416"/>
      <c r="G225" s="416"/>
      <c r="H225" s="416">
        <v>123</v>
      </c>
      <c r="I225" s="416"/>
      <c r="J225" s="416"/>
      <c r="K225" s="416">
        <v>169</v>
      </c>
      <c r="L225" s="416">
        <v>1564</v>
      </c>
      <c r="N225" s="421"/>
      <c r="O225" s="423"/>
      <c r="P225" s="423"/>
      <c r="Q225" s="424"/>
      <c r="R225" s="424"/>
      <c r="S225" s="424"/>
      <c r="T225" s="424"/>
      <c r="U225" s="424"/>
      <c r="V225" s="424"/>
      <c r="W225" s="424"/>
      <c r="X225" s="424"/>
    </row>
    <row r="226" spans="2:24" x14ac:dyDescent="0.3">
      <c r="B226" s="267">
        <v>42156</v>
      </c>
      <c r="C226" s="287"/>
      <c r="D226" s="287"/>
      <c r="E226" s="416">
        <v>1877</v>
      </c>
      <c r="F226" s="416"/>
      <c r="G226" s="416"/>
      <c r="H226" s="416">
        <v>135</v>
      </c>
      <c r="I226" s="416"/>
      <c r="J226" s="416"/>
      <c r="K226" s="416">
        <v>447</v>
      </c>
      <c r="L226" s="416">
        <v>2459</v>
      </c>
      <c r="N226" s="421"/>
      <c r="O226" s="423"/>
      <c r="P226" s="423"/>
      <c r="Q226" s="424"/>
      <c r="R226" s="424"/>
      <c r="S226" s="424"/>
      <c r="T226" s="424"/>
      <c r="U226" s="424"/>
      <c r="V226" s="424"/>
      <c r="W226" s="424"/>
      <c r="X226" s="424"/>
    </row>
    <row r="227" spans="2:24" x14ac:dyDescent="0.3">
      <c r="B227" s="267">
        <v>42186</v>
      </c>
      <c r="C227" s="287"/>
      <c r="D227" s="287"/>
      <c r="E227" s="416">
        <v>1030</v>
      </c>
      <c r="F227" s="416"/>
      <c r="G227" s="416"/>
      <c r="H227" s="416">
        <v>110</v>
      </c>
      <c r="I227" s="416"/>
      <c r="J227" s="416"/>
      <c r="K227" s="416">
        <v>167</v>
      </c>
      <c r="L227" s="416">
        <v>1307</v>
      </c>
      <c r="N227" s="421"/>
      <c r="O227" s="423"/>
      <c r="P227" s="423"/>
      <c r="Q227" s="424"/>
      <c r="R227" s="424"/>
      <c r="S227" s="424"/>
      <c r="T227" s="424"/>
      <c r="U227" s="424"/>
      <c r="V227" s="424"/>
      <c r="W227" s="424"/>
      <c r="X227" s="424"/>
    </row>
    <row r="228" spans="2:24" x14ac:dyDescent="0.3">
      <c r="B228" s="267">
        <v>42217</v>
      </c>
      <c r="C228" s="287"/>
      <c r="D228" s="287"/>
      <c r="E228" s="416">
        <v>1674</v>
      </c>
      <c r="F228" s="416"/>
      <c r="G228" s="416"/>
      <c r="H228" s="416">
        <v>113</v>
      </c>
      <c r="I228" s="416"/>
      <c r="J228" s="416"/>
      <c r="K228" s="416">
        <v>218</v>
      </c>
      <c r="L228" s="416">
        <v>2005</v>
      </c>
      <c r="N228" s="421"/>
      <c r="O228" s="423"/>
      <c r="P228" s="423"/>
      <c r="Q228" s="424"/>
      <c r="R228" s="424"/>
      <c r="S228" s="424"/>
      <c r="T228" s="424"/>
      <c r="U228" s="424"/>
      <c r="V228" s="424"/>
      <c r="W228" s="424"/>
      <c r="X228" s="424"/>
    </row>
    <row r="229" spans="2:24" x14ac:dyDescent="0.3">
      <c r="B229" s="267">
        <v>42248</v>
      </c>
      <c r="C229" s="287"/>
      <c r="D229" s="287"/>
      <c r="E229" s="416">
        <v>1313</v>
      </c>
      <c r="F229" s="416"/>
      <c r="G229" s="416"/>
      <c r="H229" s="416">
        <v>136</v>
      </c>
      <c r="I229" s="416"/>
      <c r="J229" s="416"/>
      <c r="K229" s="416">
        <v>156</v>
      </c>
      <c r="L229" s="416">
        <v>1605</v>
      </c>
      <c r="N229" s="421"/>
      <c r="O229" s="423"/>
      <c r="P229" s="423"/>
      <c r="Q229" s="424"/>
      <c r="R229" s="424"/>
      <c r="S229" s="424"/>
      <c r="T229" s="424"/>
      <c r="U229" s="424"/>
      <c r="V229" s="424"/>
      <c r="W229" s="424"/>
      <c r="X229" s="424"/>
    </row>
    <row r="230" spans="2:24" x14ac:dyDescent="0.3">
      <c r="B230" s="267">
        <v>42278</v>
      </c>
      <c r="C230" s="287"/>
      <c r="D230" s="287"/>
      <c r="E230" s="416">
        <v>5045</v>
      </c>
      <c r="F230" s="416"/>
      <c r="G230" s="416"/>
      <c r="H230" s="416">
        <v>104</v>
      </c>
      <c r="I230" s="416"/>
      <c r="J230" s="416"/>
      <c r="K230" s="416">
        <v>21</v>
      </c>
      <c r="L230" s="416">
        <v>5170</v>
      </c>
      <c r="N230" s="421"/>
      <c r="O230" s="423"/>
      <c r="P230" s="423"/>
      <c r="Q230" s="424"/>
      <c r="R230" s="424"/>
      <c r="S230" s="424"/>
      <c r="T230" s="424"/>
      <c r="U230" s="424"/>
      <c r="V230" s="424"/>
      <c r="W230" s="424"/>
      <c r="X230" s="424"/>
    </row>
    <row r="231" spans="2:24" x14ac:dyDescent="0.3">
      <c r="B231" s="267">
        <v>42309</v>
      </c>
      <c r="C231" s="287"/>
      <c r="D231" s="287"/>
      <c r="E231" s="416">
        <v>1924</v>
      </c>
      <c r="F231" s="416"/>
      <c r="G231" s="416"/>
      <c r="H231" s="416">
        <v>764</v>
      </c>
      <c r="I231" s="416"/>
      <c r="J231" s="416"/>
      <c r="K231" s="416">
        <v>49</v>
      </c>
      <c r="L231" s="416">
        <v>2737</v>
      </c>
      <c r="N231" s="421"/>
      <c r="O231" s="423"/>
      <c r="P231" s="423"/>
      <c r="Q231" s="424"/>
      <c r="R231" s="424"/>
      <c r="S231" s="424"/>
      <c r="T231" s="424"/>
      <c r="U231" s="424"/>
      <c r="V231" s="424"/>
      <c r="W231" s="424"/>
      <c r="X231" s="424"/>
    </row>
    <row r="232" spans="2:24" x14ac:dyDescent="0.3">
      <c r="B232" s="267">
        <v>42339</v>
      </c>
      <c r="C232" s="287"/>
      <c r="D232" s="287"/>
      <c r="E232" s="416">
        <v>1346</v>
      </c>
      <c r="F232" s="416"/>
      <c r="G232" s="416"/>
      <c r="H232" s="416">
        <v>239</v>
      </c>
      <c r="I232" s="416"/>
      <c r="J232" s="416"/>
      <c r="K232" s="416">
        <v>217</v>
      </c>
      <c r="L232" s="416">
        <v>1802</v>
      </c>
      <c r="N232" s="421"/>
      <c r="O232" s="423"/>
      <c r="P232" s="423"/>
      <c r="Q232" s="424"/>
      <c r="R232" s="424"/>
      <c r="S232" s="424"/>
      <c r="T232" s="424"/>
      <c r="U232" s="424"/>
      <c r="V232" s="424"/>
      <c r="W232" s="424"/>
      <c r="X232" s="424"/>
    </row>
    <row r="233" spans="2:24" collapsed="1" x14ac:dyDescent="0.3">
      <c r="B233" s="326" t="s">
        <v>38</v>
      </c>
      <c r="C233" s="348"/>
      <c r="D233" s="348"/>
      <c r="E233" s="417">
        <v>19727</v>
      </c>
      <c r="F233" s="417"/>
      <c r="G233" s="417"/>
      <c r="H233" s="417">
        <v>2960</v>
      </c>
      <c r="I233" s="417"/>
      <c r="J233" s="417"/>
      <c r="K233" s="417">
        <v>8260</v>
      </c>
      <c r="L233" s="417">
        <v>30947</v>
      </c>
      <c r="N233" s="421"/>
      <c r="O233" s="423"/>
      <c r="P233" s="423"/>
      <c r="Q233" s="424"/>
      <c r="R233" s="424"/>
      <c r="S233" s="424"/>
      <c r="T233" s="424"/>
      <c r="U233" s="424"/>
      <c r="V233" s="424"/>
      <c r="W233" s="424"/>
      <c r="X233" s="424"/>
    </row>
    <row r="234" spans="2:24" x14ac:dyDescent="0.3">
      <c r="B234" s="267">
        <v>42370</v>
      </c>
      <c r="C234" s="287"/>
      <c r="D234" s="287"/>
      <c r="E234" s="416">
        <v>3773</v>
      </c>
      <c r="F234" s="416"/>
      <c r="G234" s="416"/>
      <c r="H234" s="416">
        <v>149</v>
      </c>
      <c r="I234" s="416"/>
      <c r="J234" s="416"/>
      <c r="K234" s="416">
        <v>57</v>
      </c>
      <c r="L234" s="416">
        <v>3979</v>
      </c>
      <c r="N234" s="88"/>
      <c r="O234" s="422"/>
      <c r="P234" s="422"/>
      <c r="Q234" s="415"/>
      <c r="R234" s="415"/>
      <c r="S234" s="415"/>
      <c r="T234" s="415"/>
      <c r="U234" s="415"/>
      <c r="V234" s="415"/>
      <c r="W234" s="415"/>
      <c r="X234" s="415"/>
    </row>
    <row r="235" spans="2:24" x14ac:dyDescent="0.3">
      <c r="B235" s="267">
        <v>42401</v>
      </c>
      <c r="C235" s="287"/>
      <c r="D235" s="287"/>
      <c r="E235" s="416">
        <v>4253</v>
      </c>
      <c r="F235" s="416"/>
      <c r="G235" s="416"/>
      <c r="H235" s="416">
        <v>113</v>
      </c>
      <c r="I235" s="416"/>
      <c r="J235" s="416"/>
      <c r="K235" s="416">
        <v>0</v>
      </c>
      <c r="L235" s="416">
        <v>4366</v>
      </c>
      <c r="N235" s="421"/>
      <c r="O235" s="423"/>
      <c r="P235" s="423"/>
      <c r="Q235" s="424"/>
      <c r="R235" s="424"/>
      <c r="S235" s="424"/>
      <c r="T235" s="424"/>
      <c r="U235" s="424"/>
      <c r="V235" s="424"/>
      <c r="W235" s="424"/>
      <c r="X235" s="424"/>
    </row>
    <row r="236" spans="2:24" x14ac:dyDescent="0.3">
      <c r="B236" s="267">
        <v>42430</v>
      </c>
      <c r="C236" s="287"/>
      <c r="D236" s="287"/>
      <c r="E236" s="416">
        <v>2016</v>
      </c>
      <c r="F236" s="416"/>
      <c r="G236" s="416"/>
      <c r="H236" s="416">
        <v>25</v>
      </c>
      <c r="I236" s="416"/>
      <c r="J236" s="416"/>
      <c r="K236" s="416">
        <v>15</v>
      </c>
      <c r="L236" s="416">
        <v>2056</v>
      </c>
      <c r="N236" s="421"/>
      <c r="O236" s="423"/>
      <c r="P236" s="423"/>
      <c r="Q236" s="424"/>
      <c r="R236" s="424"/>
      <c r="S236" s="424"/>
      <c r="T236" s="424"/>
      <c r="U236" s="424"/>
      <c r="V236" s="424"/>
      <c r="W236" s="424"/>
      <c r="X236" s="424"/>
    </row>
    <row r="237" spans="2:24" x14ac:dyDescent="0.3">
      <c r="B237" s="267">
        <v>42461</v>
      </c>
      <c r="C237" s="287"/>
      <c r="D237" s="287"/>
      <c r="E237" s="416">
        <v>2405</v>
      </c>
      <c r="F237" s="416"/>
      <c r="G237" s="416"/>
      <c r="H237" s="416">
        <v>33</v>
      </c>
      <c r="I237" s="416"/>
      <c r="J237" s="416"/>
      <c r="K237" s="416">
        <v>16</v>
      </c>
      <c r="L237" s="416">
        <v>2454</v>
      </c>
      <c r="N237" s="421"/>
      <c r="O237" s="423"/>
      <c r="P237" s="423"/>
      <c r="Q237" s="424"/>
      <c r="R237" s="424"/>
      <c r="S237" s="424"/>
      <c r="T237" s="424"/>
      <c r="U237" s="424"/>
      <c r="V237" s="424"/>
      <c r="W237" s="424"/>
      <c r="X237" s="424"/>
    </row>
    <row r="238" spans="2:24" x14ac:dyDescent="0.3">
      <c r="B238" s="267">
        <v>42491</v>
      </c>
      <c r="C238" s="287">
        <v>996</v>
      </c>
      <c r="D238" s="287">
        <v>817</v>
      </c>
      <c r="E238" s="416">
        <v>1813</v>
      </c>
      <c r="F238" s="416">
        <v>17</v>
      </c>
      <c r="G238" s="416">
        <v>17</v>
      </c>
      <c r="H238" s="416">
        <v>34</v>
      </c>
      <c r="I238" s="416">
        <v>8</v>
      </c>
      <c r="J238" s="416">
        <v>0</v>
      </c>
      <c r="K238" s="416">
        <v>8</v>
      </c>
      <c r="L238" s="416">
        <v>1855</v>
      </c>
      <c r="N238" s="421"/>
      <c r="O238" s="423"/>
      <c r="P238" s="423"/>
      <c r="Q238" s="424"/>
      <c r="R238" s="424"/>
      <c r="S238" s="424"/>
      <c r="T238" s="424"/>
      <c r="U238" s="424"/>
      <c r="V238" s="424"/>
      <c r="W238" s="424"/>
      <c r="X238" s="424"/>
    </row>
    <row r="239" spans="2:24" x14ac:dyDescent="0.3">
      <c r="B239" s="267">
        <v>42522</v>
      </c>
      <c r="C239" s="287">
        <v>957</v>
      </c>
      <c r="D239" s="287">
        <v>898</v>
      </c>
      <c r="E239" s="416">
        <v>1855</v>
      </c>
      <c r="F239" s="416">
        <v>15</v>
      </c>
      <c r="G239" s="416">
        <v>21</v>
      </c>
      <c r="H239" s="416">
        <v>36</v>
      </c>
      <c r="I239" s="416">
        <v>11</v>
      </c>
      <c r="J239" s="416">
        <v>5</v>
      </c>
      <c r="K239" s="416">
        <v>16</v>
      </c>
      <c r="L239" s="416">
        <v>1907</v>
      </c>
      <c r="N239" s="421"/>
      <c r="O239" s="423"/>
      <c r="P239" s="423"/>
      <c r="Q239" s="424"/>
      <c r="R239" s="424"/>
      <c r="S239" s="424"/>
      <c r="T239" s="424"/>
      <c r="U239" s="424"/>
      <c r="V239" s="424"/>
      <c r="W239" s="424"/>
      <c r="X239" s="424"/>
    </row>
    <row r="240" spans="2:24" x14ac:dyDescent="0.3">
      <c r="B240" s="267">
        <v>42552</v>
      </c>
      <c r="C240" s="287">
        <v>977</v>
      </c>
      <c r="D240" s="287">
        <v>835</v>
      </c>
      <c r="E240" s="416">
        <v>1812</v>
      </c>
      <c r="F240" s="416">
        <v>24</v>
      </c>
      <c r="G240" s="416">
        <v>24</v>
      </c>
      <c r="H240" s="416">
        <v>48</v>
      </c>
      <c r="I240" s="416">
        <v>10</v>
      </c>
      <c r="J240" s="416">
        <v>13</v>
      </c>
      <c r="K240" s="416">
        <v>23</v>
      </c>
      <c r="L240" s="416">
        <v>1883</v>
      </c>
      <c r="N240" s="421"/>
      <c r="O240" s="423"/>
      <c r="P240" s="423"/>
      <c r="Q240" s="424"/>
      <c r="R240" s="424"/>
      <c r="S240" s="424"/>
      <c r="T240" s="424"/>
      <c r="U240" s="424"/>
      <c r="V240" s="424"/>
      <c r="W240" s="424"/>
      <c r="X240" s="424"/>
    </row>
    <row r="241" spans="2:24" x14ac:dyDescent="0.3">
      <c r="B241" s="267">
        <v>42583</v>
      </c>
      <c r="C241" s="287">
        <v>2266</v>
      </c>
      <c r="D241" s="287">
        <v>1640</v>
      </c>
      <c r="E241" s="416">
        <v>3906</v>
      </c>
      <c r="F241" s="416">
        <v>90</v>
      </c>
      <c r="G241" s="416">
        <v>73</v>
      </c>
      <c r="H241" s="416">
        <v>163</v>
      </c>
      <c r="I241" s="416">
        <v>19</v>
      </c>
      <c r="J241" s="416">
        <v>15</v>
      </c>
      <c r="K241" s="416">
        <v>34</v>
      </c>
      <c r="L241" s="416">
        <v>4103</v>
      </c>
      <c r="N241" s="421"/>
      <c r="O241" s="423"/>
      <c r="P241" s="423"/>
      <c r="Q241" s="424"/>
      <c r="R241" s="424"/>
      <c r="S241" s="424"/>
      <c r="T241" s="424"/>
      <c r="U241" s="424"/>
      <c r="V241" s="424"/>
      <c r="W241" s="424"/>
      <c r="X241" s="424"/>
    </row>
    <row r="242" spans="2:24" x14ac:dyDescent="0.3">
      <c r="B242" s="267">
        <v>42614</v>
      </c>
      <c r="C242" s="287">
        <v>948</v>
      </c>
      <c r="D242" s="287">
        <v>779</v>
      </c>
      <c r="E242" s="416">
        <v>1727</v>
      </c>
      <c r="F242" s="416">
        <v>42</v>
      </c>
      <c r="G242" s="416">
        <v>41</v>
      </c>
      <c r="H242" s="416">
        <v>83</v>
      </c>
      <c r="I242" s="416">
        <v>3</v>
      </c>
      <c r="J242" s="416">
        <v>0</v>
      </c>
      <c r="K242" s="416">
        <v>3</v>
      </c>
      <c r="L242" s="416">
        <v>1813</v>
      </c>
      <c r="N242" s="421"/>
      <c r="O242" s="423"/>
      <c r="P242" s="423"/>
      <c r="Q242" s="424"/>
      <c r="R242" s="424"/>
      <c r="S242" s="424"/>
      <c r="T242" s="424"/>
      <c r="U242" s="424"/>
      <c r="V242" s="424"/>
      <c r="W242" s="424"/>
      <c r="X242" s="424"/>
    </row>
    <row r="243" spans="2:24" x14ac:dyDescent="0.3">
      <c r="B243" s="267">
        <v>42644</v>
      </c>
      <c r="C243" s="287">
        <v>770</v>
      </c>
      <c r="D243" s="287">
        <v>832</v>
      </c>
      <c r="E243" s="416">
        <v>1602</v>
      </c>
      <c r="F243" s="416">
        <v>13</v>
      </c>
      <c r="G243" s="416">
        <v>16</v>
      </c>
      <c r="H243" s="416">
        <v>29</v>
      </c>
      <c r="I243" s="416">
        <v>0</v>
      </c>
      <c r="J243" s="416">
        <v>0</v>
      </c>
      <c r="K243" s="416">
        <v>0</v>
      </c>
      <c r="L243" s="416">
        <v>1631</v>
      </c>
      <c r="N243" s="421"/>
      <c r="O243" s="423"/>
      <c r="P243" s="423"/>
      <c r="Q243" s="424"/>
      <c r="R243" s="424"/>
      <c r="S243" s="424"/>
      <c r="T243" s="424"/>
      <c r="U243" s="424"/>
      <c r="V243" s="424"/>
      <c r="W243" s="424"/>
      <c r="X243" s="424"/>
    </row>
    <row r="244" spans="2:24" x14ac:dyDescent="0.3">
      <c r="B244" s="267">
        <v>42675</v>
      </c>
      <c r="C244" s="287">
        <v>484</v>
      </c>
      <c r="D244" s="287">
        <v>317</v>
      </c>
      <c r="E244" s="416">
        <v>801</v>
      </c>
      <c r="F244" s="416">
        <v>12</v>
      </c>
      <c r="G244" s="416">
        <v>9</v>
      </c>
      <c r="H244" s="416">
        <v>21</v>
      </c>
      <c r="I244" s="416">
        <v>0</v>
      </c>
      <c r="J244" s="416">
        <v>0</v>
      </c>
      <c r="K244" s="416">
        <v>0</v>
      </c>
      <c r="L244" s="416">
        <v>822</v>
      </c>
      <c r="N244" s="421"/>
      <c r="O244" s="423"/>
      <c r="P244" s="423"/>
      <c r="Q244" s="424"/>
      <c r="R244" s="424"/>
      <c r="S244" s="424"/>
      <c r="T244" s="424"/>
      <c r="U244" s="424"/>
      <c r="V244" s="424"/>
      <c r="W244" s="424"/>
      <c r="X244" s="424"/>
    </row>
    <row r="245" spans="2:24" x14ac:dyDescent="0.3">
      <c r="B245" s="267">
        <v>42705</v>
      </c>
      <c r="C245" s="287">
        <v>1057</v>
      </c>
      <c r="D245" s="287">
        <v>797</v>
      </c>
      <c r="E245" s="416">
        <v>1854</v>
      </c>
      <c r="F245" s="416">
        <v>156</v>
      </c>
      <c r="G245" s="416">
        <v>126</v>
      </c>
      <c r="H245" s="416">
        <v>282</v>
      </c>
      <c r="I245" s="416">
        <v>6</v>
      </c>
      <c r="J245" s="416">
        <v>0</v>
      </c>
      <c r="K245" s="416">
        <v>6</v>
      </c>
      <c r="L245" s="416">
        <v>2142</v>
      </c>
      <c r="N245" s="421"/>
      <c r="O245" s="423"/>
      <c r="P245" s="423"/>
      <c r="Q245" s="424"/>
      <c r="R245" s="424"/>
      <c r="S245" s="424"/>
      <c r="T245" s="424"/>
      <c r="U245" s="424"/>
      <c r="V245" s="424"/>
      <c r="W245" s="424"/>
      <c r="X245" s="424"/>
    </row>
    <row r="246" spans="2:24" x14ac:dyDescent="0.3">
      <c r="B246" s="326" t="s">
        <v>55</v>
      </c>
      <c r="C246" s="348"/>
      <c r="D246" s="348"/>
      <c r="E246" s="417">
        <v>27817</v>
      </c>
      <c r="F246" s="417"/>
      <c r="G246" s="417"/>
      <c r="H246" s="417">
        <v>1016</v>
      </c>
      <c r="I246" s="417"/>
      <c r="J246" s="417"/>
      <c r="K246" s="417">
        <v>178</v>
      </c>
      <c r="L246" s="417">
        <v>29011</v>
      </c>
      <c r="N246" s="421"/>
      <c r="O246" s="423"/>
      <c r="P246" s="423"/>
      <c r="Q246" s="424"/>
      <c r="R246" s="424"/>
      <c r="S246" s="424"/>
      <c r="T246" s="424"/>
      <c r="U246" s="424"/>
      <c r="V246" s="424"/>
      <c r="W246" s="424"/>
      <c r="X246" s="424"/>
    </row>
    <row r="247" spans="2:24" x14ac:dyDescent="0.3">
      <c r="B247" s="267">
        <v>42736</v>
      </c>
      <c r="C247" s="287">
        <v>1709</v>
      </c>
      <c r="D247" s="287">
        <v>1188</v>
      </c>
      <c r="E247" s="416">
        <v>2897</v>
      </c>
      <c r="F247" s="416">
        <v>87</v>
      </c>
      <c r="G247" s="416">
        <v>62</v>
      </c>
      <c r="H247" s="416">
        <v>149</v>
      </c>
      <c r="I247" s="416">
        <v>21</v>
      </c>
      <c r="J247" s="416">
        <v>22</v>
      </c>
      <c r="K247" s="416">
        <v>43</v>
      </c>
      <c r="L247" s="416">
        <v>3089</v>
      </c>
      <c r="N247" s="88"/>
      <c r="O247" s="422"/>
      <c r="P247" s="422"/>
      <c r="Q247" s="415"/>
      <c r="R247" s="415"/>
      <c r="S247" s="415"/>
      <c r="T247" s="415"/>
      <c r="U247" s="415"/>
      <c r="V247" s="415"/>
      <c r="W247" s="415"/>
      <c r="X247" s="415"/>
    </row>
    <row r="248" spans="2:24" x14ac:dyDescent="0.3">
      <c r="B248" s="267">
        <v>42767</v>
      </c>
      <c r="C248" s="287">
        <v>1599</v>
      </c>
      <c r="D248" s="287">
        <v>1237</v>
      </c>
      <c r="E248" s="416">
        <v>2836</v>
      </c>
      <c r="F248" s="416">
        <v>35</v>
      </c>
      <c r="G248" s="416">
        <v>42</v>
      </c>
      <c r="H248" s="416">
        <v>77</v>
      </c>
      <c r="I248" s="416">
        <v>11</v>
      </c>
      <c r="J248" s="416">
        <v>10</v>
      </c>
      <c r="K248" s="416">
        <v>21</v>
      </c>
      <c r="L248" s="416">
        <v>2934</v>
      </c>
      <c r="N248" s="421"/>
      <c r="O248" s="423"/>
      <c r="P248" s="423"/>
      <c r="Q248" s="424"/>
      <c r="R248" s="424"/>
      <c r="S248" s="424"/>
      <c r="T248" s="424"/>
      <c r="U248" s="424"/>
      <c r="V248" s="424"/>
      <c r="W248" s="424"/>
      <c r="X248" s="424"/>
    </row>
    <row r="249" spans="2:24" x14ac:dyDescent="0.3">
      <c r="B249" s="267">
        <v>42795</v>
      </c>
      <c r="C249" s="287">
        <v>1281</v>
      </c>
      <c r="D249" s="287">
        <v>949</v>
      </c>
      <c r="E249" s="416">
        <v>2230</v>
      </c>
      <c r="F249" s="416">
        <v>63</v>
      </c>
      <c r="G249" s="416">
        <v>47</v>
      </c>
      <c r="H249" s="416">
        <v>110</v>
      </c>
      <c r="I249" s="416">
        <v>18</v>
      </c>
      <c r="J249" s="416">
        <v>10</v>
      </c>
      <c r="K249" s="416">
        <v>28</v>
      </c>
      <c r="L249" s="416">
        <v>2368</v>
      </c>
      <c r="N249" s="421"/>
      <c r="O249" s="423"/>
      <c r="P249" s="423"/>
      <c r="Q249" s="424"/>
      <c r="R249" s="424"/>
      <c r="S249" s="424"/>
      <c r="T249" s="424"/>
      <c r="U249" s="424"/>
      <c r="V249" s="424"/>
      <c r="W249" s="424"/>
      <c r="X249" s="424"/>
    </row>
    <row r="250" spans="2:24" x14ac:dyDescent="0.3">
      <c r="B250" s="267">
        <v>42826</v>
      </c>
      <c r="C250" s="287">
        <v>694</v>
      </c>
      <c r="D250" s="287">
        <v>578</v>
      </c>
      <c r="E250" s="416">
        <v>1272</v>
      </c>
      <c r="F250" s="416">
        <v>16</v>
      </c>
      <c r="G250" s="416">
        <v>19</v>
      </c>
      <c r="H250" s="416">
        <v>35</v>
      </c>
      <c r="I250" s="416">
        <v>8</v>
      </c>
      <c r="J250" s="416">
        <v>7</v>
      </c>
      <c r="K250" s="416">
        <v>15</v>
      </c>
      <c r="L250" s="416">
        <v>1322</v>
      </c>
      <c r="N250" s="421"/>
      <c r="O250" s="423"/>
      <c r="P250" s="423"/>
      <c r="Q250" s="424"/>
      <c r="R250" s="424"/>
      <c r="S250" s="424"/>
      <c r="T250" s="424"/>
      <c r="U250" s="424"/>
      <c r="V250" s="424"/>
      <c r="W250" s="424"/>
      <c r="X250" s="424"/>
    </row>
    <row r="251" spans="2:24" x14ac:dyDescent="0.3">
      <c r="B251" s="267">
        <v>42856</v>
      </c>
      <c r="C251" s="287">
        <v>698</v>
      </c>
      <c r="D251" s="287">
        <v>493</v>
      </c>
      <c r="E251" s="416">
        <v>1191</v>
      </c>
      <c r="F251" s="416">
        <v>13</v>
      </c>
      <c r="G251" s="416">
        <v>3</v>
      </c>
      <c r="H251" s="416">
        <v>16</v>
      </c>
      <c r="I251" s="416">
        <v>45</v>
      </c>
      <c r="J251" s="416">
        <v>41</v>
      </c>
      <c r="K251" s="416">
        <v>86</v>
      </c>
      <c r="L251" s="416">
        <v>1293</v>
      </c>
      <c r="N251" s="421"/>
      <c r="O251" s="423"/>
      <c r="P251" s="423"/>
      <c r="Q251" s="424"/>
      <c r="R251" s="424"/>
      <c r="S251" s="424"/>
      <c r="T251" s="424"/>
      <c r="U251" s="424"/>
      <c r="V251" s="424"/>
      <c r="W251" s="424"/>
      <c r="X251" s="424"/>
    </row>
    <row r="252" spans="2:24" x14ac:dyDescent="0.3">
      <c r="B252" s="267">
        <v>42887</v>
      </c>
      <c r="C252" s="287">
        <v>891</v>
      </c>
      <c r="D252" s="287">
        <v>581</v>
      </c>
      <c r="E252" s="416">
        <v>1472</v>
      </c>
      <c r="F252" s="416">
        <v>18</v>
      </c>
      <c r="G252" s="416">
        <v>18</v>
      </c>
      <c r="H252" s="416">
        <v>36</v>
      </c>
      <c r="I252" s="416">
        <v>10</v>
      </c>
      <c r="J252" s="416">
        <v>12</v>
      </c>
      <c r="K252" s="416">
        <v>22</v>
      </c>
      <c r="L252" s="416">
        <v>1530</v>
      </c>
      <c r="N252" s="421"/>
      <c r="O252" s="423"/>
      <c r="P252" s="423"/>
      <c r="Q252" s="424"/>
      <c r="R252" s="424"/>
      <c r="S252" s="424"/>
      <c r="T252" s="424"/>
      <c r="U252" s="424"/>
      <c r="V252" s="424"/>
      <c r="W252" s="424"/>
      <c r="X252" s="424"/>
    </row>
    <row r="253" spans="2:24" x14ac:dyDescent="0.3">
      <c r="B253" s="267">
        <v>42917</v>
      </c>
      <c r="C253" s="287">
        <v>857</v>
      </c>
      <c r="D253" s="287">
        <v>571</v>
      </c>
      <c r="E253" s="416">
        <v>1428</v>
      </c>
      <c r="F253" s="416">
        <v>15</v>
      </c>
      <c r="G253" s="416">
        <v>14</v>
      </c>
      <c r="H253" s="416">
        <v>29</v>
      </c>
      <c r="I253" s="416">
        <v>84</v>
      </c>
      <c r="J253" s="416">
        <v>54</v>
      </c>
      <c r="K253" s="416">
        <v>138</v>
      </c>
      <c r="L253" s="416">
        <v>1595</v>
      </c>
      <c r="N253" s="421"/>
      <c r="O253" s="423"/>
      <c r="P253" s="423"/>
      <c r="Q253" s="424"/>
      <c r="R253" s="424"/>
      <c r="S253" s="424"/>
      <c r="T253" s="424"/>
      <c r="U253" s="424"/>
      <c r="V253" s="424"/>
      <c r="W253" s="424"/>
      <c r="X253" s="424"/>
    </row>
    <row r="254" spans="2:24" x14ac:dyDescent="0.3">
      <c r="B254" s="267">
        <v>42948</v>
      </c>
      <c r="C254" s="287">
        <v>697</v>
      </c>
      <c r="D254" s="287">
        <v>460</v>
      </c>
      <c r="E254" s="416">
        <v>1157</v>
      </c>
      <c r="F254" s="416">
        <v>11</v>
      </c>
      <c r="G254" s="416">
        <v>9</v>
      </c>
      <c r="H254" s="416">
        <v>20</v>
      </c>
      <c r="I254" s="416">
        <v>43</v>
      </c>
      <c r="J254" s="416">
        <v>34</v>
      </c>
      <c r="K254" s="416">
        <v>77</v>
      </c>
      <c r="L254" s="416">
        <v>1254</v>
      </c>
      <c r="N254" s="421"/>
      <c r="O254" s="423"/>
      <c r="P254" s="423"/>
      <c r="Q254" s="424"/>
      <c r="R254" s="424"/>
      <c r="S254" s="424"/>
      <c r="T254" s="424"/>
      <c r="U254" s="424"/>
      <c r="V254" s="424"/>
      <c r="W254" s="424"/>
      <c r="X254" s="424"/>
    </row>
    <row r="255" spans="2:24" x14ac:dyDescent="0.3">
      <c r="B255" s="267">
        <v>42979</v>
      </c>
      <c r="C255" s="287">
        <v>850</v>
      </c>
      <c r="D255" s="287">
        <v>547</v>
      </c>
      <c r="E255" s="416">
        <v>1397</v>
      </c>
      <c r="F255" s="416">
        <v>1</v>
      </c>
      <c r="G255" s="416">
        <v>3</v>
      </c>
      <c r="H255" s="416">
        <v>4</v>
      </c>
      <c r="I255" s="416">
        <v>12</v>
      </c>
      <c r="J255" s="416">
        <v>14</v>
      </c>
      <c r="K255" s="416">
        <v>26</v>
      </c>
      <c r="L255" s="416">
        <v>1427</v>
      </c>
      <c r="N255" s="421"/>
      <c r="O255" s="423"/>
      <c r="P255" s="423"/>
      <c r="Q255" s="424"/>
      <c r="R255" s="424"/>
      <c r="S255" s="424"/>
      <c r="T255" s="424"/>
      <c r="U255" s="424"/>
      <c r="V255" s="424"/>
      <c r="W255" s="424"/>
      <c r="X255" s="424"/>
    </row>
    <row r="256" spans="2:24" x14ac:dyDescent="0.3">
      <c r="B256" s="267">
        <v>43009</v>
      </c>
      <c r="C256" s="287">
        <v>305</v>
      </c>
      <c r="D256" s="287">
        <v>234</v>
      </c>
      <c r="E256" s="416">
        <v>539</v>
      </c>
      <c r="F256" s="416">
        <v>11</v>
      </c>
      <c r="G256" s="416">
        <v>11</v>
      </c>
      <c r="H256" s="416">
        <v>22</v>
      </c>
      <c r="I256" s="416">
        <v>36</v>
      </c>
      <c r="J256" s="416">
        <v>19</v>
      </c>
      <c r="K256" s="416">
        <v>55</v>
      </c>
      <c r="L256" s="416">
        <v>616</v>
      </c>
      <c r="N256" s="421"/>
      <c r="O256" s="423"/>
      <c r="P256" s="423"/>
      <c r="Q256" s="424"/>
      <c r="R256" s="424"/>
      <c r="S256" s="424"/>
      <c r="T256" s="424"/>
      <c r="U256" s="424"/>
      <c r="V256" s="424"/>
      <c r="W256" s="424"/>
      <c r="X256" s="424"/>
    </row>
    <row r="257" spans="2:24" x14ac:dyDescent="0.3">
      <c r="B257" s="267">
        <v>43040</v>
      </c>
      <c r="C257" s="287">
        <v>524</v>
      </c>
      <c r="D257" s="287">
        <v>369</v>
      </c>
      <c r="E257" s="416">
        <v>893</v>
      </c>
      <c r="F257" s="416">
        <v>15</v>
      </c>
      <c r="G257" s="416">
        <v>6</v>
      </c>
      <c r="H257" s="416">
        <v>21</v>
      </c>
      <c r="I257" s="416">
        <v>22</v>
      </c>
      <c r="J257" s="416">
        <v>11</v>
      </c>
      <c r="K257" s="416">
        <v>33</v>
      </c>
      <c r="L257" s="416">
        <v>947</v>
      </c>
      <c r="N257" s="421"/>
      <c r="O257" s="423"/>
      <c r="P257" s="423"/>
      <c r="Q257" s="424"/>
      <c r="R257" s="424"/>
      <c r="S257" s="424"/>
      <c r="T257" s="424"/>
      <c r="U257" s="424"/>
      <c r="V257" s="424"/>
      <c r="W257" s="424"/>
      <c r="X257" s="424"/>
    </row>
    <row r="258" spans="2:24" x14ac:dyDescent="0.3">
      <c r="B258" s="267">
        <v>43070</v>
      </c>
      <c r="C258" s="287">
        <v>638</v>
      </c>
      <c r="D258" s="287">
        <v>595</v>
      </c>
      <c r="E258" s="416">
        <v>1233</v>
      </c>
      <c r="F258" s="416">
        <v>17</v>
      </c>
      <c r="G258" s="416">
        <v>15</v>
      </c>
      <c r="H258" s="416">
        <v>32</v>
      </c>
      <c r="I258" s="416">
        <v>5</v>
      </c>
      <c r="J258" s="416">
        <v>5</v>
      </c>
      <c r="K258" s="416">
        <v>10</v>
      </c>
      <c r="L258" s="416">
        <v>1275</v>
      </c>
      <c r="N258" s="421"/>
      <c r="O258" s="423"/>
      <c r="P258" s="423"/>
      <c r="Q258" s="424"/>
      <c r="R258" s="424"/>
      <c r="S258" s="424"/>
      <c r="T258" s="424"/>
      <c r="U258" s="424"/>
      <c r="V258" s="424"/>
      <c r="W258" s="424"/>
      <c r="X258" s="424"/>
    </row>
    <row r="259" spans="2:24" x14ac:dyDescent="0.3">
      <c r="B259" s="326" t="s">
        <v>58</v>
      </c>
      <c r="C259" s="348"/>
      <c r="D259" s="348"/>
      <c r="E259" s="417">
        <v>18545</v>
      </c>
      <c r="F259" s="417"/>
      <c r="G259" s="417"/>
      <c r="H259" s="417">
        <v>551</v>
      </c>
      <c r="I259" s="417"/>
      <c r="J259" s="417"/>
      <c r="K259" s="417">
        <v>554</v>
      </c>
      <c r="L259" s="417">
        <v>19650</v>
      </c>
      <c r="N259" s="421"/>
      <c r="O259" s="423"/>
      <c r="P259" s="423"/>
      <c r="Q259" s="424"/>
      <c r="R259" s="424"/>
      <c r="S259" s="424"/>
      <c r="T259" s="424"/>
      <c r="U259" s="424"/>
      <c r="V259" s="424"/>
      <c r="W259" s="424"/>
      <c r="X259" s="424"/>
    </row>
    <row r="260" spans="2:24" x14ac:dyDescent="0.3">
      <c r="B260" s="267">
        <v>43101</v>
      </c>
      <c r="C260" s="287">
        <v>755</v>
      </c>
      <c r="D260" s="287">
        <v>663</v>
      </c>
      <c r="E260" s="416">
        <v>1418</v>
      </c>
      <c r="F260" s="416">
        <v>14</v>
      </c>
      <c r="G260" s="416">
        <v>12</v>
      </c>
      <c r="H260" s="416">
        <v>26</v>
      </c>
      <c r="I260" s="416">
        <v>8</v>
      </c>
      <c r="J260" s="416">
        <v>3</v>
      </c>
      <c r="K260" s="416">
        <v>11</v>
      </c>
      <c r="L260" s="416">
        <v>1455</v>
      </c>
      <c r="N260" s="88"/>
      <c r="O260" s="422"/>
      <c r="P260" s="422"/>
      <c r="Q260" s="415"/>
      <c r="R260" s="415"/>
      <c r="S260" s="415"/>
      <c r="T260" s="415"/>
      <c r="U260" s="415"/>
      <c r="V260" s="415"/>
      <c r="W260" s="415"/>
      <c r="X260" s="415"/>
    </row>
    <row r="261" spans="2:24" x14ac:dyDescent="0.3">
      <c r="B261" s="267">
        <v>43132</v>
      </c>
      <c r="C261" s="287">
        <v>908</v>
      </c>
      <c r="D261" s="287">
        <v>778</v>
      </c>
      <c r="E261" s="416">
        <v>1686</v>
      </c>
      <c r="F261" s="416">
        <v>16</v>
      </c>
      <c r="G261" s="416">
        <v>9</v>
      </c>
      <c r="H261" s="416">
        <v>25</v>
      </c>
      <c r="I261" s="416">
        <v>55</v>
      </c>
      <c r="J261" s="416">
        <v>50</v>
      </c>
      <c r="K261" s="416">
        <v>105</v>
      </c>
      <c r="L261" s="416">
        <v>1816</v>
      </c>
      <c r="N261" s="421"/>
      <c r="O261" s="423"/>
      <c r="P261" s="423"/>
      <c r="Q261" s="424"/>
      <c r="R261" s="424"/>
      <c r="S261" s="424"/>
      <c r="T261" s="424"/>
      <c r="U261" s="424"/>
      <c r="V261" s="424"/>
      <c r="W261" s="424"/>
      <c r="X261" s="424"/>
    </row>
    <row r="262" spans="2:24" x14ac:dyDescent="0.3">
      <c r="B262" s="267">
        <v>43160</v>
      </c>
      <c r="C262" s="287">
        <v>1306</v>
      </c>
      <c r="D262" s="287">
        <v>853</v>
      </c>
      <c r="E262" s="416">
        <v>2159</v>
      </c>
      <c r="F262" s="416">
        <v>34</v>
      </c>
      <c r="G262" s="416">
        <v>26</v>
      </c>
      <c r="H262" s="416">
        <v>60</v>
      </c>
      <c r="I262" s="416">
        <v>35</v>
      </c>
      <c r="J262" s="416">
        <v>15</v>
      </c>
      <c r="K262" s="416">
        <v>50</v>
      </c>
      <c r="L262" s="416">
        <v>2269</v>
      </c>
      <c r="N262" s="421"/>
      <c r="O262" s="423"/>
      <c r="P262" s="423"/>
      <c r="Q262" s="424"/>
      <c r="R262" s="424"/>
      <c r="S262" s="424"/>
      <c r="T262" s="424"/>
      <c r="U262" s="424"/>
      <c r="V262" s="424"/>
      <c r="W262" s="424"/>
      <c r="X262" s="424"/>
    </row>
    <row r="263" spans="2:24" x14ac:dyDescent="0.3">
      <c r="B263" s="267">
        <v>43191</v>
      </c>
      <c r="C263" s="287">
        <v>1004</v>
      </c>
      <c r="D263" s="287">
        <v>564</v>
      </c>
      <c r="E263" s="416">
        <v>1568</v>
      </c>
      <c r="F263" s="416">
        <v>19</v>
      </c>
      <c r="G263" s="416">
        <v>14</v>
      </c>
      <c r="H263" s="416">
        <v>33</v>
      </c>
      <c r="I263" s="416">
        <v>20</v>
      </c>
      <c r="J263" s="416">
        <v>18</v>
      </c>
      <c r="K263" s="416">
        <v>38</v>
      </c>
      <c r="L263" s="416">
        <v>1639</v>
      </c>
      <c r="N263" s="421"/>
      <c r="O263" s="423"/>
      <c r="P263" s="423"/>
      <c r="Q263" s="424"/>
      <c r="R263" s="424"/>
      <c r="S263" s="424"/>
      <c r="T263" s="424"/>
      <c r="U263" s="424"/>
      <c r="V263" s="424"/>
      <c r="W263" s="424"/>
      <c r="X263" s="424"/>
    </row>
    <row r="264" spans="2:24" x14ac:dyDescent="0.3">
      <c r="B264" s="267">
        <v>43221</v>
      </c>
      <c r="C264" s="287">
        <v>717</v>
      </c>
      <c r="D264" s="287">
        <v>410</v>
      </c>
      <c r="E264" s="416">
        <v>1127</v>
      </c>
      <c r="F264" s="416">
        <v>17</v>
      </c>
      <c r="G264" s="416">
        <v>15</v>
      </c>
      <c r="H264" s="416">
        <v>32</v>
      </c>
      <c r="I264" s="416">
        <v>26</v>
      </c>
      <c r="J264" s="416">
        <v>26</v>
      </c>
      <c r="K264" s="416">
        <v>52</v>
      </c>
      <c r="L264" s="416">
        <v>1211</v>
      </c>
      <c r="N264" s="421"/>
      <c r="O264" s="423"/>
      <c r="P264" s="423"/>
      <c r="Q264" s="424"/>
      <c r="R264" s="424"/>
      <c r="S264" s="424"/>
      <c r="T264" s="424"/>
      <c r="U264" s="424"/>
      <c r="V264" s="424"/>
      <c r="W264" s="424"/>
      <c r="X264" s="424"/>
    </row>
    <row r="265" spans="2:24" x14ac:dyDescent="0.3">
      <c r="B265" s="267">
        <v>43252</v>
      </c>
      <c r="C265" s="287">
        <v>1018</v>
      </c>
      <c r="D265" s="287">
        <v>658</v>
      </c>
      <c r="E265" s="416">
        <v>1676</v>
      </c>
      <c r="F265" s="416">
        <v>18</v>
      </c>
      <c r="G265" s="416">
        <v>12</v>
      </c>
      <c r="H265" s="416">
        <v>30</v>
      </c>
      <c r="I265" s="416">
        <v>23</v>
      </c>
      <c r="J265" s="416">
        <v>10</v>
      </c>
      <c r="K265" s="416">
        <v>33</v>
      </c>
      <c r="L265" s="416">
        <v>1739</v>
      </c>
      <c r="N265" s="421"/>
      <c r="O265" s="423"/>
      <c r="P265" s="423"/>
      <c r="Q265" s="424"/>
      <c r="R265" s="424"/>
      <c r="S265" s="424"/>
      <c r="T265" s="424"/>
      <c r="U265" s="424"/>
      <c r="V265" s="424"/>
      <c r="W265" s="424"/>
      <c r="X265" s="424"/>
    </row>
    <row r="266" spans="2:24" x14ac:dyDescent="0.3">
      <c r="B266" s="267">
        <v>43282</v>
      </c>
      <c r="C266" s="287">
        <v>845</v>
      </c>
      <c r="D266" s="287">
        <v>604</v>
      </c>
      <c r="E266" s="416">
        <v>1449</v>
      </c>
      <c r="F266" s="416">
        <v>17</v>
      </c>
      <c r="G266" s="416">
        <v>33</v>
      </c>
      <c r="H266" s="416">
        <v>50</v>
      </c>
      <c r="I266" s="416">
        <v>35</v>
      </c>
      <c r="J266" s="416">
        <v>31</v>
      </c>
      <c r="K266" s="416">
        <v>66</v>
      </c>
      <c r="L266" s="416">
        <v>1565</v>
      </c>
      <c r="N266" s="421"/>
      <c r="O266" s="423"/>
      <c r="P266" s="423"/>
      <c r="Q266" s="424"/>
      <c r="R266" s="424"/>
      <c r="S266" s="424"/>
      <c r="T266" s="424"/>
      <c r="U266" s="424"/>
      <c r="V266" s="424"/>
      <c r="W266" s="424"/>
      <c r="X266" s="424"/>
    </row>
    <row r="267" spans="2:24" x14ac:dyDescent="0.3">
      <c r="B267" s="267">
        <v>43313</v>
      </c>
      <c r="C267" s="287">
        <v>1178</v>
      </c>
      <c r="D267" s="287">
        <v>821</v>
      </c>
      <c r="E267" s="416">
        <v>1999</v>
      </c>
      <c r="F267" s="416">
        <v>20</v>
      </c>
      <c r="G267" s="416">
        <v>30</v>
      </c>
      <c r="H267" s="416">
        <v>50</v>
      </c>
      <c r="I267" s="416">
        <v>33</v>
      </c>
      <c r="J267" s="416">
        <v>28</v>
      </c>
      <c r="K267" s="416">
        <v>61</v>
      </c>
      <c r="L267" s="416">
        <v>2110</v>
      </c>
      <c r="N267" s="421"/>
      <c r="O267" s="423"/>
      <c r="P267" s="423"/>
      <c r="Q267" s="424"/>
      <c r="R267" s="424"/>
      <c r="S267" s="424"/>
      <c r="T267" s="424"/>
      <c r="U267" s="424"/>
      <c r="V267" s="424"/>
      <c r="W267" s="424"/>
      <c r="X267" s="424"/>
    </row>
    <row r="268" spans="2:24" x14ac:dyDescent="0.3">
      <c r="B268" s="267">
        <v>43344</v>
      </c>
      <c r="C268" s="287">
        <v>1529</v>
      </c>
      <c r="D268" s="287">
        <v>1059</v>
      </c>
      <c r="E268" s="416">
        <v>2588</v>
      </c>
      <c r="F268" s="416">
        <v>40</v>
      </c>
      <c r="G268" s="416">
        <v>42</v>
      </c>
      <c r="H268" s="416">
        <v>82</v>
      </c>
      <c r="I268" s="416">
        <v>45</v>
      </c>
      <c r="J268" s="416">
        <v>15</v>
      </c>
      <c r="K268" s="416">
        <v>60</v>
      </c>
      <c r="L268" s="416">
        <v>2730</v>
      </c>
      <c r="N268" s="421"/>
      <c r="O268" s="423"/>
      <c r="P268" s="423"/>
      <c r="Q268" s="424"/>
      <c r="R268" s="424"/>
      <c r="S268" s="424"/>
      <c r="T268" s="424"/>
      <c r="U268" s="424"/>
      <c r="V268" s="424"/>
      <c r="W268" s="424"/>
      <c r="X268" s="424"/>
    </row>
    <row r="269" spans="2:24" x14ac:dyDescent="0.3">
      <c r="B269" s="267">
        <v>43374</v>
      </c>
      <c r="C269" s="287">
        <v>978</v>
      </c>
      <c r="D269" s="287">
        <v>757</v>
      </c>
      <c r="E269" s="416">
        <v>1735</v>
      </c>
      <c r="F269" s="416">
        <v>21</v>
      </c>
      <c r="G269" s="416">
        <v>40</v>
      </c>
      <c r="H269" s="416">
        <v>61</v>
      </c>
      <c r="I269" s="416">
        <v>27</v>
      </c>
      <c r="J269" s="416">
        <v>13</v>
      </c>
      <c r="K269" s="416">
        <v>40</v>
      </c>
      <c r="L269" s="416">
        <v>1836</v>
      </c>
      <c r="N269" s="421"/>
      <c r="O269" s="423"/>
      <c r="P269" s="423"/>
      <c r="Q269" s="424"/>
      <c r="R269" s="424"/>
      <c r="S269" s="424"/>
      <c r="T269" s="424"/>
      <c r="U269" s="424"/>
      <c r="V269" s="424"/>
      <c r="W269" s="424"/>
      <c r="X269" s="424"/>
    </row>
    <row r="270" spans="2:24" x14ac:dyDescent="0.3">
      <c r="B270" s="267">
        <v>43405</v>
      </c>
      <c r="C270" s="287">
        <v>583</v>
      </c>
      <c r="D270" s="287">
        <v>278</v>
      </c>
      <c r="E270" s="416">
        <v>861</v>
      </c>
      <c r="F270" s="416">
        <v>9</v>
      </c>
      <c r="G270" s="416">
        <v>8</v>
      </c>
      <c r="H270" s="416">
        <v>17</v>
      </c>
      <c r="I270" s="416">
        <v>63</v>
      </c>
      <c r="J270" s="416">
        <v>44</v>
      </c>
      <c r="K270" s="416">
        <v>107</v>
      </c>
      <c r="L270" s="416">
        <v>985</v>
      </c>
      <c r="N270" s="421"/>
      <c r="O270" s="423"/>
      <c r="P270" s="423"/>
      <c r="Q270" s="424"/>
      <c r="R270" s="424"/>
      <c r="S270" s="424"/>
      <c r="T270" s="424"/>
      <c r="U270" s="424"/>
      <c r="V270" s="424"/>
      <c r="W270" s="424"/>
      <c r="X270" s="424"/>
    </row>
    <row r="271" spans="2:24" x14ac:dyDescent="0.3">
      <c r="B271" s="267">
        <v>43435</v>
      </c>
      <c r="C271" s="287">
        <v>1471</v>
      </c>
      <c r="D271" s="287">
        <v>707</v>
      </c>
      <c r="E271" s="416">
        <v>2178</v>
      </c>
      <c r="F271" s="416">
        <v>34</v>
      </c>
      <c r="G271" s="416">
        <v>21</v>
      </c>
      <c r="H271" s="416">
        <v>55</v>
      </c>
      <c r="I271" s="416">
        <v>49</v>
      </c>
      <c r="J271" s="416">
        <v>38</v>
      </c>
      <c r="K271" s="416">
        <v>87</v>
      </c>
      <c r="L271" s="416">
        <v>2320</v>
      </c>
      <c r="N271" s="421"/>
      <c r="O271" s="423"/>
      <c r="P271" s="423"/>
      <c r="Q271" s="424"/>
      <c r="R271" s="424"/>
      <c r="S271" s="424"/>
      <c r="T271" s="424"/>
      <c r="U271" s="424"/>
      <c r="V271" s="424"/>
      <c r="W271" s="424"/>
      <c r="X271" s="424"/>
    </row>
    <row r="272" spans="2:24" x14ac:dyDescent="0.3">
      <c r="B272" s="326" t="s">
        <v>59</v>
      </c>
      <c r="C272" s="348"/>
      <c r="D272" s="348"/>
      <c r="E272" s="417">
        <v>20444</v>
      </c>
      <c r="F272" s="417"/>
      <c r="G272" s="417"/>
      <c r="H272" s="417">
        <v>521</v>
      </c>
      <c r="I272" s="417"/>
      <c r="J272" s="417"/>
      <c r="K272" s="417">
        <v>710</v>
      </c>
      <c r="L272" s="417">
        <v>21675</v>
      </c>
      <c r="N272" s="421"/>
      <c r="O272" s="423"/>
      <c r="P272" s="423"/>
      <c r="Q272" s="424"/>
      <c r="R272" s="424"/>
      <c r="S272" s="424"/>
      <c r="T272" s="424"/>
      <c r="U272" s="424"/>
      <c r="V272" s="424"/>
      <c r="W272" s="424"/>
      <c r="X272" s="424"/>
    </row>
    <row r="273" spans="2:24" x14ac:dyDescent="0.3">
      <c r="B273" s="267">
        <v>43466</v>
      </c>
      <c r="C273" s="287">
        <v>1585</v>
      </c>
      <c r="D273" s="287">
        <v>954</v>
      </c>
      <c r="E273" s="416">
        <v>2539</v>
      </c>
      <c r="F273" s="416">
        <v>44</v>
      </c>
      <c r="G273" s="416">
        <v>43</v>
      </c>
      <c r="H273" s="416">
        <v>87</v>
      </c>
      <c r="I273" s="416">
        <v>82</v>
      </c>
      <c r="J273" s="416">
        <v>27</v>
      </c>
      <c r="K273" s="416">
        <v>109</v>
      </c>
      <c r="L273" s="416">
        <v>2735</v>
      </c>
      <c r="N273" s="88"/>
      <c r="O273" s="422"/>
      <c r="P273" s="422"/>
      <c r="Q273" s="415"/>
      <c r="R273" s="415"/>
      <c r="S273" s="415"/>
      <c r="T273" s="415"/>
      <c r="U273" s="415"/>
      <c r="V273" s="415"/>
      <c r="W273" s="415"/>
      <c r="X273" s="415"/>
    </row>
    <row r="274" spans="2:24" x14ac:dyDescent="0.3">
      <c r="B274" s="267">
        <v>43497</v>
      </c>
      <c r="C274" s="287">
        <v>1537</v>
      </c>
      <c r="D274" s="287">
        <v>762</v>
      </c>
      <c r="E274" s="416">
        <v>2299</v>
      </c>
      <c r="F274" s="416">
        <v>27</v>
      </c>
      <c r="G274" s="416">
        <v>19</v>
      </c>
      <c r="H274" s="416">
        <v>46</v>
      </c>
      <c r="I274" s="416">
        <v>54</v>
      </c>
      <c r="J274" s="416">
        <v>28</v>
      </c>
      <c r="K274" s="416">
        <v>82</v>
      </c>
      <c r="L274" s="416">
        <v>2427</v>
      </c>
      <c r="N274" s="421"/>
      <c r="O274" s="423"/>
      <c r="P274" s="423"/>
      <c r="Q274" s="424"/>
      <c r="R274" s="424"/>
      <c r="S274" s="424"/>
      <c r="T274" s="424"/>
      <c r="U274" s="424"/>
      <c r="V274" s="424"/>
      <c r="W274" s="424"/>
      <c r="X274" s="424"/>
    </row>
    <row r="275" spans="2:24" x14ac:dyDescent="0.3">
      <c r="B275" s="267">
        <v>43525</v>
      </c>
      <c r="C275" s="287">
        <v>454</v>
      </c>
      <c r="D275" s="287">
        <v>329</v>
      </c>
      <c r="E275" s="416">
        <v>783</v>
      </c>
      <c r="F275" s="416">
        <v>8</v>
      </c>
      <c r="G275" s="416">
        <v>7</v>
      </c>
      <c r="H275" s="416">
        <v>15</v>
      </c>
      <c r="I275" s="416">
        <v>5</v>
      </c>
      <c r="J275" s="416">
        <v>6</v>
      </c>
      <c r="K275" s="416">
        <v>11</v>
      </c>
      <c r="L275" s="416">
        <v>809</v>
      </c>
      <c r="N275" s="421"/>
      <c r="O275" s="423"/>
      <c r="P275" s="423"/>
      <c r="Q275" s="424"/>
      <c r="R275" s="424"/>
      <c r="S275" s="424"/>
      <c r="T275" s="424"/>
      <c r="U275" s="424"/>
      <c r="V275" s="424"/>
      <c r="W275" s="424"/>
      <c r="X275" s="424"/>
    </row>
    <row r="276" spans="2:24" x14ac:dyDescent="0.3">
      <c r="B276" s="267">
        <v>43556</v>
      </c>
      <c r="C276" s="287">
        <v>988</v>
      </c>
      <c r="D276" s="287">
        <v>507</v>
      </c>
      <c r="E276" s="416">
        <v>1495</v>
      </c>
      <c r="F276" s="416">
        <v>20</v>
      </c>
      <c r="G276" s="416">
        <v>11</v>
      </c>
      <c r="H276" s="416">
        <v>31</v>
      </c>
      <c r="I276" s="416">
        <v>72</v>
      </c>
      <c r="J276" s="416">
        <v>46</v>
      </c>
      <c r="K276" s="416">
        <v>118</v>
      </c>
      <c r="L276" s="416">
        <v>1644</v>
      </c>
      <c r="N276" s="421"/>
      <c r="O276" s="423"/>
      <c r="P276" s="423"/>
      <c r="Q276" s="424"/>
      <c r="R276" s="424"/>
      <c r="S276" s="424"/>
      <c r="T276" s="424"/>
      <c r="U276" s="424"/>
      <c r="V276" s="424"/>
      <c r="W276" s="424"/>
      <c r="X276" s="424"/>
    </row>
    <row r="277" spans="2:24" x14ac:dyDescent="0.3">
      <c r="B277" s="267">
        <v>43586</v>
      </c>
      <c r="C277" s="287">
        <v>995</v>
      </c>
      <c r="D277" s="287">
        <v>602</v>
      </c>
      <c r="E277" s="416">
        <v>1597</v>
      </c>
      <c r="F277" s="416">
        <v>30</v>
      </c>
      <c r="G277" s="416">
        <v>28</v>
      </c>
      <c r="H277" s="416">
        <v>58</v>
      </c>
      <c r="I277" s="416">
        <v>60</v>
      </c>
      <c r="J277" s="416">
        <v>33</v>
      </c>
      <c r="K277" s="416">
        <v>93</v>
      </c>
      <c r="L277" s="416">
        <v>1748</v>
      </c>
      <c r="N277" s="421"/>
      <c r="O277" s="423"/>
      <c r="P277" s="423"/>
      <c r="Q277" s="424"/>
      <c r="R277" s="424"/>
      <c r="S277" s="424"/>
      <c r="T277" s="424"/>
      <c r="U277" s="424"/>
      <c r="V277" s="424"/>
      <c r="W277" s="424"/>
      <c r="X277" s="424"/>
    </row>
    <row r="278" spans="2:24" x14ac:dyDescent="0.3">
      <c r="B278" s="267">
        <v>43617</v>
      </c>
      <c r="C278" s="287">
        <v>1868</v>
      </c>
      <c r="D278" s="287">
        <v>1297</v>
      </c>
      <c r="E278" s="416">
        <v>3165</v>
      </c>
      <c r="F278" s="416">
        <v>86</v>
      </c>
      <c r="G278" s="416">
        <v>86</v>
      </c>
      <c r="H278" s="416">
        <v>172</v>
      </c>
      <c r="I278" s="416">
        <v>50</v>
      </c>
      <c r="J278" s="416">
        <v>30</v>
      </c>
      <c r="K278" s="416">
        <v>80</v>
      </c>
      <c r="L278" s="416">
        <v>3417</v>
      </c>
      <c r="N278" s="421"/>
      <c r="O278" s="423"/>
      <c r="P278" s="423"/>
      <c r="Q278" s="424"/>
      <c r="R278" s="424"/>
      <c r="S278" s="424"/>
      <c r="T278" s="424"/>
      <c r="U278" s="424"/>
      <c r="V278" s="424"/>
      <c r="W278" s="424"/>
      <c r="X278" s="424"/>
    </row>
    <row r="279" spans="2:24" x14ac:dyDescent="0.3">
      <c r="B279" s="267">
        <v>43647</v>
      </c>
      <c r="C279" s="287">
        <v>2276</v>
      </c>
      <c r="D279" s="287">
        <v>1274</v>
      </c>
      <c r="E279" s="416">
        <v>3550</v>
      </c>
      <c r="F279" s="416">
        <v>43</v>
      </c>
      <c r="G279" s="416">
        <v>59</v>
      </c>
      <c r="H279" s="416">
        <v>102</v>
      </c>
      <c r="I279" s="416">
        <v>108</v>
      </c>
      <c r="J279" s="416">
        <v>70</v>
      </c>
      <c r="K279" s="416">
        <v>178</v>
      </c>
      <c r="L279" s="416">
        <v>3830</v>
      </c>
      <c r="N279" s="421"/>
      <c r="O279" s="423"/>
      <c r="P279" s="423"/>
      <c r="Q279" s="424"/>
      <c r="R279" s="424"/>
      <c r="S279" s="424"/>
      <c r="T279" s="424"/>
      <c r="U279" s="424"/>
      <c r="V279" s="424"/>
      <c r="W279" s="424"/>
      <c r="X279" s="424"/>
    </row>
    <row r="280" spans="2:24" x14ac:dyDescent="0.3">
      <c r="B280" s="267">
        <v>43678</v>
      </c>
      <c r="C280" s="287">
        <v>1983</v>
      </c>
      <c r="D280" s="287">
        <v>1098</v>
      </c>
      <c r="E280" s="416">
        <v>3081</v>
      </c>
      <c r="F280" s="416">
        <v>57</v>
      </c>
      <c r="G280" s="416">
        <v>62</v>
      </c>
      <c r="H280" s="416">
        <v>119</v>
      </c>
      <c r="I280" s="416">
        <v>78</v>
      </c>
      <c r="J280" s="416">
        <v>37</v>
      </c>
      <c r="K280" s="416">
        <v>115</v>
      </c>
      <c r="L280" s="416">
        <v>3315</v>
      </c>
      <c r="N280" s="421"/>
      <c r="O280" s="423"/>
      <c r="P280" s="423"/>
      <c r="Q280" s="424"/>
      <c r="R280" s="424"/>
      <c r="S280" s="424"/>
      <c r="T280" s="424"/>
      <c r="U280" s="424"/>
      <c r="V280" s="424"/>
      <c r="W280" s="424"/>
      <c r="X280" s="424"/>
    </row>
    <row r="281" spans="2:24" x14ac:dyDescent="0.3">
      <c r="B281" s="267">
        <v>43709</v>
      </c>
      <c r="C281" s="287">
        <v>1341</v>
      </c>
      <c r="D281" s="287">
        <v>990</v>
      </c>
      <c r="E281" s="416">
        <v>2331</v>
      </c>
      <c r="F281" s="416">
        <v>18</v>
      </c>
      <c r="G281" s="416">
        <v>11</v>
      </c>
      <c r="H281" s="416">
        <v>29</v>
      </c>
      <c r="I281" s="416">
        <v>23</v>
      </c>
      <c r="J281" s="416">
        <v>15</v>
      </c>
      <c r="K281" s="416">
        <v>38</v>
      </c>
      <c r="L281" s="416">
        <v>2398</v>
      </c>
      <c r="N281" s="421"/>
      <c r="O281" s="423"/>
      <c r="P281" s="423"/>
      <c r="Q281" s="424"/>
      <c r="R281" s="424"/>
      <c r="S281" s="424"/>
      <c r="T281" s="424"/>
      <c r="U281" s="424"/>
      <c r="V281" s="424"/>
      <c r="W281" s="424"/>
      <c r="X281" s="424"/>
    </row>
    <row r="282" spans="2:24" x14ac:dyDescent="0.3">
      <c r="B282" s="267">
        <v>43739</v>
      </c>
      <c r="C282" s="287">
        <v>866</v>
      </c>
      <c r="D282" s="287">
        <v>575</v>
      </c>
      <c r="E282" s="416">
        <v>1441</v>
      </c>
      <c r="F282" s="416">
        <v>51</v>
      </c>
      <c r="G282" s="416">
        <v>40</v>
      </c>
      <c r="H282" s="416">
        <v>91</v>
      </c>
      <c r="I282" s="416">
        <v>31</v>
      </c>
      <c r="J282" s="416">
        <v>12</v>
      </c>
      <c r="K282" s="416">
        <v>43</v>
      </c>
      <c r="L282" s="416">
        <v>1575</v>
      </c>
      <c r="N282" s="421"/>
      <c r="O282" s="423"/>
      <c r="P282" s="423"/>
      <c r="Q282" s="424"/>
      <c r="R282" s="424"/>
      <c r="S282" s="424"/>
      <c r="T282" s="424"/>
      <c r="U282" s="424"/>
      <c r="V282" s="424"/>
      <c r="W282" s="424"/>
      <c r="X282" s="424"/>
    </row>
    <row r="283" spans="2:24" x14ac:dyDescent="0.3">
      <c r="B283" s="267">
        <v>43770</v>
      </c>
      <c r="C283" s="287">
        <v>902</v>
      </c>
      <c r="D283" s="287">
        <v>489</v>
      </c>
      <c r="E283" s="416">
        <v>1391</v>
      </c>
      <c r="F283" s="416">
        <v>23</v>
      </c>
      <c r="G283" s="416">
        <v>20</v>
      </c>
      <c r="H283" s="416">
        <v>43</v>
      </c>
      <c r="I283" s="416">
        <v>24</v>
      </c>
      <c r="J283" s="416">
        <v>18</v>
      </c>
      <c r="K283" s="416">
        <v>42</v>
      </c>
      <c r="L283" s="416">
        <v>1476</v>
      </c>
      <c r="N283" s="421"/>
      <c r="O283" s="423"/>
      <c r="P283" s="423"/>
      <c r="Q283" s="424"/>
      <c r="R283" s="424"/>
      <c r="S283" s="424"/>
      <c r="T283" s="424"/>
      <c r="U283" s="424"/>
      <c r="V283" s="424"/>
      <c r="W283" s="424"/>
      <c r="X283" s="424"/>
    </row>
    <row r="284" spans="2:24" x14ac:dyDescent="0.3">
      <c r="B284" s="267">
        <v>43800</v>
      </c>
      <c r="C284" s="287">
        <v>491</v>
      </c>
      <c r="D284" s="287">
        <v>410</v>
      </c>
      <c r="E284" s="416">
        <v>901</v>
      </c>
      <c r="F284" s="416">
        <v>12</v>
      </c>
      <c r="G284" s="416">
        <v>12</v>
      </c>
      <c r="H284" s="416">
        <v>24</v>
      </c>
      <c r="I284" s="416">
        <v>3</v>
      </c>
      <c r="J284" s="416">
        <v>1</v>
      </c>
      <c r="K284" s="416">
        <v>4</v>
      </c>
      <c r="L284" s="416">
        <v>929</v>
      </c>
      <c r="N284" s="421"/>
      <c r="O284" s="423"/>
      <c r="P284" s="423"/>
      <c r="Q284" s="424"/>
      <c r="R284" s="424"/>
      <c r="S284" s="424"/>
      <c r="T284" s="424"/>
      <c r="U284" s="424"/>
      <c r="V284" s="424"/>
      <c r="W284" s="424"/>
      <c r="X284" s="424"/>
    </row>
    <row r="285" spans="2:24" x14ac:dyDescent="0.3">
      <c r="B285" s="326" t="s">
        <v>60</v>
      </c>
      <c r="C285" s="348"/>
      <c r="D285" s="348"/>
      <c r="E285" s="417">
        <v>24573</v>
      </c>
      <c r="F285" s="417"/>
      <c r="G285" s="417"/>
      <c r="H285" s="417">
        <v>817</v>
      </c>
      <c r="I285" s="417"/>
      <c r="J285" s="417"/>
      <c r="K285" s="417">
        <v>913</v>
      </c>
      <c r="L285" s="417">
        <v>26303</v>
      </c>
      <c r="N285" s="421"/>
      <c r="O285" s="423"/>
      <c r="P285" s="423"/>
      <c r="Q285" s="424"/>
      <c r="R285" s="424"/>
      <c r="S285" s="424"/>
      <c r="T285" s="424"/>
      <c r="U285" s="424"/>
      <c r="V285" s="424"/>
      <c r="W285" s="424"/>
      <c r="X285" s="424"/>
    </row>
    <row r="286" spans="2:24" x14ac:dyDescent="0.3">
      <c r="B286" s="267">
        <v>43831</v>
      </c>
      <c r="C286" s="287">
        <v>1205</v>
      </c>
      <c r="D286" s="287">
        <v>702</v>
      </c>
      <c r="E286" s="416">
        <v>1907</v>
      </c>
      <c r="F286" s="416">
        <v>38</v>
      </c>
      <c r="G286" s="416">
        <v>19</v>
      </c>
      <c r="H286" s="416">
        <v>57</v>
      </c>
      <c r="I286" s="416">
        <v>54</v>
      </c>
      <c r="J286" s="416">
        <v>37</v>
      </c>
      <c r="K286" s="416">
        <v>91</v>
      </c>
      <c r="L286" s="416">
        <v>2055</v>
      </c>
      <c r="N286" s="88"/>
      <c r="O286" s="422"/>
      <c r="P286" s="422"/>
      <c r="Q286" s="415"/>
      <c r="R286" s="415"/>
      <c r="S286" s="415"/>
      <c r="T286" s="415"/>
      <c r="U286" s="415"/>
      <c r="V286" s="415"/>
      <c r="W286" s="415"/>
      <c r="X286" s="415"/>
    </row>
    <row r="287" spans="2:24" x14ac:dyDescent="0.3">
      <c r="B287" s="267">
        <v>43862</v>
      </c>
      <c r="C287" s="287">
        <v>1372</v>
      </c>
      <c r="D287" s="287">
        <v>1327</v>
      </c>
      <c r="E287" s="416">
        <v>2699</v>
      </c>
      <c r="F287" s="416">
        <v>81</v>
      </c>
      <c r="G287" s="416">
        <v>150</v>
      </c>
      <c r="H287" s="416">
        <v>231</v>
      </c>
      <c r="I287" s="416">
        <v>42</v>
      </c>
      <c r="J287" s="416">
        <v>28</v>
      </c>
      <c r="K287" s="416">
        <v>70</v>
      </c>
      <c r="L287" s="416">
        <v>3000</v>
      </c>
      <c r="N287" s="421"/>
      <c r="O287" s="423"/>
      <c r="P287" s="423"/>
      <c r="Q287" s="424"/>
      <c r="R287" s="424"/>
      <c r="S287" s="424"/>
      <c r="T287" s="424"/>
      <c r="U287" s="424"/>
      <c r="V287" s="424"/>
      <c r="W287" s="424"/>
      <c r="X287" s="424"/>
    </row>
    <row r="288" spans="2:24" x14ac:dyDescent="0.3">
      <c r="B288" s="267">
        <v>43891</v>
      </c>
      <c r="C288" s="287">
        <v>1750</v>
      </c>
      <c r="D288" s="287">
        <v>1162</v>
      </c>
      <c r="E288" s="416">
        <v>2912</v>
      </c>
      <c r="F288" s="416">
        <v>73</v>
      </c>
      <c r="G288" s="416">
        <v>85</v>
      </c>
      <c r="H288" s="416">
        <v>158</v>
      </c>
      <c r="I288" s="416">
        <v>60</v>
      </c>
      <c r="J288" s="416">
        <v>49</v>
      </c>
      <c r="K288" s="416">
        <v>109</v>
      </c>
      <c r="L288" s="416">
        <v>3179</v>
      </c>
      <c r="N288" s="421"/>
      <c r="O288" s="423"/>
      <c r="P288" s="423"/>
      <c r="Q288" s="424"/>
      <c r="R288" s="424"/>
      <c r="S288" s="424"/>
      <c r="T288" s="424"/>
      <c r="U288" s="424"/>
      <c r="V288" s="424"/>
      <c r="W288" s="424"/>
      <c r="X288" s="424"/>
    </row>
    <row r="289" spans="2:24" x14ac:dyDescent="0.3">
      <c r="B289" s="267">
        <v>43922</v>
      </c>
      <c r="C289" s="287">
        <v>3482</v>
      </c>
      <c r="D289" s="287">
        <v>2096</v>
      </c>
      <c r="E289" s="416">
        <v>5578</v>
      </c>
      <c r="F289" s="416">
        <v>132</v>
      </c>
      <c r="G289" s="416">
        <v>116</v>
      </c>
      <c r="H289" s="416">
        <v>248</v>
      </c>
      <c r="I289" s="416">
        <v>239</v>
      </c>
      <c r="J289" s="416">
        <v>157</v>
      </c>
      <c r="K289" s="416">
        <v>396</v>
      </c>
      <c r="L289" s="416">
        <v>6222</v>
      </c>
      <c r="N289" s="421"/>
      <c r="O289" s="423"/>
      <c r="P289" s="423"/>
      <c r="Q289" s="424"/>
      <c r="R289" s="424"/>
      <c r="S289" s="424"/>
      <c r="T289" s="424"/>
      <c r="U289" s="424"/>
      <c r="V289" s="424"/>
      <c r="W289" s="424"/>
      <c r="X289" s="424"/>
    </row>
    <row r="290" spans="2:24" x14ac:dyDescent="0.3">
      <c r="B290" s="267">
        <v>43952</v>
      </c>
      <c r="C290" s="287">
        <v>3376</v>
      </c>
      <c r="D290" s="287">
        <v>1668</v>
      </c>
      <c r="E290" s="416">
        <v>5044</v>
      </c>
      <c r="F290" s="416">
        <v>71</v>
      </c>
      <c r="G290" s="416">
        <v>48</v>
      </c>
      <c r="H290" s="416">
        <v>119</v>
      </c>
      <c r="I290" s="416">
        <v>238</v>
      </c>
      <c r="J290" s="416">
        <v>203</v>
      </c>
      <c r="K290" s="416">
        <v>441</v>
      </c>
      <c r="L290" s="416">
        <v>5604</v>
      </c>
      <c r="N290" s="421"/>
      <c r="O290" s="423"/>
      <c r="P290" s="423"/>
      <c r="Q290" s="424"/>
      <c r="R290" s="424"/>
      <c r="S290" s="424"/>
      <c r="T290" s="424"/>
      <c r="U290" s="424"/>
      <c r="V290" s="424"/>
      <c r="W290" s="424"/>
      <c r="X290" s="424"/>
    </row>
    <row r="291" spans="2:24" x14ac:dyDescent="0.3">
      <c r="B291" s="267">
        <v>43983</v>
      </c>
      <c r="C291" s="287">
        <v>3453</v>
      </c>
      <c r="D291" s="287">
        <v>1719</v>
      </c>
      <c r="E291" s="416">
        <v>5172</v>
      </c>
      <c r="F291" s="416">
        <v>56</v>
      </c>
      <c r="G291" s="416">
        <v>45</v>
      </c>
      <c r="H291" s="416">
        <v>101</v>
      </c>
      <c r="I291" s="416">
        <v>241</v>
      </c>
      <c r="J291" s="416">
        <v>217</v>
      </c>
      <c r="K291" s="416">
        <v>458</v>
      </c>
      <c r="L291" s="416">
        <v>5731</v>
      </c>
      <c r="N291" s="421"/>
      <c r="O291" s="423"/>
      <c r="P291" s="423"/>
      <c r="Q291" s="424"/>
      <c r="R291" s="424"/>
      <c r="S291" s="424"/>
      <c r="T291" s="424"/>
      <c r="U291" s="424"/>
      <c r="V291" s="424"/>
      <c r="W291" s="424"/>
      <c r="X291" s="424"/>
    </row>
    <row r="292" spans="2:24" x14ac:dyDescent="0.3">
      <c r="B292" s="267">
        <v>44013</v>
      </c>
      <c r="C292" s="287">
        <v>4515</v>
      </c>
      <c r="D292" s="287">
        <v>2459</v>
      </c>
      <c r="E292" s="416">
        <v>6974</v>
      </c>
      <c r="F292" s="416">
        <v>191</v>
      </c>
      <c r="G292" s="416">
        <v>130</v>
      </c>
      <c r="H292" s="416">
        <v>321</v>
      </c>
      <c r="I292" s="416">
        <v>497</v>
      </c>
      <c r="J292" s="416">
        <v>390</v>
      </c>
      <c r="K292" s="416">
        <v>887</v>
      </c>
      <c r="L292" s="416">
        <v>8182</v>
      </c>
      <c r="N292" s="421"/>
      <c r="O292" s="423"/>
      <c r="P292" s="423"/>
      <c r="Q292" s="424"/>
      <c r="R292" s="424"/>
      <c r="S292" s="424"/>
      <c r="T292" s="424"/>
      <c r="U292" s="424"/>
      <c r="V292" s="424"/>
      <c r="W292" s="424"/>
      <c r="X292" s="424"/>
    </row>
    <row r="293" spans="2:24" x14ac:dyDescent="0.3">
      <c r="B293" s="267">
        <v>44044</v>
      </c>
      <c r="C293" s="287">
        <v>4543</v>
      </c>
      <c r="D293" s="287">
        <v>2497</v>
      </c>
      <c r="E293" s="416">
        <v>7040</v>
      </c>
      <c r="F293" s="416">
        <v>180</v>
      </c>
      <c r="G293" s="416">
        <v>146</v>
      </c>
      <c r="H293" s="416">
        <v>326</v>
      </c>
      <c r="I293" s="416">
        <v>246</v>
      </c>
      <c r="J293" s="416">
        <v>221</v>
      </c>
      <c r="K293" s="416">
        <v>467</v>
      </c>
      <c r="L293" s="416">
        <v>7833</v>
      </c>
      <c r="N293" s="421"/>
      <c r="O293" s="423"/>
      <c r="P293" s="423"/>
      <c r="Q293" s="424"/>
      <c r="R293" s="424"/>
      <c r="S293" s="424"/>
      <c r="T293" s="424"/>
      <c r="U293" s="424"/>
      <c r="V293" s="424"/>
      <c r="W293" s="424"/>
      <c r="X293" s="424"/>
    </row>
    <row r="294" spans="2:24" x14ac:dyDescent="0.3">
      <c r="B294" s="267">
        <v>44075</v>
      </c>
      <c r="C294" s="287">
        <v>2169</v>
      </c>
      <c r="D294" s="287">
        <v>1096</v>
      </c>
      <c r="E294" s="416">
        <v>3265</v>
      </c>
      <c r="F294" s="416">
        <v>93</v>
      </c>
      <c r="G294" s="416">
        <v>82</v>
      </c>
      <c r="H294" s="416">
        <v>175</v>
      </c>
      <c r="I294" s="416">
        <v>123</v>
      </c>
      <c r="J294" s="416">
        <v>80</v>
      </c>
      <c r="K294" s="416">
        <v>203</v>
      </c>
      <c r="L294" s="416">
        <v>3643</v>
      </c>
      <c r="N294" s="421"/>
      <c r="O294" s="423"/>
      <c r="P294" s="423"/>
      <c r="Q294" s="424"/>
      <c r="R294" s="424"/>
      <c r="S294" s="424"/>
      <c r="T294" s="424"/>
      <c r="U294" s="424"/>
      <c r="V294" s="424"/>
      <c r="W294" s="424"/>
      <c r="X294" s="424"/>
    </row>
    <row r="295" spans="2:24" x14ac:dyDescent="0.3">
      <c r="B295" s="267">
        <v>44105</v>
      </c>
      <c r="C295" s="287">
        <v>1870</v>
      </c>
      <c r="D295" s="287">
        <v>1040</v>
      </c>
      <c r="E295" s="416">
        <v>2910</v>
      </c>
      <c r="F295" s="416">
        <v>30</v>
      </c>
      <c r="G295" s="416">
        <v>43</v>
      </c>
      <c r="H295" s="416">
        <v>73</v>
      </c>
      <c r="I295" s="416">
        <v>145</v>
      </c>
      <c r="J295" s="416">
        <v>90</v>
      </c>
      <c r="K295" s="416">
        <v>235</v>
      </c>
      <c r="L295" s="416">
        <v>3218</v>
      </c>
      <c r="N295" s="421"/>
      <c r="O295" s="423"/>
      <c r="P295" s="423"/>
      <c r="Q295" s="424"/>
      <c r="R295" s="424"/>
      <c r="S295" s="424"/>
      <c r="T295" s="424"/>
      <c r="U295" s="424"/>
      <c r="V295" s="424"/>
      <c r="W295" s="424"/>
      <c r="X295" s="424"/>
    </row>
    <row r="296" spans="2:24" x14ac:dyDescent="0.3">
      <c r="B296" s="267">
        <v>44136</v>
      </c>
      <c r="C296" s="287">
        <v>1395</v>
      </c>
      <c r="D296" s="287">
        <v>773</v>
      </c>
      <c r="E296" s="416">
        <v>2168</v>
      </c>
      <c r="F296" s="416">
        <v>61</v>
      </c>
      <c r="G296" s="416">
        <v>54</v>
      </c>
      <c r="H296" s="416">
        <v>115</v>
      </c>
      <c r="I296" s="416">
        <v>89</v>
      </c>
      <c r="J296" s="416">
        <v>79</v>
      </c>
      <c r="K296" s="416">
        <v>168</v>
      </c>
      <c r="L296" s="416">
        <v>2451</v>
      </c>
      <c r="N296" s="421"/>
      <c r="O296" s="423"/>
      <c r="P296" s="423"/>
      <c r="Q296" s="424"/>
      <c r="R296" s="424"/>
      <c r="S296" s="424"/>
      <c r="T296" s="424"/>
      <c r="U296" s="424"/>
      <c r="V296" s="424"/>
      <c r="W296" s="424"/>
      <c r="X296" s="424"/>
    </row>
    <row r="297" spans="2:24" x14ac:dyDescent="0.3">
      <c r="B297" s="267">
        <v>44166</v>
      </c>
      <c r="C297" s="287">
        <v>1662</v>
      </c>
      <c r="D297" s="287">
        <v>710</v>
      </c>
      <c r="E297" s="416">
        <v>2372</v>
      </c>
      <c r="F297" s="416">
        <v>30</v>
      </c>
      <c r="G297" s="416">
        <v>31</v>
      </c>
      <c r="H297" s="416">
        <v>61</v>
      </c>
      <c r="I297" s="416">
        <v>73</v>
      </c>
      <c r="J297" s="416">
        <v>61</v>
      </c>
      <c r="K297" s="416">
        <v>134</v>
      </c>
      <c r="L297" s="416">
        <v>2567</v>
      </c>
      <c r="N297" s="421"/>
      <c r="O297" s="423"/>
      <c r="P297" s="423"/>
      <c r="Q297" s="424"/>
      <c r="R297" s="424"/>
      <c r="S297" s="424"/>
      <c r="T297" s="424"/>
      <c r="U297" s="424"/>
      <c r="V297" s="424"/>
      <c r="W297" s="424"/>
      <c r="X297" s="424"/>
    </row>
    <row r="298" spans="2:24" x14ac:dyDescent="0.3">
      <c r="B298" s="326" t="s">
        <v>64</v>
      </c>
      <c r="C298" s="348"/>
      <c r="D298" s="348"/>
      <c r="E298" s="417">
        <v>48041</v>
      </c>
      <c r="F298" s="417"/>
      <c r="G298" s="417"/>
      <c r="H298" s="417">
        <v>1985</v>
      </c>
      <c r="I298" s="417"/>
      <c r="J298" s="417"/>
      <c r="K298" s="417">
        <v>3659</v>
      </c>
      <c r="L298" s="417">
        <v>53685</v>
      </c>
      <c r="N298" s="421"/>
      <c r="O298" s="423"/>
      <c r="P298" s="423"/>
      <c r="Q298" s="424"/>
      <c r="R298" s="424"/>
      <c r="S298" s="424"/>
      <c r="T298" s="424"/>
      <c r="U298" s="424"/>
      <c r="V298" s="424"/>
      <c r="W298" s="424"/>
      <c r="X298" s="424"/>
    </row>
    <row r="299" spans="2:24" x14ac:dyDescent="0.3">
      <c r="B299" s="267">
        <v>44197</v>
      </c>
      <c r="C299" s="287">
        <v>2090</v>
      </c>
      <c r="D299" s="287">
        <v>934</v>
      </c>
      <c r="E299" s="416">
        <v>3024</v>
      </c>
      <c r="F299" s="416">
        <v>46</v>
      </c>
      <c r="G299" s="416">
        <v>31</v>
      </c>
      <c r="H299" s="416">
        <v>77</v>
      </c>
      <c r="I299" s="416">
        <v>112</v>
      </c>
      <c r="J299" s="416">
        <v>101</v>
      </c>
      <c r="K299" s="416">
        <v>213</v>
      </c>
      <c r="L299" s="416">
        <v>3314</v>
      </c>
      <c r="N299" s="88"/>
      <c r="O299" s="422"/>
      <c r="P299" s="422"/>
      <c r="Q299" s="415"/>
      <c r="R299" s="415"/>
      <c r="S299" s="415"/>
      <c r="T299" s="415"/>
      <c r="U299" s="415"/>
      <c r="V299" s="415"/>
      <c r="W299" s="415"/>
      <c r="X299" s="415"/>
    </row>
    <row r="300" spans="2:24" x14ac:dyDescent="0.3">
      <c r="B300" s="267">
        <v>44228</v>
      </c>
      <c r="C300" s="287">
        <v>2887</v>
      </c>
      <c r="D300" s="287">
        <v>1200</v>
      </c>
      <c r="E300" s="416">
        <v>4087</v>
      </c>
      <c r="F300" s="416">
        <v>78</v>
      </c>
      <c r="G300" s="416">
        <v>53</v>
      </c>
      <c r="H300" s="416">
        <v>131</v>
      </c>
      <c r="I300" s="416">
        <v>114</v>
      </c>
      <c r="J300" s="416">
        <v>90</v>
      </c>
      <c r="K300" s="416">
        <v>204</v>
      </c>
      <c r="L300" s="416">
        <v>4422</v>
      </c>
      <c r="N300" s="421"/>
      <c r="O300" s="423"/>
      <c r="P300" s="423"/>
      <c r="Q300" s="424"/>
      <c r="R300" s="424"/>
      <c r="S300" s="424"/>
      <c r="T300" s="424"/>
      <c r="U300" s="424"/>
      <c r="V300" s="424"/>
      <c r="W300" s="424"/>
      <c r="X300" s="424"/>
    </row>
    <row r="301" spans="2:24" x14ac:dyDescent="0.3">
      <c r="B301" s="267">
        <v>44256</v>
      </c>
      <c r="C301" s="287">
        <v>3264</v>
      </c>
      <c r="D301" s="287">
        <v>1514</v>
      </c>
      <c r="E301" s="416">
        <v>4778</v>
      </c>
      <c r="F301" s="416">
        <v>49</v>
      </c>
      <c r="G301" s="416">
        <v>53</v>
      </c>
      <c r="H301" s="416">
        <v>102</v>
      </c>
      <c r="I301" s="416">
        <v>308</v>
      </c>
      <c r="J301" s="416">
        <v>203</v>
      </c>
      <c r="K301" s="416">
        <v>511</v>
      </c>
      <c r="L301" s="416">
        <v>5391</v>
      </c>
      <c r="N301" s="421"/>
      <c r="O301" s="423"/>
      <c r="P301" s="423"/>
      <c r="Q301" s="424"/>
      <c r="R301" s="424"/>
      <c r="S301" s="424"/>
      <c r="T301" s="424"/>
      <c r="U301" s="424"/>
      <c r="V301" s="424"/>
      <c r="W301" s="424"/>
      <c r="X301" s="424"/>
    </row>
    <row r="302" spans="2:24" x14ac:dyDescent="0.3">
      <c r="B302" s="267">
        <v>44287</v>
      </c>
      <c r="C302" s="287">
        <v>4279</v>
      </c>
      <c r="D302" s="287">
        <v>2062</v>
      </c>
      <c r="E302" s="416">
        <v>6341</v>
      </c>
      <c r="F302" s="416">
        <v>106</v>
      </c>
      <c r="G302" s="416">
        <v>82</v>
      </c>
      <c r="H302" s="416">
        <v>188</v>
      </c>
      <c r="I302" s="416">
        <v>342</v>
      </c>
      <c r="J302" s="416">
        <v>272</v>
      </c>
      <c r="K302" s="416">
        <v>614</v>
      </c>
      <c r="L302" s="416">
        <v>7143</v>
      </c>
      <c r="N302" s="421"/>
      <c r="O302" s="423"/>
      <c r="P302" s="423"/>
      <c r="Q302" s="424"/>
      <c r="R302" s="424"/>
      <c r="S302" s="424"/>
      <c r="T302" s="424"/>
      <c r="U302" s="424"/>
      <c r="V302" s="424"/>
      <c r="W302" s="424"/>
      <c r="X302" s="424"/>
    </row>
    <row r="303" spans="2:24" x14ac:dyDescent="0.3">
      <c r="B303" s="267">
        <v>44317</v>
      </c>
      <c r="C303" s="287">
        <v>3493</v>
      </c>
      <c r="D303" s="287">
        <v>1924</v>
      </c>
      <c r="E303" s="416">
        <v>5417</v>
      </c>
      <c r="F303" s="416">
        <v>95</v>
      </c>
      <c r="G303" s="416">
        <v>76</v>
      </c>
      <c r="H303" s="416">
        <v>171</v>
      </c>
      <c r="I303" s="416">
        <v>260</v>
      </c>
      <c r="J303" s="416">
        <v>237</v>
      </c>
      <c r="K303" s="416">
        <v>497</v>
      </c>
      <c r="L303" s="416">
        <v>6085</v>
      </c>
      <c r="N303" s="421"/>
      <c r="O303" s="423"/>
      <c r="P303" s="423"/>
      <c r="Q303" s="424"/>
      <c r="R303" s="424"/>
      <c r="S303" s="424"/>
      <c r="T303" s="424"/>
      <c r="U303" s="424"/>
      <c r="V303" s="424"/>
      <c r="W303" s="424"/>
      <c r="X303" s="424"/>
    </row>
    <row r="304" spans="2:24" x14ac:dyDescent="0.3">
      <c r="B304" s="267">
        <v>44348</v>
      </c>
      <c r="C304" s="287">
        <v>2836</v>
      </c>
      <c r="D304" s="287">
        <v>1991</v>
      </c>
      <c r="E304" s="416">
        <v>4827</v>
      </c>
      <c r="F304" s="416">
        <v>87</v>
      </c>
      <c r="G304" s="416">
        <v>140</v>
      </c>
      <c r="H304" s="416">
        <v>227</v>
      </c>
      <c r="I304" s="416">
        <v>262</v>
      </c>
      <c r="J304" s="416">
        <v>199</v>
      </c>
      <c r="K304" s="416">
        <v>461</v>
      </c>
      <c r="L304" s="416">
        <v>5515</v>
      </c>
      <c r="N304" s="421"/>
      <c r="O304" s="423"/>
      <c r="P304" s="423"/>
      <c r="Q304" s="424"/>
      <c r="R304" s="424"/>
      <c r="S304" s="424"/>
      <c r="T304" s="424"/>
      <c r="U304" s="424"/>
      <c r="V304" s="424"/>
      <c r="W304" s="424"/>
      <c r="X304" s="424"/>
    </row>
    <row r="305" spans="2:24" x14ac:dyDescent="0.3">
      <c r="B305" s="267">
        <v>44378</v>
      </c>
      <c r="C305" s="287">
        <v>2343</v>
      </c>
      <c r="D305" s="287">
        <v>1233</v>
      </c>
      <c r="E305" s="416">
        <v>3576</v>
      </c>
      <c r="F305" s="416">
        <v>100</v>
      </c>
      <c r="G305" s="416">
        <v>93</v>
      </c>
      <c r="H305" s="416">
        <v>193</v>
      </c>
      <c r="I305" s="416">
        <v>212</v>
      </c>
      <c r="J305" s="416">
        <v>162</v>
      </c>
      <c r="K305" s="416">
        <v>374</v>
      </c>
      <c r="L305" s="416">
        <v>4143</v>
      </c>
      <c r="N305" s="421"/>
      <c r="O305" s="423"/>
      <c r="P305" s="423"/>
      <c r="Q305" s="424"/>
      <c r="R305" s="424"/>
      <c r="S305" s="424"/>
      <c r="T305" s="424"/>
      <c r="U305" s="424"/>
      <c r="V305" s="424"/>
      <c r="W305" s="424"/>
      <c r="X305" s="424"/>
    </row>
    <row r="306" spans="2:24" x14ac:dyDescent="0.3">
      <c r="B306" s="267">
        <v>44409</v>
      </c>
      <c r="C306" s="287">
        <v>2201</v>
      </c>
      <c r="D306" s="287">
        <v>996</v>
      </c>
      <c r="E306" s="416">
        <v>3197</v>
      </c>
      <c r="F306" s="416">
        <v>47</v>
      </c>
      <c r="G306" s="416">
        <v>37</v>
      </c>
      <c r="H306" s="416">
        <v>84</v>
      </c>
      <c r="I306" s="416">
        <v>212</v>
      </c>
      <c r="J306" s="416">
        <v>146</v>
      </c>
      <c r="K306" s="416">
        <v>358</v>
      </c>
      <c r="L306" s="416">
        <v>3639</v>
      </c>
      <c r="N306" s="421"/>
      <c r="O306" s="423"/>
      <c r="P306" s="423"/>
      <c r="Q306" s="424"/>
      <c r="R306" s="424"/>
      <c r="S306" s="424"/>
      <c r="T306" s="424"/>
      <c r="U306" s="424"/>
      <c r="V306" s="424"/>
      <c r="W306" s="424"/>
      <c r="X306" s="424"/>
    </row>
    <row r="307" spans="2:24" x14ac:dyDescent="0.3">
      <c r="B307" s="267">
        <v>44440</v>
      </c>
      <c r="C307" s="287">
        <v>1991</v>
      </c>
      <c r="D307" s="287">
        <v>1077</v>
      </c>
      <c r="E307" s="416">
        <v>3068</v>
      </c>
      <c r="F307" s="416">
        <v>76</v>
      </c>
      <c r="G307" s="416">
        <v>70</v>
      </c>
      <c r="H307" s="416">
        <v>146</v>
      </c>
      <c r="I307" s="416">
        <v>208</v>
      </c>
      <c r="J307" s="416">
        <v>146</v>
      </c>
      <c r="K307" s="416">
        <v>354</v>
      </c>
      <c r="L307" s="416">
        <v>3568</v>
      </c>
      <c r="N307" s="421"/>
      <c r="O307" s="423"/>
      <c r="P307" s="423"/>
      <c r="Q307" s="424"/>
      <c r="R307" s="424"/>
      <c r="S307" s="424"/>
      <c r="T307" s="424"/>
      <c r="U307" s="424"/>
      <c r="V307" s="424"/>
      <c r="W307" s="424"/>
      <c r="X307" s="424"/>
    </row>
    <row r="308" spans="2:24" x14ac:dyDescent="0.3">
      <c r="B308" s="267">
        <v>44470</v>
      </c>
      <c r="C308" s="287">
        <v>1639</v>
      </c>
      <c r="D308" s="287">
        <v>788</v>
      </c>
      <c r="E308" s="416">
        <v>2427</v>
      </c>
      <c r="F308" s="416">
        <v>61</v>
      </c>
      <c r="G308" s="416">
        <v>34</v>
      </c>
      <c r="H308" s="416">
        <v>95</v>
      </c>
      <c r="I308" s="416">
        <v>144</v>
      </c>
      <c r="J308" s="416">
        <v>79</v>
      </c>
      <c r="K308" s="416">
        <v>223</v>
      </c>
      <c r="L308" s="416">
        <v>2745</v>
      </c>
      <c r="N308" s="421"/>
      <c r="O308" s="423"/>
      <c r="P308" s="423"/>
      <c r="Q308" s="424"/>
      <c r="R308" s="424"/>
      <c r="S308" s="424"/>
      <c r="T308" s="424"/>
      <c r="U308" s="424"/>
      <c r="V308" s="424"/>
      <c r="W308" s="424"/>
      <c r="X308" s="424"/>
    </row>
    <row r="309" spans="2:24" x14ac:dyDescent="0.3">
      <c r="B309" s="267">
        <v>44501</v>
      </c>
      <c r="C309" s="287">
        <v>1532</v>
      </c>
      <c r="D309" s="287">
        <v>765</v>
      </c>
      <c r="E309" s="416">
        <v>2297</v>
      </c>
      <c r="F309" s="416">
        <v>25</v>
      </c>
      <c r="G309" s="416">
        <v>18</v>
      </c>
      <c r="H309" s="416">
        <v>43</v>
      </c>
      <c r="I309" s="416">
        <v>179</v>
      </c>
      <c r="J309" s="416">
        <v>114</v>
      </c>
      <c r="K309" s="416">
        <v>293</v>
      </c>
      <c r="L309" s="416">
        <v>2633</v>
      </c>
      <c r="N309" s="421"/>
      <c r="O309" s="423"/>
      <c r="P309" s="423"/>
      <c r="Q309" s="424"/>
      <c r="R309" s="424"/>
      <c r="S309" s="424"/>
      <c r="T309" s="424"/>
      <c r="U309" s="424"/>
      <c r="V309" s="424"/>
      <c r="W309" s="424"/>
      <c r="X309" s="424"/>
    </row>
    <row r="310" spans="2:24" x14ac:dyDescent="0.3">
      <c r="B310" s="267">
        <v>44531</v>
      </c>
      <c r="C310" s="287">
        <v>1277</v>
      </c>
      <c r="D310" s="287">
        <v>646</v>
      </c>
      <c r="E310" s="416">
        <v>1923</v>
      </c>
      <c r="F310" s="416">
        <v>39</v>
      </c>
      <c r="G310" s="416">
        <v>24</v>
      </c>
      <c r="H310" s="416">
        <v>63</v>
      </c>
      <c r="I310" s="416">
        <v>76</v>
      </c>
      <c r="J310" s="416">
        <v>105</v>
      </c>
      <c r="K310" s="416">
        <v>181</v>
      </c>
      <c r="L310" s="416">
        <v>2167</v>
      </c>
      <c r="N310" s="421"/>
      <c r="O310" s="423"/>
      <c r="P310" s="423"/>
      <c r="Q310" s="424"/>
      <c r="R310" s="424"/>
      <c r="S310" s="424"/>
      <c r="T310" s="424"/>
      <c r="U310" s="424"/>
      <c r="V310" s="424"/>
      <c r="W310" s="424"/>
      <c r="X310" s="424"/>
    </row>
    <row r="311" spans="2:24" x14ac:dyDescent="0.3">
      <c r="B311" s="326" t="s">
        <v>65</v>
      </c>
      <c r="C311" s="348">
        <v>29832</v>
      </c>
      <c r="D311" s="348">
        <v>15130</v>
      </c>
      <c r="E311" s="417">
        <v>44962</v>
      </c>
      <c r="F311" s="417">
        <v>809</v>
      </c>
      <c r="G311" s="417">
        <v>711</v>
      </c>
      <c r="H311" s="417">
        <v>1520</v>
      </c>
      <c r="I311" s="417">
        <v>2429</v>
      </c>
      <c r="J311" s="417">
        <v>1854</v>
      </c>
      <c r="K311" s="417">
        <v>4283</v>
      </c>
      <c r="L311" s="417">
        <v>50765</v>
      </c>
      <c r="N311" s="421"/>
      <c r="O311" s="423"/>
      <c r="P311" s="423"/>
      <c r="Q311" s="424"/>
      <c r="R311" s="424"/>
      <c r="S311" s="424"/>
      <c r="T311" s="424"/>
      <c r="U311" s="424"/>
      <c r="V311" s="424"/>
      <c r="W311" s="424"/>
      <c r="X311" s="424"/>
    </row>
    <row r="312" spans="2:24" x14ac:dyDescent="0.3">
      <c r="B312" s="267">
        <v>44562</v>
      </c>
      <c r="C312" s="287">
        <v>1886</v>
      </c>
      <c r="D312" s="287">
        <v>887</v>
      </c>
      <c r="E312" s="416">
        <v>2773</v>
      </c>
      <c r="F312" s="416">
        <v>53</v>
      </c>
      <c r="G312" s="416">
        <v>47</v>
      </c>
      <c r="H312" s="416">
        <v>100</v>
      </c>
      <c r="I312" s="416">
        <v>181</v>
      </c>
      <c r="J312" s="416">
        <v>113</v>
      </c>
      <c r="K312" s="416">
        <v>294</v>
      </c>
      <c r="L312" s="416">
        <v>3167</v>
      </c>
      <c r="N312" s="88"/>
      <c r="O312" s="422"/>
      <c r="P312" s="422"/>
      <c r="Q312" s="415"/>
      <c r="R312" s="415"/>
      <c r="S312" s="415"/>
      <c r="T312" s="415"/>
      <c r="U312" s="415"/>
      <c r="V312" s="415"/>
      <c r="W312" s="415"/>
      <c r="X312" s="415"/>
    </row>
    <row r="313" spans="2:24" x14ac:dyDescent="0.3">
      <c r="B313" s="267">
        <v>44593</v>
      </c>
      <c r="C313" s="287">
        <v>1412</v>
      </c>
      <c r="D313" s="287">
        <v>595</v>
      </c>
      <c r="E313" s="416">
        <v>2007</v>
      </c>
      <c r="F313" s="416">
        <v>30</v>
      </c>
      <c r="G313" s="416">
        <v>18</v>
      </c>
      <c r="H313" s="416">
        <v>48</v>
      </c>
      <c r="I313" s="416">
        <v>91</v>
      </c>
      <c r="J313" s="416">
        <v>65</v>
      </c>
      <c r="K313" s="416">
        <v>156</v>
      </c>
      <c r="L313" s="416">
        <v>2211</v>
      </c>
      <c r="N313" s="421"/>
      <c r="O313" s="423"/>
      <c r="P313" s="423"/>
      <c r="Q313" s="424"/>
      <c r="R313" s="424"/>
      <c r="S313" s="424"/>
      <c r="T313" s="424"/>
      <c r="U313" s="424"/>
      <c r="V313" s="424"/>
      <c r="W313" s="424"/>
      <c r="X313" s="424"/>
    </row>
    <row r="314" spans="2:24" x14ac:dyDescent="0.3">
      <c r="B314" s="267">
        <v>44621</v>
      </c>
      <c r="C314" s="287">
        <v>1162</v>
      </c>
      <c r="D314" s="287">
        <v>726</v>
      </c>
      <c r="E314" s="416">
        <v>1888</v>
      </c>
      <c r="F314" s="416">
        <v>26</v>
      </c>
      <c r="G314" s="416">
        <v>33</v>
      </c>
      <c r="H314" s="416">
        <v>59</v>
      </c>
      <c r="I314" s="416">
        <v>134</v>
      </c>
      <c r="J314" s="416">
        <v>63</v>
      </c>
      <c r="K314" s="416">
        <v>197</v>
      </c>
      <c r="L314" s="416">
        <v>2144</v>
      </c>
      <c r="N314" s="421"/>
      <c r="O314" s="423"/>
      <c r="P314" s="423"/>
      <c r="Q314" s="424"/>
      <c r="R314" s="424"/>
      <c r="S314" s="424"/>
      <c r="T314" s="424"/>
      <c r="U314" s="424"/>
      <c r="V314" s="424"/>
      <c r="W314" s="424"/>
      <c r="X314" s="424"/>
    </row>
    <row r="315" spans="2:24" x14ac:dyDescent="0.3">
      <c r="B315" s="267">
        <v>44652</v>
      </c>
      <c r="C315" s="287">
        <v>3769</v>
      </c>
      <c r="D315" s="287">
        <v>1904</v>
      </c>
      <c r="E315" s="416">
        <v>5673</v>
      </c>
      <c r="F315" s="416">
        <v>61</v>
      </c>
      <c r="G315" s="416">
        <v>35</v>
      </c>
      <c r="H315" s="416">
        <v>96</v>
      </c>
      <c r="I315" s="416">
        <v>462</v>
      </c>
      <c r="J315" s="416">
        <v>323</v>
      </c>
      <c r="K315" s="416">
        <v>785</v>
      </c>
      <c r="L315" s="416">
        <v>6554</v>
      </c>
      <c r="N315" s="421"/>
      <c r="O315" s="423"/>
      <c r="P315" s="423"/>
      <c r="Q315" s="424"/>
      <c r="R315" s="424"/>
      <c r="S315" s="424"/>
      <c r="T315" s="424"/>
      <c r="U315" s="424"/>
      <c r="V315" s="424"/>
      <c r="W315" s="424"/>
      <c r="X315" s="424"/>
    </row>
    <row r="316" spans="2:24" x14ac:dyDescent="0.3">
      <c r="B316" s="267">
        <v>44682</v>
      </c>
      <c r="C316" s="287">
        <v>2974</v>
      </c>
      <c r="D316" s="287">
        <v>1701</v>
      </c>
      <c r="E316" s="416">
        <v>4675</v>
      </c>
      <c r="F316" s="416">
        <v>45</v>
      </c>
      <c r="G316" s="416">
        <v>26</v>
      </c>
      <c r="H316" s="416">
        <v>71</v>
      </c>
      <c r="I316" s="416">
        <v>95</v>
      </c>
      <c r="J316" s="416">
        <v>56</v>
      </c>
      <c r="K316" s="416">
        <v>151</v>
      </c>
      <c r="L316" s="416">
        <v>4897</v>
      </c>
      <c r="N316" s="421"/>
      <c r="O316" s="423"/>
      <c r="P316" s="423"/>
      <c r="Q316" s="424"/>
      <c r="R316" s="424"/>
      <c r="S316" s="424"/>
      <c r="T316" s="424"/>
      <c r="U316" s="424"/>
      <c r="V316" s="424"/>
      <c r="W316" s="424"/>
      <c r="X316" s="424"/>
    </row>
    <row r="317" spans="2:24" x14ac:dyDescent="0.3">
      <c r="B317" s="267">
        <v>44713</v>
      </c>
      <c r="C317" s="287">
        <v>2583</v>
      </c>
      <c r="D317" s="287">
        <v>1144</v>
      </c>
      <c r="E317" s="416">
        <v>3727</v>
      </c>
      <c r="F317" s="416">
        <v>69</v>
      </c>
      <c r="G317" s="416">
        <v>74</v>
      </c>
      <c r="H317" s="416">
        <v>143</v>
      </c>
      <c r="I317" s="416">
        <v>154</v>
      </c>
      <c r="J317" s="416">
        <v>115</v>
      </c>
      <c r="K317" s="416">
        <v>269</v>
      </c>
      <c r="L317" s="416">
        <v>4139</v>
      </c>
      <c r="N317" s="421"/>
      <c r="O317" s="423"/>
      <c r="P317" s="423"/>
      <c r="Q317" s="424"/>
      <c r="R317" s="424"/>
      <c r="S317" s="424"/>
      <c r="T317" s="424"/>
      <c r="U317" s="424"/>
      <c r="V317" s="424"/>
      <c r="W317" s="424"/>
      <c r="X317" s="424"/>
    </row>
    <row r="318" spans="2:24" x14ac:dyDescent="0.3">
      <c r="B318" s="267">
        <v>44743</v>
      </c>
      <c r="C318" s="287">
        <v>3721</v>
      </c>
      <c r="D318" s="287">
        <v>1573</v>
      </c>
      <c r="E318" s="416">
        <v>5294</v>
      </c>
      <c r="F318" s="416">
        <v>88</v>
      </c>
      <c r="G318" s="416">
        <v>48</v>
      </c>
      <c r="H318" s="416">
        <v>136</v>
      </c>
      <c r="I318" s="416">
        <v>303</v>
      </c>
      <c r="J318" s="416">
        <v>185</v>
      </c>
      <c r="K318" s="416">
        <v>488</v>
      </c>
      <c r="L318" s="416">
        <v>5918</v>
      </c>
      <c r="N318" s="421"/>
      <c r="O318" s="423"/>
      <c r="P318" s="423"/>
      <c r="Q318" s="424"/>
      <c r="R318" s="424"/>
      <c r="S318" s="424"/>
      <c r="T318" s="424"/>
      <c r="U318" s="424"/>
      <c r="V318" s="424"/>
      <c r="W318" s="424"/>
      <c r="X318" s="424"/>
    </row>
    <row r="319" spans="2:24" x14ac:dyDescent="0.3">
      <c r="B319" s="267">
        <v>44774</v>
      </c>
      <c r="C319" s="287">
        <v>4303</v>
      </c>
      <c r="D319" s="287">
        <v>1721</v>
      </c>
      <c r="E319" s="416">
        <v>6024</v>
      </c>
      <c r="F319" s="416">
        <v>106</v>
      </c>
      <c r="G319" s="416">
        <v>83</v>
      </c>
      <c r="H319" s="416">
        <v>189</v>
      </c>
      <c r="I319" s="416">
        <v>340</v>
      </c>
      <c r="J319" s="416">
        <v>203</v>
      </c>
      <c r="K319" s="416">
        <v>543</v>
      </c>
      <c r="L319" s="416">
        <v>6756</v>
      </c>
      <c r="N319" s="421"/>
      <c r="O319" s="423"/>
      <c r="P319" s="423"/>
      <c r="Q319" s="424"/>
      <c r="R319" s="424"/>
      <c r="S319" s="424"/>
      <c r="T319" s="424"/>
      <c r="U319" s="424"/>
      <c r="V319" s="424"/>
      <c r="W319" s="424"/>
      <c r="X319" s="424"/>
    </row>
    <row r="320" spans="2:24" x14ac:dyDescent="0.3">
      <c r="B320" s="267">
        <v>44805</v>
      </c>
      <c r="C320" s="287">
        <v>2112</v>
      </c>
      <c r="D320" s="287">
        <v>1341</v>
      </c>
      <c r="E320" s="416">
        <v>3453</v>
      </c>
      <c r="F320" s="416">
        <v>57</v>
      </c>
      <c r="G320" s="416">
        <v>48</v>
      </c>
      <c r="H320" s="416">
        <v>105</v>
      </c>
      <c r="I320" s="416">
        <v>84</v>
      </c>
      <c r="J320" s="416">
        <v>45</v>
      </c>
      <c r="K320" s="416">
        <v>129</v>
      </c>
      <c r="L320" s="416">
        <v>3687</v>
      </c>
      <c r="N320" s="421"/>
      <c r="O320" s="423"/>
      <c r="P320" s="423"/>
      <c r="Q320" s="424"/>
      <c r="R320" s="424"/>
      <c r="S320" s="424"/>
      <c r="T320" s="424"/>
      <c r="U320" s="424"/>
      <c r="V320" s="424"/>
      <c r="W320" s="424"/>
      <c r="X320" s="424"/>
    </row>
    <row r="321" spans="2:24" x14ac:dyDescent="0.3">
      <c r="B321" s="267">
        <v>44835</v>
      </c>
      <c r="C321" s="287">
        <v>4150</v>
      </c>
      <c r="D321" s="287">
        <v>1782</v>
      </c>
      <c r="E321" s="416">
        <v>5932</v>
      </c>
      <c r="F321" s="416">
        <v>116</v>
      </c>
      <c r="G321" s="416">
        <v>81</v>
      </c>
      <c r="H321" s="416">
        <v>197</v>
      </c>
      <c r="I321" s="416">
        <v>398</v>
      </c>
      <c r="J321" s="416">
        <v>247</v>
      </c>
      <c r="K321" s="416">
        <v>645</v>
      </c>
      <c r="L321" s="416">
        <v>6774</v>
      </c>
      <c r="N321" s="421"/>
      <c r="O321" s="423"/>
      <c r="P321" s="423"/>
      <c r="Q321" s="424"/>
      <c r="R321" s="424"/>
      <c r="S321" s="424"/>
      <c r="T321" s="424"/>
      <c r="U321" s="424"/>
      <c r="V321" s="424"/>
      <c r="W321" s="424"/>
      <c r="X321" s="424"/>
    </row>
    <row r="322" spans="2:24" x14ac:dyDescent="0.3">
      <c r="B322" s="267">
        <v>44866</v>
      </c>
      <c r="C322" s="287">
        <v>2043</v>
      </c>
      <c r="D322" s="287">
        <v>877</v>
      </c>
      <c r="E322" s="416">
        <v>2920</v>
      </c>
      <c r="F322" s="416">
        <v>75</v>
      </c>
      <c r="G322" s="416">
        <v>80</v>
      </c>
      <c r="H322" s="416">
        <v>155</v>
      </c>
      <c r="I322" s="416">
        <v>97</v>
      </c>
      <c r="J322" s="416">
        <v>58</v>
      </c>
      <c r="K322" s="416">
        <v>155</v>
      </c>
      <c r="L322" s="416">
        <v>3230</v>
      </c>
      <c r="N322" s="421"/>
      <c r="O322" s="423"/>
      <c r="P322" s="423"/>
      <c r="Q322" s="424"/>
      <c r="R322" s="424"/>
      <c r="S322" s="424"/>
      <c r="T322" s="424"/>
      <c r="U322" s="424"/>
      <c r="V322" s="424"/>
      <c r="W322" s="424"/>
      <c r="X322" s="424"/>
    </row>
    <row r="323" spans="2:24" x14ac:dyDescent="0.3">
      <c r="B323" s="267">
        <v>44896</v>
      </c>
      <c r="C323" s="287">
        <v>803</v>
      </c>
      <c r="D323" s="287">
        <v>425</v>
      </c>
      <c r="E323" s="416">
        <v>1228</v>
      </c>
      <c r="F323" s="416">
        <v>4</v>
      </c>
      <c r="G323" s="416">
        <v>13</v>
      </c>
      <c r="H323" s="416">
        <v>17</v>
      </c>
      <c r="I323" s="416">
        <v>104</v>
      </c>
      <c r="J323" s="416">
        <v>65</v>
      </c>
      <c r="K323" s="416">
        <v>169</v>
      </c>
      <c r="L323" s="416">
        <v>1414</v>
      </c>
      <c r="N323" s="421"/>
      <c r="O323" s="423"/>
      <c r="P323" s="423"/>
      <c r="Q323" s="424"/>
      <c r="R323" s="424"/>
      <c r="S323" s="424"/>
      <c r="T323" s="424"/>
      <c r="U323" s="424"/>
      <c r="V323" s="424"/>
      <c r="W323" s="424"/>
      <c r="X323" s="424"/>
    </row>
    <row r="324" spans="2:24" x14ac:dyDescent="0.3">
      <c r="B324" s="326" t="s">
        <v>66</v>
      </c>
      <c r="C324" s="348">
        <v>30918</v>
      </c>
      <c r="D324" s="348">
        <v>14676</v>
      </c>
      <c r="E324" s="417">
        <v>45594</v>
      </c>
      <c r="F324" s="417">
        <v>730</v>
      </c>
      <c r="G324" s="417">
        <v>586</v>
      </c>
      <c r="H324" s="417">
        <v>1316</v>
      </c>
      <c r="I324" s="417">
        <v>2443</v>
      </c>
      <c r="J324" s="417">
        <v>1538</v>
      </c>
      <c r="K324" s="417">
        <v>3981</v>
      </c>
      <c r="L324" s="417">
        <v>50891</v>
      </c>
      <c r="N324" s="421"/>
      <c r="O324" s="423"/>
      <c r="P324" s="423"/>
      <c r="Q324" s="424"/>
      <c r="R324" s="424"/>
      <c r="S324" s="424"/>
      <c r="T324" s="424"/>
      <c r="U324" s="424"/>
      <c r="V324" s="424"/>
      <c r="W324" s="424"/>
      <c r="X324" s="424"/>
    </row>
    <row r="325" spans="2:24" x14ac:dyDescent="0.3">
      <c r="B325" s="267">
        <v>44927</v>
      </c>
      <c r="C325" s="287">
        <v>3854</v>
      </c>
      <c r="D325" s="287">
        <v>1528</v>
      </c>
      <c r="E325" s="416">
        <v>5382</v>
      </c>
      <c r="F325" s="416">
        <v>73</v>
      </c>
      <c r="G325" s="416">
        <v>60</v>
      </c>
      <c r="H325" s="416">
        <v>133</v>
      </c>
      <c r="I325" s="416">
        <v>415</v>
      </c>
      <c r="J325" s="416">
        <v>251</v>
      </c>
      <c r="K325" s="416">
        <v>666</v>
      </c>
      <c r="L325" s="416">
        <v>6181</v>
      </c>
      <c r="N325" s="88"/>
      <c r="O325" s="422"/>
      <c r="P325" s="422"/>
      <c r="Q325" s="415"/>
      <c r="R325" s="415"/>
      <c r="S325" s="415"/>
      <c r="T325" s="415"/>
      <c r="U325" s="415"/>
      <c r="V325" s="415"/>
      <c r="W325" s="415"/>
      <c r="X325" s="415"/>
    </row>
    <row r="326" spans="2:24" x14ac:dyDescent="0.3">
      <c r="B326" s="267">
        <v>44958</v>
      </c>
      <c r="C326" s="287">
        <v>3035</v>
      </c>
      <c r="D326" s="287">
        <v>1322</v>
      </c>
      <c r="E326" s="416">
        <v>4357</v>
      </c>
      <c r="F326" s="416">
        <v>77</v>
      </c>
      <c r="G326" s="416">
        <v>60</v>
      </c>
      <c r="H326" s="416">
        <v>137</v>
      </c>
      <c r="I326" s="416">
        <v>296</v>
      </c>
      <c r="J326" s="416">
        <v>155</v>
      </c>
      <c r="K326" s="416">
        <v>451</v>
      </c>
      <c r="L326" s="416">
        <v>4945</v>
      </c>
      <c r="N326" s="421"/>
      <c r="O326" s="423"/>
      <c r="P326" s="423"/>
      <c r="Q326" s="424"/>
      <c r="R326" s="424"/>
      <c r="S326" s="424"/>
      <c r="T326" s="424"/>
      <c r="U326" s="424"/>
      <c r="V326" s="424"/>
      <c r="W326" s="424"/>
      <c r="X326" s="424"/>
    </row>
    <row r="327" spans="2:24" x14ac:dyDescent="0.3">
      <c r="B327" s="267">
        <v>44986</v>
      </c>
      <c r="C327" s="287">
        <v>3982</v>
      </c>
      <c r="D327" s="287">
        <v>1554</v>
      </c>
      <c r="E327" s="416">
        <v>5536</v>
      </c>
      <c r="F327" s="416">
        <v>98</v>
      </c>
      <c r="G327" s="416">
        <v>67</v>
      </c>
      <c r="H327" s="416">
        <v>165</v>
      </c>
      <c r="I327" s="416">
        <v>431</v>
      </c>
      <c r="J327" s="416">
        <v>247</v>
      </c>
      <c r="K327" s="416">
        <v>678</v>
      </c>
      <c r="L327" s="416">
        <v>6379</v>
      </c>
      <c r="N327" s="421"/>
      <c r="O327" s="423"/>
      <c r="P327" s="423"/>
      <c r="Q327" s="424"/>
      <c r="R327" s="424"/>
      <c r="S327" s="424"/>
      <c r="T327" s="424"/>
      <c r="U327" s="424"/>
      <c r="V327" s="424"/>
      <c r="W327" s="424"/>
      <c r="X327" s="424"/>
    </row>
    <row r="328" spans="2:24" x14ac:dyDescent="0.3">
      <c r="B328" s="267">
        <v>45017</v>
      </c>
      <c r="C328" s="287">
        <v>3175</v>
      </c>
      <c r="D328" s="287">
        <v>1403</v>
      </c>
      <c r="E328" s="416">
        <v>4578</v>
      </c>
      <c r="F328" s="416">
        <v>53</v>
      </c>
      <c r="G328" s="416">
        <v>36</v>
      </c>
      <c r="H328" s="416">
        <v>89</v>
      </c>
      <c r="I328" s="416">
        <v>283</v>
      </c>
      <c r="J328" s="416">
        <v>170</v>
      </c>
      <c r="K328" s="416">
        <v>453</v>
      </c>
      <c r="L328" s="416">
        <v>5120</v>
      </c>
      <c r="N328" s="421"/>
      <c r="O328" s="423"/>
      <c r="P328" s="423"/>
      <c r="Q328" s="424"/>
      <c r="R328" s="424"/>
      <c r="S328" s="424"/>
      <c r="T328" s="424"/>
      <c r="U328" s="424"/>
      <c r="V328" s="424"/>
      <c r="W328" s="424"/>
      <c r="X328" s="424"/>
    </row>
    <row r="329" spans="2:24" x14ac:dyDescent="0.3">
      <c r="B329" s="267">
        <v>45047</v>
      </c>
      <c r="C329" s="287">
        <v>3397</v>
      </c>
      <c r="D329" s="287">
        <v>1659</v>
      </c>
      <c r="E329" s="416">
        <v>5056</v>
      </c>
      <c r="F329" s="416">
        <v>104</v>
      </c>
      <c r="G329" s="416">
        <v>96</v>
      </c>
      <c r="H329" s="416">
        <v>200</v>
      </c>
      <c r="I329" s="416">
        <v>326</v>
      </c>
      <c r="J329" s="416">
        <v>194</v>
      </c>
      <c r="K329" s="416">
        <v>520</v>
      </c>
      <c r="L329" s="416">
        <v>5776</v>
      </c>
      <c r="N329" s="421"/>
      <c r="O329" s="423"/>
      <c r="P329" s="423"/>
      <c r="Q329" s="424"/>
      <c r="R329" s="424"/>
      <c r="S329" s="424"/>
      <c r="T329" s="424"/>
      <c r="U329" s="424"/>
      <c r="V329" s="424"/>
      <c r="W329" s="424"/>
      <c r="X329" s="424"/>
    </row>
    <row r="330" spans="2:24" x14ac:dyDescent="0.3">
      <c r="B330" s="267">
        <v>45078</v>
      </c>
      <c r="C330" s="287">
        <v>3279</v>
      </c>
      <c r="D330" s="287">
        <v>1345</v>
      </c>
      <c r="E330" s="416">
        <v>4624</v>
      </c>
      <c r="F330" s="416">
        <v>100</v>
      </c>
      <c r="G330" s="416">
        <v>58</v>
      </c>
      <c r="H330" s="416">
        <v>158</v>
      </c>
      <c r="I330" s="416">
        <v>424</v>
      </c>
      <c r="J330" s="416">
        <v>253</v>
      </c>
      <c r="K330" s="416">
        <v>677</v>
      </c>
      <c r="L330" s="416">
        <v>5459</v>
      </c>
      <c r="N330" s="421"/>
      <c r="O330" s="423"/>
      <c r="P330" s="423"/>
      <c r="Q330" s="424"/>
      <c r="R330" s="424"/>
      <c r="S330" s="424"/>
      <c r="T330" s="424"/>
      <c r="U330" s="424"/>
      <c r="V330" s="424"/>
      <c r="W330" s="424"/>
      <c r="X330" s="424"/>
    </row>
    <row r="331" spans="2:24" x14ac:dyDescent="0.3">
      <c r="B331" s="267">
        <v>45108</v>
      </c>
      <c r="C331" s="287">
        <v>2870</v>
      </c>
      <c r="D331" s="287">
        <v>1153</v>
      </c>
      <c r="E331" s="416">
        <v>4023</v>
      </c>
      <c r="F331" s="416">
        <v>60</v>
      </c>
      <c r="G331" s="416">
        <v>39</v>
      </c>
      <c r="H331" s="416">
        <v>99</v>
      </c>
      <c r="I331" s="416">
        <v>316</v>
      </c>
      <c r="J331" s="416">
        <v>199</v>
      </c>
      <c r="K331" s="416">
        <v>515</v>
      </c>
      <c r="L331" s="416">
        <v>4637</v>
      </c>
      <c r="N331" s="421"/>
      <c r="O331" s="423"/>
      <c r="P331" s="423"/>
      <c r="Q331" s="424"/>
      <c r="R331" s="424"/>
      <c r="S331" s="424"/>
      <c r="T331" s="424"/>
      <c r="U331" s="424"/>
      <c r="V331" s="424"/>
      <c r="W331" s="424"/>
      <c r="X331" s="424"/>
    </row>
    <row r="332" spans="2:24" x14ac:dyDescent="0.3">
      <c r="B332" s="267">
        <v>45139</v>
      </c>
      <c r="C332" s="287">
        <v>3384</v>
      </c>
      <c r="D332" s="287">
        <v>1786</v>
      </c>
      <c r="E332" s="416">
        <v>5170</v>
      </c>
      <c r="F332" s="416">
        <v>108</v>
      </c>
      <c r="G332" s="416">
        <v>122</v>
      </c>
      <c r="H332" s="416">
        <v>230</v>
      </c>
      <c r="I332" s="416">
        <v>345</v>
      </c>
      <c r="J332" s="416">
        <v>189</v>
      </c>
      <c r="K332" s="416">
        <v>534</v>
      </c>
      <c r="L332" s="416">
        <v>5934</v>
      </c>
      <c r="N332" s="421"/>
      <c r="O332" s="423"/>
      <c r="P332" s="423"/>
      <c r="Q332" s="424"/>
      <c r="R332" s="424"/>
      <c r="S332" s="424"/>
      <c r="T332" s="424"/>
      <c r="U332" s="424"/>
      <c r="V332" s="424"/>
      <c r="W332" s="424"/>
      <c r="X332" s="424"/>
    </row>
    <row r="333" spans="2:24" x14ac:dyDescent="0.3">
      <c r="B333" s="267">
        <v>45170</v>
      </c>
      <c r="C333" s="287">
        <v>1197</v>
      </c>
      <c r="D333" s="287">
        <v>506</v>
      </c>
      <c r="E333" s="416">
        <v>1703</v>
      </c>
      <c r="F333" s="416">
        <v>43</v>
      </c>
      <c r="G333" s="416">
        <v>43</v>
      </c>
      <c r="H333" s="416">
        <v>86</v>
      </c>
      <c r="I333" s="416">
        <v>103</v>
      </c>
      <c r="J333" s="416">
        <v>67</v>
      </c>
      <c r="K333" s="416">
        <v>170</v>
      </c>
      <c r="L333" s="416">
        <v>1959</v>
      </c>
      <c r="N333" s="421"/>
      <c r="O333" s="423"/>
      <c r="P333" s="423"/>
      <c r="Q333" s="424"/>
      <c r="R333" s="424"/>
      <c r="S333" s="424"/>
      <c r="T333" s="424"/>
      <c r="U333" s="424"/>
      <c r="V333" s="424"/>
      <c r="W333" s="424"/>
      <c r="X333" s="424"/>
    </row>
    <row r="334" spans="2:24" x14ac:dyDescent="0.3">
      <c r="B334" s="267">
        <v>45200</v>
      </c>
      <c r="C334" s="287">
        <v>702</v>
      </c>
      <c r="D334" s="287">
        <v>408</v>
      </c>
      <c r="E334" s="416">
        <v>1110</v>
      </c>
      <c r="F334" s="416">
        <v>15</v>
      </c>
      <c r="G334" s="416">
        <v>17</v>
      </c>
      <c r="H334" s="416">
        <v>32</v>
      </c>
      <c r="I334" s="416">
        <v>82</v>
      </c>
      <c r="J334" s="416">
        <v>41</v>
      </c>
      <c r="K334" s="416">
        <v>123</v>
      </c>
      <c r="L334" s="416">
        <v>1265</v>
      </c>
      <c r="N334" s="421"/>
      <c r="O334" s="423"/>
      <c r="P334" s="423"/>
      <c r="Q334" s="424"/>
      <c r="R334" s="424"/>
      <c r="S334" s="424"/>
      <c r="T334" s="424"/>
      <c r="U334" s="424"/>
      <c r="V334" s="424"/>
      <c r="W334" s="424"/>
      <c r="X334" s="424"/>
    </row>
    <row r="335" spans="2:24" x14ac:dyDescent="0.3">
      <c r="B335" s="267">
        <v>45231</v>
      </c>
      <c r="C335" s="287">
        <v>1399</v>
      </c>
      <c r="D335" s="287">
        <v>581</v>
      </c>
      <c r="E335" s="416">
        <v>1980</v>
      </c>
      <c r="F335" s="416">
        <v>17</v>
      </c>
      <c r="G335" s="416">
        <v>16</v>
      </c>
      <c r="H335" s="416">
        <v>33</v>
      </c>
      <c r="I335" s="416">
        <v>143</v>
      </c>
      <c r="J335" s="416">
        <v>73</v>
      </c>
      <c r="K335" s="416">
        <v>216</v>
      </c>
      <c r="L335" s="416">
        <v>2229</v>
      </c>
      <c r="N335" s="421"/>
      <c r="O335" s="423"/>
      <c r="P335" s="423"/>
      <c r="Q335" s="424"/>
      <c r="R335" s="424"/>
      <c r="S335" s="424"/>
      <c r="T335" s="424"/>
      <c r="U335" s="424"/>
      <c r="V335" s="424"/>
      <c r="W335" s="424"/>
      <c r="X335" s="424"/>
    </row>
    <row r="336" spans="2:24" x14ac:dyDescent="0.3">
      <c r="B336" s="267">
        <v>45261</v>
      </c>
      <c r="C336" s="287">
        <v>1326</v>
      </c>
      <c r="D336" s="287">
        <v>612</v>
      </c>
      <c r="E336" s="416">
        <v>1938</v>
      </c>
      <c r="F336" s="416">
        <v>34</v>
      </c>
      <c r="G336" s="416">
        <v>19</v>
      </c>
      <c r="H336" s="416">
        <v>53</v>
      </c>
      <c r="I336" s="416">
        <v>259</v>
      </c>
      <c r="J336" s="416">
        <v>156</v>
      </c>
      <c r="K336" s="416">
        <v>415</v>
      </c>
      <c r="L336" s="416">
        <v>2406</v>
      </c>
      <c r="N336" s="421"/>
      <c r="O336" s="423"/>
      <c r="P336" s="423"/>
      <c r="Q336" s="424"/>
      <c r="R336" s="424"/>
      <c r="S336" s="424"/>
      <c r="T336" s="424"/>
      <c r="U336" s="424"/>
      <c r="V336" s="424"/>
      <c r="W336" s="424"/>
      <c r="X336" s="424"/>
    </row>
    <row r="337" spans="2:24" x14ac:dyDescent="0.3">
      <c r="B337" s="326" t="s">
        <v>847</v>
      </c>
      <c r="C337" s="348">
        <v>31600</v>
      </c>
      <c r="D337" s="348">
        <v>13857</v>
      </c>
      <c r="E337" s="417">
        <v>45457</v>
      </c>
      <c r="F337" s="417">
        <v>782</v>
      </c>
      <c r="G337" s="417">
        <v>633</v>
      </c>
      <c r="H337" s="417">
        <v>1415</v>
      </c>
      <c r="I337" s="417">
        <v>3423</v>
      </c>
      <c r="J337" s="417">
        <v>1995</v>
      </c>
      <c r="K337" s="417">
        <v>5418</v>
      </c>
      <c r="L337" s="417">
        <v>52290</v>
      </c>
      <c r="N337" s="421"/>
      <c r="O337" s="423"/>
      <c r="P337" s="423"/>
      <c r="Q337" s="424"/>
      <c r="R337" s="424"/>
      <c r="S337" s="424"/>
      <c r="T337" s="424"/>
      <c r="U337" s="424"/>
      <c r="V337" s="424"/>
      <c r="W337" s="424"/>
      <c r="X337" s="424"/>
    </row>
    <row r="338" spans="2:24" x14ac:dyDescent="0.3">
      <c r="B338" s="267">
        <v>45292</v>
      </c>
      <c r="C338" s="287">
        <v>1589</v>
      </c>
      <c r="D338" s="287">
        <v>954</v>
      </c>
      <c r="E338" s="416">
        <v>2543</v>
      </c>
      <c r="F338" s="416">
        <v>66</v>
      </c>
      <c r="G338" s="416">
        <v>46</v>
      </c>
      <c r="H338" s="416">
        <v>112</v>
      </c>
      <c r="I338" s="416">
        <v>157</v>
      </c>
      <c r="J338" s="416">
        <v>84</v>
      </c>
      <c r="K338" s="416">
        <v>241</v>
      </c>
      <c r="L338" s="416">
        <v>2896</v>
      </c>
      <c r="N338" s="419"/>
      <c r="O338" s="422"/>
      <c r="P338" s="422"/>
      <c r="Q338" s="415"/>
      <c r="R338" s="415"/>
      <c r="S338" s="415"/>
      <c r="T338" s="415"/>
      <c r="U338" s="415"/>
      <c r="V338" s="415"/>
      <c r="W338" s="415"/>
      <c r="X338" s="415"/>
    </row>
    <row r="339" spans="2:24" x14ac:dyDescent="0.3">
      <c r="B339" s="267">
        <v>45323</v>
      </c>
      <c r="C339" s="287">
        <v>2113</v>
      </c>
      <c r="D339" s="287">
        <v>1328</v>
      </c>
      <c r="E339" s="416">
        <v>3441</v>
      </c>
      <c r="F339" s="416">
        <v>51</v>
      </c>
      <c r="G339" s="416">
        <v>46</v>
      </c>
      <c r="H339" s="416">
        <v>97</v>
      </c>
      <c r="I339" s="416">
        <v>275</v>
      </c>
      <c r="J339" s="416">
        <v>163</v>
      </c>
      <c r="K339" s="416">
        <v>438</v>
      </c>
      <c r="L339" s="416">
        <v>3976</v>
      </c>
      <c r="N339" s="421"/>
      <c r="O339" s="423"/>
      <c r="P339" s="423"/>
      <c r="Q339" s="424"/>
      <c r="R339" s="424"/>
      <c r="S339" s="424"/>
      <c r="T339" s="424"/>
      <c r="U339" s="424"/>
      <c r="V339" s="424"/>
      <c r="W339" s="424"/>
      <c r="X339" s="424"/>
    </row>
    <row r="340" spans="2:24" x14ac:dyDescent="0.3">
      <c r="B340" s="267">
        <v>45352</v>
      </c>
      <c r="C340" s="287">
        <v>1276</v>
      </c>
      <c r="D340" s="287">
        <v>784</v>
      </c>
      <c r="E340" s="416">
        <v>2060</v>
      </c>
      <c r="F340" s="416">
        <v>39</v>
      </c>
      <c r="G340" s="416">
        <v>32</v>
      </c>
      <c r="H340" s="416">
        <v>71</v>
      </c>
      <c r="I340" s="416">
        <v>156</v>
      </c>
      <c r="J340" s="416">
        <v>96</v>
      </c>
      <c r="K340" s="416">
        <v>252</v>
      </c>
      <c r="L340" s="416">
        <v>2383</v>
      </c>
      <c r="N340" s="421"/>
      <c r="O340" s="423"/>
      <c r="P340" s="423"/>
      <c r="Q340" s="424"/>
      <c r="R340" s="424"/>
      <c r="S340" s="424"/>
      <c r="T340" s="424"/>
      <c r="U340" s="424"/>
      <c r="V340" s="424"/>
      <c r="W340" s="424"/>
      <c r="X340" s="424"/>
    </row>
    <row r="341" spans="2:24" x14ac:dyDescent="0.3">
      <c r="B341" s="267">
        <v>45383</v>
      </c>
      <c r="C341" s="287">
        <v>1189</v>
      </c>
      <c r="D341" s="287">
        <v>535</v>
      </c>
      <c r="E341" s="416">
        <v>1724</v>
      </c>
      <c r="F341" s="416">
        <v>38</v>
      </c>
      <c r="G341" s="416">
        <v>24</v>
      </c>
      <c r="H341" s="416">
        <v>62</v>
      </c>
      <c r="I341" s="416">
        <v>146</v>
      </c>
      <c r="J341" s="416">
        <v>88</v>
      </c>
      <c r="K341" s="416">
        <v>234</v>
      </c>
      <c r="L341" s="416">
        <v>2020</v>
      </c>
      <c r="N341" s="421"/>
      <c r="O341" s="423"/>
      <c r="P341" s="423"/>
      <c r="Q341" s="424"/>
      <c r="R341" s="424"/>
      <c r="S341" s="424"/>
      <c r="T341" s="424"/>
      <c r="U341" s="424"/>
      <c r="V341" s="424"/>
      <c r="W341" s="424"/>
      <c r="X341" s="424"/>
    </row>
    <row r="342" spans="2:24" x14ac:dyDescent="0.3">
      <c r="B342" s="267">
        <v>45413</v>
      </c>
      <c r="C342" s="287">
        <v>1449</v>
      </c>
      <c r="D342" s="287">
        <v>574</v>
      </c>
      <c r="E342" s="416">
        <v>2023</v>
      </c>
      <c r="F342" s="416">
        <v>30</v>
      </c>
      <c r="G342" s="416">
        <v>18</v>
      </c>
      <c r="H342" s="416">
        <v>48</v>
      </c>
      <c r="I342" s="416">
        <v>249</v>
      </c>
      <c r="J342" s="416">
        <v>146</v>
      </c>
      <c r="K342" s="416">
        <v>395</v>
      </c>
      <c r="L342" s="416">
        <v>2466</v>
      </c>
      <c r="N342" s="421"/>
      <c r="O342" s="423"/>
      <c r="P342" s="423"/>
      <c r="Q342" s="424"/>
      <c r="R342" s="424"/>
      <c r="S342" s="424"/>
      <c r="T342" s="424"/>
      <c r="U342" s="424"/>
      <c r="V342" s="424"/>
      <c r="W342" s="424"/>
      <c r="X342" s="424"/>
    </row>
    <row r="343" spans="2:24" x14ac:dyDescent="0.3">
      <c r="B343" s="267">
        <v>45444</v>
      </c>
      <c r="C343" s="287">
        <v>1049</v>
      </c>
      <c r="D343" s="287">
        <v>489</v>
      </c>
      <c r="E343" s="416">
        <v>1538</v>
      </c>
      <c r="F343" s="416">
        <v>38</v>
      </c>
      <c r="G343" s="416">
        <v>33</v>
      </c>
      <c r="H343" s="416">
        <v>71</v>
      </c>
      <c r="I343" s="416">
        <v>125</v>
      </c>
      <c r="J343" s="416">
        <v>67</v>
      </c>
      <c r="K343" s="416">
        <v>192</v>
      </c>
      <c r="L343" s="416">
        <v>1801</v>
      </c>
      <c r="N343" s="421"/>
      <c r="O343" s="423"/>
      <c r="P343" s="423"/>
      <c r="Q343" s="424"/>
      <c r="R343" s="424"/>
      <c r="S343" s="424"/>
      <c r="T343" s="424"/>
      <c r="U343" s="424"/>
      <c r="V343" s="424"/>
      <c r="W343" s="424"/>
      <c r="X343" s="424"/>
    </row>
    <row r="344" spans="2:24" x14ac:dyDescent="0.3">
      <c r="B344" s="267">
        <v>45474</v>
      </c>
      <c r="C344" s="287">
        <v>1198</v>
      </c>
      <c r="D344" s="287">
        <v>527</v>
      </c>
      <c r="E344" s="416">
        <v>1725</v>
      </c>
      <c r="F344" s="416">
        <v>38</v>
      </c>
      <c r="G344" s="416">
        <v>27</v>
      </c>
      <c r="H344" s="416">
        <v>65</v>
      </c>
      <c r="I344" s="416">
        <v>179</v>
      </c>
      <c r="J344" s="416">
        <v>93</v>
      </c>
      <c r="K344" s="416">
        <v>272</v>
      </c>
      <c r="L344" s="416">
        <v>2062</v>
      </c>
      <c r="N344" s="421"/>
      <c r="O344" s="423"/>
      <c r="P344" s="423"/>
      <c r="Q344" s="424"/>
      <c r="R344" s="424"/>
      <c r="S344" s="424"/>
      <c r="T344" s="424"/>
      <c r="U344" s="424"/>
      <c r="V344" s="424"/>
      <c r="W344" s="424"/>
      <c r="X344" s="424"/>
    </row>
    <row r="345" spans="2:24" x14ac:dyDescent="0.3">
      <c r="B345" s="267">
        <v>45505</v>
      </c>
      <c r="C345" s="287">
        <v>1067</v>
      </c>
      <c r="D345" s="287">
        <v>527</v>
      </c>
      <c r="E345" s="416">
        <v>1594</v>
      </c>
      <c r="F345" s="416">
        <v>28</v>
      </c>
      <c r="G345" s="416">
        <v>12</v>
      </c>
      <c r="H345" s="416">
        <v>40</v>
      </c>
      <c r="I345" s="416">
        <v>162</v>
      </c>
      <c r="J345" s="416">
        <v>68</v>
      </c>
      <c r="K345" s="416">
        <v>230</v>
      </c>
      <c r="L345" s="416">
        <v>1864</v>
      </c>
    </row>
    <row r="346" spans="2:24" x14ac:dyDescent="0.3">
      <c r="B346" s="267">
        <v>45536</v>
      </c>
      <c r="C346" s="287">
        <v>1070</v>
      </c>
      <c r="D346" s="287">
        <v>523</v>
      </c>
      <c r="E346" s="416">
        <v>1593</v>
      </c>
      <c r="F346" s="416">
        <v>28</v>
      </c>
      <c r="G346" s="416">
        <v>24</v>
      </c>
      <c r="H346" s="416">
        <v>52</v>
      </c>
      <c r="I346" s="416">
        <v>170</v>
      </c>
      <c r="J346" s="416">
        <v>101</v>
      </c>
      <c r="K346" s="416">
        <v>271</v>
      </c>
      <c r="L346" s="416">
        <v>1916</v>
      </c>
    </row>
    <row r="347" spans="2:24" x14ac:dyDescent="0.3">
      <c r="B347" s="267">
        <v>45566</v>
      </c>
      <c r="C347" s="287">
        <v>818</v>
      </c>
      <c r="D347" s="287">
        <v>488</v>
      </c>
      <c r="E347" s="416">
        <v>1306</v>
      </c>
      <c r="F347" s="416">
        <v>26</v>
      </c>
      <c r="G347" s="416">
        <v>13</v>
      </c>
      <c r="H347" s="416">
        <v>39</v>
      </c>
      <c r="I347" s="416">
        <v>88</v>
      </c>
      <c r="J347" s="416">
        <v>59</v>
      </c>
      <c r="K347" s="416">
        <v>147</v>
      </c>
      <c r="L347" s="416">
        <v>1492</v>
      </c>
    </row>
    <row r="348" spans="2:24" x14ac:dyDescent="0.3">
      <c r="B348" s="267">
        <v>45597</v>
      </c>
      <c r="C348" s="287">
        <v>854</v>
      </c>
      <c r="D348" s="287">
        <v>656</v>
      </c>
      <c r="E348" s="416">
        <v>1520</v>
      </c>
      <c r="F348" s="416">
        <v>43</v>
      </c>
      <c r="G348" s="416">
        <v>57</v>
      </c>
      <c r="H348" s="416">
        <v>100</v>
      </c>
      <c r="I348" s="416">
        <v>129</v>
      </c>
      <c r="J348" s="416">
        <v>61</v>
      </c>
      <c r="K348" s="416">
        <v>190</v>
      </c>
      <c r="L348" s="416">
        <v>1810</v>
      </c>
    </row>
    <row r="349" spans="2:24" x14ac:dyDescent="0.3">
      <c r="B349" s="267">
        <v>45627</v>
      </c>
      <c r="C349" s="287">
        <v>606</v>
      </c>
      <c r="D349" s="287">
        <v>239</v>
      </c>
      <c r="E349" s="416">
        <v>845</v>
      </c>
      <c r="F349" s="416">
        <v>22</v>
      </c>
      <c r="G349" s="416">
        <v>10</v>
      </c>
      <c r="H349" s="416">
        <v>32</v>
      </c>
      <c r="I349" s="416">
        <v>167</v>
      </c>
      <c r="J349" s="416">
        <v>78</v>
      </c>
      <c r="K349" s="416">
        <v>245</v>
      </c>
      <c r="L349" s="416">
        <v>1122</v>
      </c>
    </row>
    <row r="350" spans="2:24" x14ac:dyDescent="0.3">
      <c r="B350" s="347" t="s">
        <v>865</v>
      </c>
      <c r="C350" s="348">
        <v>14278</v>
      </c>
      <c r="D350" s="348">
        <v>7624</v>
      </c>
      <c r="E350" s="417">
        <v>21912</v>
      </c>
      <c r="F350" s="417">
        <v>447</v>
      </c>
      <c r="G350" s="417">
        <v>342</v>
      </c>
      <c r="H350" s="417">
        <v>789</v>
      </c>
      <c r="I350" s="417">
        <v>2003</v>
      </c>
      <c r="J350" s="417">
        <v>1104</v>
      </c>
      <c r="K350" s="417">
        <v>3107</v>
      </c>
      <c r="L350" s="417">
        <v>25808</v>
      </c>
    </row>
    <row r="351" spans="2:24" x14ac:dyDescent="0.3">
      <c r="B351" s="267">
        <v>45658</v>
      </c>
      <c r="C351" s="287">
        <v>880</v>
      </c>
      <c r="D351" s="287">
        <v>490</v>
      </c>
      <c r="E351" s="416">
        <v>1370</v>
      </c>
      <c r="F351" s="416">
        <v>124</v>
      </c>
      <c r="G351" s="416">
        <v>74</v>
      </c>
      <c r="H351" s="416">
        <v>198</v>
      </c>
      <c r="I351" s="416">
        <v>137</v>
      </c>
      <c r="J351" s="416">
        <v>74</v>
      </c>
      <c r="K351" s="416">
        <v>211</v>
      </c>
      <c r="L351" s="416">
        <v>1779</v>
      </c>
    </row>
    <row r="352" spans="2:24" x14ac:dyDescent="0.3">
      <c r="B352" s="267">
        <v>45689</v>
      </c>
      <c r="C352" s="287">
        <v>1379</v>
      </c>
      <c r="D352" s="287">
        <v>781</v>
      </c>
      <c r="E352" s="416">
        <v>2160</v>
      </c>
      <c r="F352" s="416">
        <v>87</v>
      </c>
      <c r="G352" s="416">
        <v>90</v>
      </c>
      <c r="H352" s="416">
        <v>177</v>
      </c>
      <c r="I352" s="416">
        <v>86</v>
      </c>
      <c r="J352" s="416">
        <v>43</v>
      </c>
      <c r="K352" s="416">
        <v>129</v>
      </c>
      <c r="L352" s="416">
        <v>2466</v>
      </c>
    </row>
    <row r="353" spans="2:12" x14ac:dyDescent="0.3">
      <c r="B353" s="267">
        <v>45717</v>
      </c>
      <c r="C353" s="287">
        <v>1509</v>
      </c>
      <c r="D353" s="287">
        <v>718</v>
      </c>
      <c r="E353" s="416">
        <v>2227</v>
      </c>
      <c r="F353" s="416">
        <v>53</v>
      </c>
      <c r="G353" s="416">
        <v>87</v>
      </c>
      <c r="H353" s="416">
        <v>140</v>
      </c>
      <c r="I353" s="416">
        <v>59</v>
      </c>
      <c r="J353" s="416">
        <v>31</v>
      </c>
      <c r="K353" s="416">
        <v>90</v>
      </c>
      <c r="L353" s="416">
        <v>2457</v>
      </c>
    </row>
    <row r="354" spans="2:12" x14ac:dyDescent="0.3">
      <c r="B354" s="267">
        <v>45748</v>
      </c>
      <c r="C354" s="287">
        <v>1249</v>
      </c>
      <c r="D354" s="287">
        <v>617</v>
      </c>
      <c r="E354" s="416">
        <v>1866</v>
      </c>
      <c r="F354" s="416">
        <v>17</v>
      </c>
      <c r="G354" s="416">
        <v>18</v>
      </c>
      <c r="H354" s="416">
        <v>35</v>
      </c>
      <c r="I354" s="416">
        <v>65</v>
      </c>
      <c r="J354" s="416">
        <v>27</v>
      </c>
      <c r="K354" s="416">
        <v>92</v>
      </c>
      <c r="L354" s="416">
        <v>1993</v>
      </c>
    </row>
    <row r="355" spans="2:12" x14ac:dyDescent="0.3">
      <c r="B355" s="267">
        <v>45778</v>
      </c>
      <c r="C355" s="287">
        <v>1288</v>
      </c>
      <c r="D355" s="287">
        <v>626</v>
      </c>
      <c r="E355" s="416">
        <v>1914</v>
      </c>
      <c r="F355" s="416">
        <v>24</v>
      </c>
      <c r="G355" s="416">
        <v>23</v>
      </c>
      <c r="H355" s="416">
        <v>47</v>
      </c>
      <c r="I355" s="416">
        <v>5</v>
      </c>
      <c r="J355" s="416">
        <v>8</v>
      </c>
      <c r="K355" s="416">
        <v>3</v>
      </c>
      <c r="L355" s="416">
        <v>1969</v>
      </c>
    </row>
    <row r="356" spans="2:12" x14ac:dyDescent="0.3">
      <c r="B356" s="267">
        <v>45809</v>
      </c>
      <c r="C356" s="287">
        <v>1579</v>
      </c>
      <c r="D356" s="287">
        <v>768</v>
      </c>
      <c r="E356" s="416">
        <v>2347</v>
      </c>
      <c r="F356" s="416">
        <v>39</v>
      </c>
      <c r="G356" s="416">
        <v>11</v>
      </c>
      <c r="H356" s="416">
        <v>50</v>
      </c>
      <c r="I356" s="416">
        <v>8</v>
      </c>
      <c r="J356" s="416">
        <v>5</v>
      </c>
      <c r="K356" s="416">
        <v>13</v>
      </c>
      <c r="L356" s="416">
        <v>2410</v>
      </c>
    </row>
    <row r="357" spans="2:12" x14ac:dyDescent="0.3">
      <c r="B357" s="347" t="s">
        <v>893</v>
      </c>
      <c r="C357" s="550"/>
      <c r="D357" s="551"/>
      <c r="E357" s="349"/>
      <c r="F357" s="552"/>
      <c r="G357" s="553"/>
      <c r="H357" s="349"/>
      <c r="I357" s="552"/>
      <c r="J357" s="553"/>
      <c r="K357" s="349"/>
      <c r="L357" s="349">
        <v>982871</v>
      </c>
    </row>
    <row r="358" spans="2:12" x14ac:dyDescent="0.3">
      <c r="B358" s="4" t="s">
        <v>790</v>
      </c>
    </row>
    <row r="361" spans="2:12" x14ac:dyDescent="0.3">
      <c r="E361" s="144"/>
      <c r="H361" s="144"/>
      <c r="K361" s="144"/>
      <c r="L361" s="144"/>
    </row>
    <row r="362" spans="2:12" x14ac:dyDescent="0.3">
      <c r="E362" s="250"/>
      <c r="F362" s="250"/>
      <c r="G362" s="250"/>
      <c r="H362" s="250"/>
      <c r="I362" s="250"/>
      <c r="J362" s="250"/>
      <c r="K362" s="250"/>
    </row>
  </sheetData>
  <mergeCells count="10">
    <mergeCell ref="B172:D172"/>
    <mergeCell ref="B178:B180"/>
    <mergeCell ref="C179:E179"/>
    <mergeCell ref="F179:H179"/>
    <mergeCell ref="I179:K179"/>
    <mergeCell ref="C357:D357"/>
    <mergeCell ref="F357:G357"/>
    <mergeCell ref="I357:J357"/>
    <mergeCell ref="L178:L180"/>
    <mergeCell ref="C178:K178"/>
  </mergeCells>
  <pageMargins left="0.7" right="0.7" top="0.75" bottom="0.75" header="0.3" footer="0.3"/>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E19378-0D09-465B-AA94-EFBB95F252F5}">
  <sheetPr>
    <tabColor rgb="FF00B0F0"/>
  </sheetPr>
  <dimension ref="A3:P246"/>
  <sheetViews>
    <sheetView workbookViewId="0"/>
  </sheetViews>
  <sheetFormatPr baseColWidth="10" defaultColWidth="11.5546875" defaultRowHeight="14.4" x14ac:dyDescent="0.3"/>
  <cols>
    <col min="1" max="1" width="46.5546875" style="164" bestFit="1" customWidth="1"/>
    <col min="2" max="2" width="13.33203125" style="163" customWidth="1"/>
    <col min="3" max="3" width="11.44140625" style="163" customWidth="1"/>
    <col min="4" max="4" width="13.44140625" style="163" customWidth="1"/>
    <col min="5" max="7" width="11.44140625" style="163" customWidth="1"/>
  </cols>
  <sheetData>
    <row r="3" spans="1:16" x14ac:dyDescent="0.3">
      <c r="A3" s="191" t="s">
        <v>488</v>
      </c>
    </row>
    <row r="7" spans="1:16" ht="18" x14ac:dyDescent="0.35">
      <c r="A7" s="2" t="s">
        <v>537</v>
      </c>
      <c r="B7" s="162"/>
    </row>
    <row r="8" spans="1:16" x14ac:dyDescent="0.3">
      <c r="A8" s="6" t="s">
        <v>10</v>
      </c>
      <c r="B8" s="162"/>
      <c r="C8" s="162"/>
      <c r="D8" s="162"/>
      <c r="E8" s="162"/>
      <c r="F8" s="162"/>
      <c r="G8" s="162"/>
    </row>
    <row r="9" spans="1:16" x14ac:dyDescent="0.3">
      <c r="A9" s="157"/>
      <c r="B9" s="162"/>
      <c r="C9" s="162"/>
      <c r="J9" s="138" t="s">
        <v>538</v>
      </c>
    </row>
    <row r="10" spans="1:16" ht="30" customHeight="1" x14ac:dyDescent="0.3">
      <c r="A10" s="558" t="s">
        <v>521</v>
      </c>
      <c r="B10" s="557" t="s">
        <v>522</v>
      </c>
      <c r="C10" s="557"/>
      <c r="D10" s="557"/>
      <c r="E10" s="557"/>
      <c r="F10" s="557"/>
      <c r="G10" s="153"/>
      <c r="H10" s="560" t="s">
        <v>523</v>
      </c>
      <c r="I10" s="560"/>
      <c r="J10" s="557" t="s">
        <v>524</v>
      </c>
      <c r="K10" s="557"/>
      <c r="L10" s="557"/>
      <c r="M10" s="557"/>
      <c r="N10" s="557"/>
      <c r="O10" s="557"/>
    </row>
    <row r="11" spans="1:16" ht="43.2" x14ac:dyDescent="0.3">
      <c r="A11" s="559"/>
      <c r="B11" s="179" t="s">
        <v>484</v>
      </c>
      <c r="C11" s="179" t="s">
        <v>128</v>
      </c>
      <c r="D11" s="179" t="s">
        <v>485</v>
      </c>
      <c r="E11" s="179" t="s">
        <v>11</v>
      </c>
      <c r="F11" s="179" t="s">
        <v>130</v>
      </c>
      <c r="G11" s="178" t="s">
        <v>25</v>
      </c>
      <c r="H11" s="179" t="s">
        <v>474</v>
      </c>
      <c r="I11" s="179" t="s">
        <v>475</v>
      </c>
      <c r="J11" s="180" t="s">
        <v>525</v>
      </c>
      <c r="K11" s="179" t="s">
        <v>526</v>
      </c>
      <c r="L11" s="179" t="s">
        <v>527</v>
      </c>
      <c r="M11" s="179" t="s">
        <v>528</v>
      </c>
      <c r="N11" s="179" t="s">
        <v>529</v>
      </c>
      <c r="O11" s="180">
        <v>7</v>
      </c>
      <c r="P11" s="178" t="s">
        <v>25</v>
      </c>
    </row>
    <row r="12" spans="1:16" x14ac:dyDescent="0.3">
      <c r="A12" s="177" t="s">
        <v>505</v>
      </c>
      <c r="B12" s="137">
        <v>8101</v>
      </c>
      <c r="C12" s="137">
        <v>5582</v>
      </c>
      <c r="D12" s="137">
        <v>27670</v>
      </c>
      <c r="E12" s="137">
        <v>5521</v>
      </c>
      <c r="F12" s="137">
        <v>2426</v>
      </c>
      <c r="G12" s="137">
        <v>49300</v>
      </c>
      <c r="H12" s="137">
        <v>28700</v>
      </c>
      <c r="I12" s="137">
        <v>20600</v>
      </c>
      <c r="J12" s="137">
        <f>26867+O12</f>
        <v>31824</v>
      </c>
      <c r="K12" s="137">
        <v>8036</v>
      </c>
      <c r="L12" s="137">
        <v>1630</v>
      </c>
      <c r="M12" s="137">
        <v>7810</v>
      </c>
      <c r="N12" s="137">
        <v>0</v>
      </c>
      <c r="O12" s="137">
        <v>4957</v>
      </c>
      <c r="P12" s="137">
        <v>49300</v>
      </c>
    </row>
    <row r="13" spans="1:16" x14ac:dyDescent="0.3">
      <c r="A13" s="177" t="s">
        <v>506</v>
      </c>
      <c r="B13" s="137">
        <v>15794</v>
      </c>
      <c r="C13" s="137">
        <v>7187</v>
      </c>
      <c r="D13" s="137">
        <v>50016</v>
      </c>
      <c r="E13" s="137">
        <v>8862</v>
      </c>
      <c r="F13" s="137">
        <v>2691</v>
      </c>
      <c r="G13" s="137">
        <v>84550</v>
      </c>
      <c r="H13" s="137">
        <v>51877</v>
      </c>
      <c r="I13" s="137">
        <v>32673</v>
      </c>
      <c r="J13" s="137">
        <v>53005</v>
      </c>
      <c r="K13" s="137">
        <v>12495</v>
      </c>
      <c r="L13" s="137">
        <v>1293</v>
      </c>
      <c r="M13" s="137">
        <v>7378</v>
      </c>
      <c r="N13" s="137">
        <v>0</v>
      </c>
      <c r="O13" s="137">
        <v>10379</v>
      </c>
      <c r="P13" s="137">
        <v>84550</v>
      </c>
    </row>
    <row r="14" spans="1:16" x14ac:dyDescent="0.3">
      <c r="A14" s="177" t="s">
        <v>507</v>
      </c>
      <c r="B14" s="137">
        <v>9557</v>
      </c>
      <c r="C14" s="137">
        <v>4574</v>
      </c>
      <c r="D14" s="137">
        <v>31048</v>
      </c>
      <c r="E14" s="137">
        <v>4547</v>
      </c>
      <c r="F14" s="137">
        <v>1754</v>
      </c>
      <c r="G14" s="137">
        <v>51480</v>
      </c>
      <c r="H14" s="137">
        <v>29719</v>
      </c>
      <c r="I14" s="137">
        <v>21761</v>
      </c>
      <c r="J14" s="137">
        <v>28789</v>
      </c>
      <c r="K14" s="137">
        <v>9687</v>
      </c>
      <c r="L14" s="137">
        <v>1315</v>
      </c>
      <c r="M14" s="137">
        <v>7301</v>
      </c>
      <c r="N14" s="137">
        <v>0</v>
      </c>
      <c r="O14" s="137">
        <v>4388</v>
      </c>
      <c r="P14" s="137">
        <v>51480</v>
      </c>
    </row>
    <row r="15" spans="1:16" x14ac:dyDescent="0.3">
      <c r="A15" s="177" t="s">
        <v>508</v>
      </c>
      <c r="B15" s="137">
        <v>28582</v>
      </c>
      <c r="C15" s="137">
        <v>13327</v>
      </c>
      <c r="D15" s="137">
        <v>90729</v>
      </c>
      <c r="E15" s="137">
        <v>13865</v>
      </c>
      <c r="F15" s="137">
        <v>5332</v>
      </c>
      <c r="G15" s="137">
        <v>151835</v>
      </c>
      <c r="H15" s="137">
        <v>89314</v>
      </c>
      <c r="I15" s="137">
        <v>62521</v>
      </c>
      <c r="J15" s="137">
        <v>101670</v>
      </c>
      <c r="K15" s="137">
        <v>22392</v>
      </c>
      <c r="L15" s="137">
        <v>2506</v>
      </c>
      <c r="M15" s="137">
        <v>12134</v>
      </c>
      <c r="N15" s="137">
        <v>2</v>
      </c>
      <c r="O15" s="137">
        <v>13131</v>
      </c>
      <c r="P15" s="137">
        <v>151835</v>
      </c>
    </row>
    <row r="16" spans="1:16" x14ac:dyDescent="0.3">
      <c r="A16" s="177" t="s">
        <v>509</v>
      </c>
      <c r="B16" s="137">
        <v>69827</v>
      </c>
      <c r="C16" s="137">
        <v>33363</v>
      </c>
      <c r="D16" s="137">
        <v>241450</v>
      </c>
      <c r="E16" s="137">
        <v>42677</v>
      </c>
      <c r="F16" s="137">
        <v>15760</v>
      </c>
      <c r="G16" s="137">
        <v>403077</v>
      </c>
      <c r="H16" s="137">
        <v>243554</v>
      </c>
      <c r="I16" s="137">
        <v>159523</v>
      </c>
      <c r="J16" s="137">
        <v>230337</v>
      </c>
      <c r="K16" s="137">
        <v>76048</v>
      </c>
      <c r="L16" s="137">
        <v>8740</v>
      </c>
      <c r="M16" s="137">
        <v>45453</v>
      </c>
      <c r="N16" s="137">
        <v>0</v>
      </c>
      <c r="O16" s="137">
        <v>42499</v>
      </c>
      <c r="P16" s="137">
        <v>403077</v>
      </c>
    </row>
    <row r="17" spans="1:16" x14ac:dyDescent="0.3">
      <c r="A17" s="177" t="s">
        <v>510</v>
      </c>
      <c r="B17" s="137">
        <v>33286</v>
      </c>
      <c r="C17" s="137">
        <v>19613</v>
      </c>
      <c r="D17" s="137">
        <v>115083</v>
      </c>
      <c r="E17" s="137">
        <v>16976</v>
      </c>
      <c r="F17" s="137">
        <v>9059</v>
      </c>
      <c r="G17" s="137">
        <v>194017</v>
      </c>
      <c r="H17" s="137">
        <v>112239</v>
      </c>
      <c r="I17" s="137">
        <v>81778</v>
      </c>
      <c r="J17" s="137">
        <v>104725</v>
      </c>
      <c r="K17" s="137">
        <v>31998</v>
      </c>
      <c r="L17" s="137">
        <v>4701</v>
      </c>
      <c r="M17" s="137">
        <v>36379</v>
      </c>
      <c r="N17" s="137">
        <v>0</v>
      </c>
      <c r="O17" s="137">
        <v>16214</v>
      </c>
      <c r="P17" s="137">
        <v>194017</v>
      </c>
    </row>
    <row r="18" spans="1:16" x14ac:dyDescent="0.3">
      <c r="A18" s="177" t="s">
        <v>511</v>
      </c>
      <c r="B18" s="137">
        <v>44682</v>
      </c>
      <c r="C18" s="137">
        <v>25086</v>
      </c>
      <c r="D18" s="137">
        <v>130947</v>
      </c>
      <c r="E18" s="137">
        <v>17751</v>
      </c>
      <c r="F18" s="137">
        <v>9739</v>
      </c>
      <c r="G18" s="137">
        <v>228205</v>
      </c>
      <c r="H18" s="137">
        <v>129715</v>
      </c>
      <c r="I18" s="137">
        <v>98490</v>
      </c>
      <c r="J18" s="137">
        <v>127730</v>
      </c>
      <c r="K18" s="137">
        <v>44147</v>
      </c>
      <c r="L18" s="137">
        <v>5852</v>
      </c>
      <c r="M18" s="137">
        <v>35671</v>
      </c>
      <c r="N18" s="137">
        <v>1</v>
      </c>
      <c r="O18" s="137">
        <v>14804</v>
      </c>
      <c r="P18" s="137">
        <v>228205</v>
      </c>
    </row>
    <row r="19" spans="1:16" x14ac:dyDescent="0.3">
      <c r="A19" s="177" t="s">
        <v>512</v>
      </c>
      <c r="B19" s="137">
        <v>61335</v>
      </c>
      <c r="C19" s="137">
        <v>42826</v>
      </c>
      <c r="D19" s="137">
        <v>181651</v>
      </c>
      <c r="E19" s="137">
        <v>29863</v>
      </c>
      <c r="F19" s="137">
        <v>13098</v>
      </c>
      <c r="G19" s="137">
        <v>328773</v>
      </c>
      <c r="H19" s="137">
        <v>198806</v>
      </c>
      <c r="I19" s="137">
        <v>129967</v>
      </c>
      <c r="J19" s="137">
        <v>179008</v>
      </c>
      <c r="K19" s="137">
        <v>52292</v>
      </c>
      <c r="L19" s="137">
        <v>9533</v>
      </c>
      <c r="M19" s="137">
        <v>60582</v>
      </c>
      <c r="N19" s="137">
        <v>0</v>
      </c>
      <c r="O19" s="137">
        <v>27358</v>
      </c>
      <c r="P19" s="137">
        <v>328773</v>
      </c>
    </row>
    <row r="20" spans="1:16" x14ac:dyDescent="0.3">
      <c r="A20" s="177" t="s">
        <v>513</v>
      </c>
      <c r="B20" s="137">
        <v>48594</v>
      </c>
      <c r="C20" s="137">
        <v>29684</v>
      </c>
      <c r="D20" s="137">
        <v>102186</v>
      </c>
      <c r="E20" s="137">
        <v>14675</v>
      </c>
      <c r="F20" s="137">
        <v>7901</v>
      </c>
      <c r="G20" s="137">
        <v>203040</v>
      </c>
      <c r="H20" s="137">
        <v>119372</v>
      </c>
      <c r="I20" s="137">
        <v>83668</v>
      </c>
      <c r="J20" s="137">
        <v>125072</v>
      </c>
      <c r="K20" s="137">
        <v>34098</v>
      </c>
      <c r="L20" s="137">
        <v>5023</v>
      </c>
      <c r="M20" s="137">
        <v>25515</v>
      </c>
      <c r="N20" s="137">
        <v>0</v>
      </c>
      <c r="O20" s="137">
        <v>13332</v>
      </c>
      <c r="P20" s="137">
        <v>203040</v>
      </c>
    </row>
    <row r="21" spans="1:16" x14ac:dyDescent="0.3">
      <c r="A21" s="177" t="s">
        <v>514</v>
      </c>
      <c r="B21" s="137">
        <v>34497</v>
      </c>
      <c r="C21" s="137">
        <v>21145</v>
      </c>
      <c r="D21" s="137">
        <v>82738</v>
      </c>
      <c r="E21" s="137">
        <v>11762</v>
      </c>
      <c r="F21" s="137">
        <v>8043</v>
      </c>
      <c r="G21" s="137">
        <v>158185</v>
      </c>
      <c r="H21" s="137">
        <v>90862</v>
      </c>
      <c r="I21" s="137">
        <v>67323</v>
      </c>
      <c r="J21" s="137">
        <v>97626</v>
      </c>
      <c r="K21" s="137">
        <v>32927</v>
      </c>
      <c r="L21" s="137">
        <v>4538</v>
      </c>
      <c r="M21" s="137">
        <v>12733</v>
      </c>
      <c r="N21" s="137">
        <v>0</v>
      </c>
      <c r="O21" s="137">
        <v>10361</v>
      </c>
      <c r="P21" s="137">
        <v>158185</v>
      </c>
    </row>
    <row r="22" spans="1:16" x14ac:dyDescent="0.3">
      <c r="A22" s="177" t="s">
        <v>515</v>
      </c>
      <c r="B22" s="137">
        <v>3478</v>
      </c>
      <c r="C22" s="137">
        <v>1755</v>
      </c>
      <c r="D22" s="137">
        <v>9775</v>
      </c>
      <c r="E22" s="137">
        <v>1326</v>
      </c>
      <c r="F22" s="137">
        <v>810</v>
      </c>
      <c r="G22" s="137">
        <v>17144</v>
      </c>
      <c r="H22" s="137">
        <v>9187</v>
      </c>
      <c r="I22" s="137">
        <v>7957</v>
      </c>
      <c r="J22" s="137">
        <v>11749</v>
      </c>
      <c r="K22" s="137">
        <v>3130</v>
      </c>
      <c r="L22" s="137">
        <v>269</v>
      </c>
      <c r="M22" s="137">
        <v>897</v>
      </c>
      <c r="N22" s="137">
        <v>0</v>
      </c>
      <c r="O22" s="137">
        <v>1099</v>
      </c>
      <c r="P22" s="137">
        <v>17144</v>
      </c>
    </row>
    <row r="23" spans="1:16" x14ac:dyDescent="0.3">
      <c r="A23" s="177" t="s">
        <v>516</v>
      </c>
      <c r="B23" s="137">
        <v>5652</v>
      </c>
      <c r="C23" s="137">
        <v>2170</v>
      </c>
      <c r="D23" s="137">
        <v>19217</v>
      </c>
      <c r="E23" s="137">
        <v>3795</v>
      </c>
      <c r="F23" s="137">
        <v>1119</v>
      </c>
      <c r="G23" s="137">
        <v>31953</v>
      </c>
      <c r="H23" s="137">
        <v>19088</v>
      </c>
      <c r="I23" s="137">
        <v>12865</v>
      </c>
      <c r="J23" s="137">
        <v>22306</v>
      </c>
      <c r="K23" s="137">
        <v>5348</v>
      </c>
      <c r="L23" s="137">
        <v>1204</v>
      </c>
      <c r="M23" s="137">
        <v>81</v>
      </c>
      <c r="N23" s="137">
        <v>0</v>
      </c>
      <c r="O23" s="137">
        <v>3014</v>
      </c>
      <c r="P23" s="137">
        <v>31953</v>
      </c>
    </row>
    <row r="24" spans="1:16" x14ac:dyDescent="0.3">
      <c r="A24" s="177" t="s">
        <v>517</v>
      </c>
      <c r="B24" s="137">
        <v>233102</v>
      </c>
      <c r="C24" s="137">
        <v>92519</v>
      </c>
      <c r="D24" s="137">
        <v>749658</v>
      </c>
      <c r="E24" s="137">
        <v>127402</v>
      </c>
      <c r="F24" s="137">
        <v>38448</v>
      </c>
      <c r="G24" s="137">
        <v>1241129</v>
      </c>
      <c r="H24" s="137">
        <v>758738</v>
      </c>
      <c r="I24" s="137">
        <v>482391</v>
      </c>
      <c r="J24" s="137">
        <v>644033</v>
      </c>
      <c r="K24" s="137">
        <v>195156</v>
      </c>
      <c r="L24" s="137">
        <v>34575</v>
      </c>
      <c r="M24" s="137">
        <v>192809</v>
      </c>
      <c r="N24" s="137">
        <v>0</v>
      </c>
      <c r="O24" s="137">
        <v>174556</v>
      </c>
      <c r="P24" s="137">
        <v>1241129</v>
      </c>
    </row>
    <row r="25" spans="1:16" x14ac:dyDescent="0.3">
      <c r="A25" s="177" t="s">
        <v>518</v>
      </c>
      <c r="B25" s="137">
        <v>17455</v>
      </c>
      <c r="C25" s="137">
        <v>11146</v>
      </c>
      <c r="D25" s="137">
        <v>45943</v>
      </c>
      <c r="E25" s="137">
        <v>7112</v>
      </c>
      <c r="F25" s="137">
        <v>4835</v>
      </c>
      <c r="G25" s="137">
        <v>86491</v>
      </c>
      <c r="H25" s="137">
        <v>50843</v>
      </c>
      <c r="I25" s="137">
        <v>35648</v>
      </c>
      <c r="J25" s="137">
        <v>57562</v>
      </c>
      <c r="K25" s="137">
        <v>16266</v>
      </c>
      <c r="L25" s="137">
        <v>2373</v>
      </c>
      <c r="M25" s="137">
        <v>4831</v>
      </c>
      <c r="N25" s="137">
        <v>2</v>
      </c>
      <c r="O25" s="137">
        <v>5457</v>
      </c>
      <c r="P25" s="137">
        <v>86491</v>
      </c>
    </row>
    <row r="26" spans="1:16" x14ac:dyDescent="0.3">
      <c r="A26" s="177" t="s">
        <v>519</v>
      </c>
      <c r="B26" s="137">
        <v>7640</v>
      </c>
      <c r="C26" s="137">
        <v>3351</v>
      </c>
      <c r="D26" s="137">
        <v>24755</v>
      </c>
      <c r="E26" s="137">
        <v>4271</v>
      </c>
      <c r="F26" s="137">
        <v>1491</v>
      </c>
      <c r="G26" s="137">
        <v>41508</v>
      </c>
      <c r="H26" s="137">
        <v>23818</v>
      </c>
      <c r="I26" s="137">
        <v>17690</v>
      </c>
      <c r="J26" s="137">
        <v>22486</v>
      </c>
      <c r="K26" s="137">
        <v>8492</v>
      </c>
      <c r="L26" s="137">
        <v>1323</v>
      </c>
      <c r="M26" s="137">
        <v>5428</v>
      </c>
      <c r="N26" s="137">
        <v>0</v>
      </c>
      <c r="O26" s="137">
        <v>3779</v>
      </c>
      <c r="P26" s="137">
        <v>41508</v>
      </c>
    </row>
    <row r="27" spans="1:16" x14ac:dyDescent="0.3">
      <c r="A27" s="177" t="s">
        <v>520</v>
      </c>
      <c r="B27" s="137">
        <v>23877</v>
      </c>
      <c r="C27" s="137">
        <v>26114</v>
      </c>
      <c r="D27" s="137">
        <v>59830</v>
      </c>
      <c r="E27" s="137">
        <v>8479</v>
      </c>
      <c r="F27" s="137">
        <v>7300</v>
      </c>
      <c r="G27" s="137">
        <v>125600</v>
      </c>
      <c r="H27" s="137">
        <v>75028</v>
      </c>
      <c r="I27" s="137">
        <v>50572</v>
      </c>
      <c r="J27" s="137">
        <v>69735</v>
      </c>
      <c r="K27" s="137">
        <v>20741</v>
      </c>
      <c r="L27" s="137">
        <v>2265</v>
      </c>
      <c r="M27" s="137">
        <v>26512</v>
      </c>
      <c r="N27" s="137">
        <v>0</v>
      </c>
      <c r="O27" s="137">
        <v>6347</v>
      </c>
      <c r="P27" s="137">
        <v>125600</v>
      </c>
    </row>
    <row r="28" spans="1:16" x14ac:dyDescent="0.3">
      <c r="A28" s="177" t="s">
        <v>25</v>
      </c>
      <c r="B28" s="137">
        <v>645459</v>
      </c>
      <c r="C28" s="137">
        <v>339442</v>
      </c>
      <c r="D28" s="137">
        <v>1962696</v>
      </c>
      <c r="E28" s="137">
        <v>318884</v>
      </c>
      <c r="F28" s="137">
        <v>129806</v>
      </c>
      <c r="G28" s="137">
        <v>3396287</v>
      </c>
      <c r="H28" s="137">
        <v>2030860</v>
      </c>
      <c r="I28" s="137">
        <v>1365427</v>
      </c>
      <c r="J28" s="137">
        <v>1902700</v>
      </c>
      <c r="K28" s="137">
        <v>573253</v>
      </c>
      <c r="L28" s="137">
        <v>87140</v>
      </c>
      <c r="M28" s="137">
        <v>481514</v>
      </c>
      <c r="N28" s="137">
        <v>5</v>
      </c>
      <c r="O28" s="137">
        <v>351675</v>
      </c>
      <c r="P28" s="137">
        <v>3396287</v>
      </c>
    </row>
    <row r="29" spans="1:16" x14ac:dyDescent="0.3">
      <c r="A29" s="157"/>
      <c r="B29" s="162"/>
      <c r="C29" s="162"/>
      <c r="D29" s="162"/>
      <c r="E29" s="162"/>
      <c r="F29" s="162"/>
      <c r="G29" s="162"/>
    </row>
    <row r="30" spans="1:16" x14ac:dyDescent="0.3">
      <c r="A30" s="157"/>
      <c r="B30" s="162"/>
      <c r="C30" s="162"/>
      <c r="D30" s="162"/>
      <c r="E30" s="162"/>
      <c r="F30" s="162"/>
      <c r="G30" s="162"/>
    </row>
    <row r="31" spans="1:16" x14ac:dyDescent="0.3">
      <c r="A31" s="198" t="s">
        <v>539</v>
      </c>
      <c r="B31" s="162"/>
      <c r="C31" s="162"/>
      <c r="D31" s="162"/>
      <c r="E31" s="162"/>
      <c r="F31" s="162"/>
      <c r="G31" s="162"/>
    </row>
    <row r="32" spans="1:16" ht="18" x14ac:dyDescent="0.35">
      <c r="A32" s="2" t="s">
        <v>530</v>
      </c>
      <c r="B32" s="162"/>
      <c r="C32" s="162"/>
      <c r="D32" s="162"/>
      <c r="E32" s="162"/>
      <c r="F32" s="162"/>
      <c r="G32" s="162"/>
    </row>
    <row r="33" spans="1:16" x14ac:dyDescent="0.3">
      <c r="A33" s="6" t="s">
        <v>10</v>
      </c>
      <c r="B33" s="162"/>
      <c r="C33" s="162"/>
      <c r="D33" s="162"/>
      <c r="E33" s="162"/>
      <c r="F33" s="162"/>
      <c r="G33" s="162"/>
    </row>
    <row r="34" spans="1:16" x14ac:dyDescent="0.3">
      <c r="A34" s="157"/>
      <c r="B34" s="162"/>
      <c r="C34" s="162"/>
      <c r="D34" s="162"/>
      <c r="E34" s="162"/>
      <c r="F34" s="162"/>
      <c r="G34" s="162"/>
    </row>
    <row r="35" spans="1:16" x14ac:dyDescent="0.3">
      <c r="A35" s="558" t="s">
        <v>521</v>
      </c>
      <c r="B35" s="557" t="s">
        <v>522</v>
      </c>
      <c r="C35" s="557"/>
      <c r="D35" s="557"/>
      <c r="E35" s="557"/>
      <c r="F35" s="557"/>
      <c r="G35" s="153"/>
      <c r="H35" s="560" t="s">
        <v>523</v>
      </c>
      <c r="I35" s="560"/>
      <c r="J35" s="557" t="s">
        <v>524</v>
      </c>
      <c r="K35" s="557"/>
      <c r="L35" s="557"/>
      <c r="M35" s="557"/>
      <c r="N35" s="557"/>
      <c r="O35" s="557"/>
    </row>
    <row r="36" spans="1:16" ht="43.2" x14ac:dyDescent="0.3">
      <c r="A36" s="559"/>
      <c r="B36" s="179" t="s">
        <v>484</v>
      </c>
      <c r="C36" s="179" t="s">
        <v>128</v>
      </c>
      <c r="D36" s="179" t="s">
        <v>485</v>
      </c>
      <c r="E36" s="179" t="s">
        <v>11</v>
      </c>
      <c r="F36" s="179" t="s">
        <v>130</v>
      </c>
      <c r="G36" s="178" t="s">
        <v>25</v>
      </c>
      <c r="H36" s="179" t="s">
        <v>474</v>
      </c>
      <c r="I36" s="179" t="s">
        <v>475</v>
      </c>
      <c r="J36" s="180" t="s">
        <v>525</v>
      </c>
      <c r="K36" s="179" t="s">
        <v>526</v>
      </c>
      <c r="L36" s="179" t="s">
        <v>527</v>
      </c>
      <c r="M36" s="179" t="s">
        <v>528</v>
      </c>
      <c r="N36" s="179" t="s">
        <v>529</v>
      </c>
      <c r="O36" s="180">
        <v>7</v>
      </c>
      <c r="P36" s="178" t="s">
        <v>25</v>
      </c>
    </row>
    <row r="37" spans="1:16" x14ac:dyDescent="0.3">
      <c r="A37" s="177" t="s">
        <v>505</v>
      </c>
      <c r="B37" s="137">
        <v>6662</v>
      </c>
      <c r="C37" s="137">
        <v>3217</v>
      </c>
      <c r="D37" s="137">
        <v>24104</v>
      </c>
      <c r="E37" s="137">
        <v>2630</v>
      </c>
      <c r="F37" s="137">
        <v>1936</v>
      </c>
      <c r="G37" s="137">
        <v>38549</v>
      </c>
      <c r="H37" s="137">
        <v>21882</v>
      </c>
      <c r="I37" s="137">
        <v>16667</v>
      </c>
      <c r="J37" s="137">
        <v>21212</v>
      </c>
      <c r="K37" s="137">
        <v>6595</v>
      </c>
      <c r="L37" s="137">
        <v>1309</v>
      </c>
      <c r="M37" s="137">
        <v>5804</v>
      </c>
      <c r="N37" s="137">
        <v>0</v>
      </c>
      <c r="O37" s="137">
        <v>3629</v>
      </c>
      <c r="P37" s="137">
        <v>38549</v>
      </c>
    </row>
    <row r="38" spans="1:16" x14ac:dyDescent="0.3">
      <c r="A38" s="177" t="s">
        <v>506</v>
      </c>
      <c r="B38" s="137">
        <v>12443</v>
      </c>
      <c r="C38" s="137">
        <v>4092</v>
      </c>
      <c r="D38" s="137">
        <v>42233</v>
      </c>
      <c r="E38" s="137">
        <v>4122</v>
      </c>
      <c r="F38" s="137">
        <v>2141</v>
      </c>
      <c r="G38" s="137">
        <v>65031</v>
      </c>
      <c r="H38" s="137">
        <v>39070</v>
      </c>
      <c r="I38" s="137">
        <v>25961</v>
      </c>
      <c r="J38" s="137">
        <v>40781</v>
      </c>
      <c r="K38" s="137">
        <v>9803</v>
      </c>
      <c r="L38" s="137">
        <v>1053</v>
      </c>
      <c r="M38" s="137">
        <v>6018</v>
      </c>
      <c r="N38" s="137">
        <v>0</v>
      </c>
      <c r="O38" s="137">
        <v>7376</v>
      </c>
      <c r="P38" s="137">
        <v>65031</v>
      </c>
    </row>
    <row r="39" spans="1:16" x14ac:dyDescent="0.3">
      <c r="A39" s="177" t="s">
        <v>507</v>
      </c>
      <c r="B39" s="137">
        <v>7988</v>
      </c>
      <c r="C39" s="137">
        <v>2722</v>
      </c>
      <c r="D39" s="137">
        <v>27232</v>
      </c>
      <c r="E39" s="137">
        <v>2396</v>
      </c>
      <c r="F39" s="137">
        <v>1448</v>
      </c>
      <c r="G39" s="137">
        <v>41786</v>
      </c>
      <c r="H39" s="137">
        <v>23546</v>
      </c>
      <c r="I39" s="137">
        <v>18240</v>
      </c>
      <c r="J39" s="137">
        <v>23161</v>
      </c>
      <c r="K39" s="137">
        <v>8195</v>
      </c>
      <c r="L39" s="137">
        <v>1026</v>
      </c>
      <c r="M39" s="137">
        <v>6108</v>
      </c>
      <c r="N39" s="137">
        <v>0</v>
      </c>
      <c r="O39" s="137">
        <v>3296</v>
      </c>
      <c r="P39" s="137">
        <v>41786</v>
      </c>
    </row>
    <row r="40" spans="1:16" x14ac:dyDescent="0.3">
      <c r="A40" s="177" t="s">
        <v>508</v>
      </c>
      <c r="B40" s="137">
        <v>24517</v>
      </c>
      <c r="C40" s="137">
        <v>7944</v>
      </c>
      <c r="D40" s="137">
        <v>80576</v>
      </c>
      <c r="E40" s="137">
        <v>7006</v>
      </c>
      <c r="F40" s="137">
        <v>4576</v>
      </c>
      <c r="G40" s="137">
        <v>124619</v>
      </c>
      <c r="H40" s="137">
        <v>71239</v>
      </c>
      <c r="I40" s="137">
        <v>53380</v>
      </c>
      <c r="J40" s="137">
        <v>83796</v>
      </c>
      <c r="K40" s="137">
        <v>19151</v>
      </c>
      <c r="L40" s="137">
        <v>1986</v>
      </c>
      <c r="M40" s="137">
        <v>9679</v>
      </c>
      <c r="N40" s="137">
        <v>2</v>
      </c>
      <c r="O40" s="137">
        <v>10005</v>
      </c>
      <c r="P40" s="137">
        <v>124619</v>
      </c>
    </row>
    <row r="41" spans="1:16" x14ac:dyDescent="0.3">
      <c r="A41" s="177" t="s">
        <v>509</v>
      </c>
      <c r="B41" s="137">
        <v>60056</v>
      </c>
      <c r="C41" s="137">
        <v>20443</v>
      </c>
      <c r="D41" s="137">
        <v>213573</v>
      </c>
      <c r="E41" s="137">
        <v>21002</v>
      </c>
      <c r="F41" s="137">
        <v>13051</v>
      </c>
      <c r="G41" s="137">
        <v>328125</v>
      </c>
      <c r="H41" s="137">
        <v>194329</v>
      </c>
      <c r="I41" s="137">
        <v>133796</v>
      </c>
      <c r="J41" s="137">
        <v>187067</v>
      </c>
      <c r="K41" s="137">
        <v>64257</v>
      </c>
      <c r="L41" s="137">
        <v>7042</v>
      </c>
      <c r="M41" s="137">
        <v>37690</v>
      </c>
      <c r="N41" s="137">
        <v>0</v>
      </c>
      <c r="O41" s="137">
        <v>32069</v>
      </c>
      <c r="P41" s="137">
        <v>328125</v>
      </c>
    </row>
    <row r="42" spans="1:16" x14ac:dyDescent="0.3">
      <c r="A42" s="177" t="s">
        <v>510</v>
      </c>
      <c r="B42" s="137">
        <v>28310</v>
      </c>
      <c r="C42" s="137">
        <v>10063</v>
      </c>
      <c r="D42" s="137">
        <v>102818</v>
      </c>
      <c r="E42" s="137">
        <v>8651</v>
      </c>
      <c r="F42" s="137">
        <v>7551</v>
      </c>
      <c r="G42" s="137">
        <v>157393</v>
      </c>
      <c r="H42" s="137">
        <v>87940</v>
      </c>
      <c r="I42" s="137">
        <v>69453</v>
      </c>
      <c r="J42" s="137">
        <v>85185</v>
      </c>
      <c r="K42" s="137">
        <v>27456</v>
      </c>
      <c r="L42" s="137">
        <v>3852</v>
      </c>
      <c r="M42" s="137">
        <v>28715</v>
      </c>
      <c r="N42" s="137">
        <v>0</v>
      </c>
      <c r="O42" s="137">
        <v>12185</v>
      </c>
      <c r="P42" s="137">
        <v>157393</v>
      </c>
    </row>
    <row r="43" spans="1:16" x14ac:dyDescent="0.3">
      <c r="A43" s="177" t="s">
        <v>511</v>
      </c>
      <c r="B43" s="137">
        <v>39533</v>
      </c>
      <c r="C43" s="137">
        <v>13471</v>
      </c>
      <c r="D43" s="137">
        <v>118610</v>
      </c>
      <c r="E43" s="137">
        <v>9596</v>
      </c>
      <c r="F43" s="137">
        <v>8042</v>
      </c>
      <c r="G43" s="137">
        <v>189252</v>
      </c>
      <c r="H43" s="137">
        <v>104534</v>
      </c>
      <c r="I43" s="137">
        <v>84718</v>
      </c>
      <c r="J43" s="137">
        <v>106557</v>
      </c>
      <c r="K43" s="137">
        <v>38759</v>
      </c>
      <c r="L43" s="137">
        <v>4838</v>
      </c>
      <c r="M43" s="137">
        <v>27831</v>
      </c>
      <c r="N43" s="137">
        <v>1</v>
      </c>
      <c r="O43" s="137">
        <v>11266</v>
      </c>
      <c r="P43" s="137">
        <v>189252</v>
      </c>
    </row>
    <row r="44" spans="1:16" x14ac:dyDescent="0.3">
      <c r="A44" s="177" t="s">
        <v>512</v>
      </c>
      <c r="B44" s="137">
        <v>53055</v>
      </c>
      <c r="C44" s="137">
        <v>21104</v>
      </c>
      <c r="D44" s="137">
        <v>160824</v>
      </c>
      <c r="E44" s="137">
        <v>16010</v>
      </c>
      <c r="F44" s="137">
        <v>10879</v>
      </c>
      <c r="G44" s="137">
        <v>261872</v>
      </c>
      <c r="H44" s="137">
        <v>151675</v>
      </c>
      <c r="I44" s="137">
        <v>110197</v>
      </c>
      <c r="J44" s="137">
        <v>144582</v>
      </c>
      <c r="K44" s="137">
        <v>44045</v>
      </c>
      <c r="L44" s="137">
        <v>7685</v>
      </c>
      <c r="M44" s="137">
        <v>44925</v>
      </c>
      <c r="N44" s="137">
        <v>0</v>
      </c>
      <c r="O44" s="137">
        <v>20635</v>
      </c>
      <c r="P44" s="137">
        <v>261872</v>
      </c>
    </row>
    <row r="45" spans="1:16" x14ac:dyDescent="0.3">
      <c r="A45" s="177" t="s">
        <v>513</v>
      </c>
      <c r="B45" s="137">
        <v>43591</v>
      </c>
      <c r="C45" s="137">
        <v>13744</v>
      </c>
      <c r="D45" s="137">
        <v>91902</v>
      </c>
      <c r="E45" s="137">
        <v>7758</v>
      </c>
      <c r="F45" s="137">
        <v>6637</v>
      </c>
      <c r="G45" s="137">
        <v>163632</v>
      </c>
      <c r="H45" s="137">
        <v>92141</v>
      </c>
      <c r="I45" s="137">
        <v>71491</v>
      </c>
      <c r="J45" s="137">
        <v>100767</v>
      </c>
      <c r="K45" s="137">
        <v>29809</v>
      </c>
      <c r="L45" s="137">
        <v>3964</v>
      </c>
      <c r="M45" s="137">
        <v>19138</v>
      </c>
      <c r="N45" s="137">
        <v>0</v>
      </c>
      <c r="O45" s="137">
        <v>9954</v>
      </c>
      <c r="P45" s="137">
        <v>163632</v>
      </c>
    </row>
    <row r="46" spans="1:16" x14ac:dyDescent="0.3">
      <c r="A46" s="177" t="s">
        <v>514</v>
      </c>
      <c r="B46" s="137">
        <v>30962</v>
      </c>
      <c r="C46" s="137">
        <v>11779</v>
      </c>
      <c r="D46" s="137">
        <v>74142</v>
      </c>
      <c r="E46" s="137">
        <v>6994</v>
      </c>
      <c r="F46" s="137">
        <v>6730</v>
      </c>
      <c r="G46" s="137">
        <v>130607</v>
      </c>
      <c r="H46" s="137">
        <v>73240</v>
      </c>
      <c r="I46" s="137">
        <v>57367</v>
      </c>
      <c r="J46" s="137">
        <v>79415</v>
      </c>
      <c r="K46" s="137">
        <v>29077</v>
      </c>
      <c r="L46" s="137">
        <v>3779</v>
      </c>
      <c r="M46" s="137">
        <v>10652</v>
      </c>
      <c r="N46" s="137">
        <v>0</v>
      </c>
      <c r="O46" s="137">
        <v>7684</v>
      </c>
      <c r="P46" s="137">
        <v>130607</v>
      </c>
    </row>
    <row r="47" spans="1:16" x14ac:dyDescent="0.3">
      <c r="A47" s="177" t="s">
        <v>515</v>
      </c>
      <c r="B47" s="137">
        <v>2978</v>
      </c>
      <c r="C47" s="137">
        <v>845</v>
      </c>
      <c r="D47" s="137">
        <v>8505</v>
      </c>
      <c r="E47" s="137">
        <v>574</v>
      </c>
      <c r="F47" s="137">
        <v>655</v>
      </c>
      <c r="G47" s="137">
        <v>13557</v>
      </c>
      <c r="H47" s="137">
        <v>6968</v>
      </c>
      <c r="I47" s="137">
        <v>6589</v>
      </c>
      <c r="J47" s="137">
        <v>9286</v>
      </c>
      <c r="K47" s="137">
        <v>2577</v>
      </c>
      <c r="L47" s="137">
        <v>195</v>
      </c>
      <c r="M47" s="137">
        <v>729</v>
      </c>
      <c r="N47" s="137">
        <v>0</v>
      </c>
      <c r="O47" s="137">
        <v>770</v>
      </c>
      <c r="P47" s="137">
        <v>13557</v>
      </c>
    </row>
    <row r="48" spans="1:16" x14ac:dyDescent="0.3">
      <c r="A48" s="177" t="s">
        <v>516</v>
      </c>
      <c r="B48" s="137">
        <v>4781</v>
      </c>
      <c r="C48" s="137">
        <v>1409</v>
      </c>
      <c r="D48" s="137">
        <v>16418</v>
      </c>
      <c r="E48" s="137">
        <v>1924</v>
      </c>
      <c r="F48" s="137">
        <v>926</v>
      </c>
      <c r="G48" s="137">
        <v>25458</v>
      </c>
      <c r="H48" s="137">
        <v>14866</v>
      </c>
      <c r="I48" s="137">
        <v>10592</v>
      </c>
      <c r="J48" s="137">
        <v>17936</v>
      </c>
      <c r="K48" s="137">
        <v>4323</v>
      </c>
      <c r="L48" s="137">
        <v>964</v>
      </c>
      <c r="M48" s="137">
        <v>64</v>
      </c>
      <c r="N48" s="137">
        <v>0</v>
      </c>
      <c r="O48" s="137">
        <v>2171</v>
      </c>
      <c r="P48" s="137">
        <v>25458</v>
      </c>
    </row>
    <row r="49" spans="1:16" x14ac:dyDescent="0.3">
      <c r="A49" s="177" t="s">
        <v>517</v>
      </c>
      <c r="B49" s="137">
        <v>200819</v>
      </c>
      <c r="C49" s="137">
        <v>55946</v>
      </c>
      <c r="D49" s="137">
        <v>661857</v>
      </c>
      <c r="E49" s="137">
        <v>67870</v>
      </c>
      <c r="F49" s="137">
        <v>31821</v>
      </c>
      <c r="G49" s="137">
        <v>1018313</v>
      </c>
      <c r="H49" s="137">
        <v>614365</v>
      </c>
      <c r="I49" s="137">
        <v>403948</v>
      </c>
      <c r="J49" s="137">
        <v>534149</v>
      </c>
      <c r="K49" s="137">
        <v>165113</v>
      </c>
      <c r="L49" s="137">
        <v>28569</v>
      </c>
      <c r="M49" s="137">
        <v>159877</v>
      </c>
      <c r="N49" s="137">
        <v>0</v>
      </c>
      <c r="O49" s="137">
        <v>130605</v>
      </c>
      <c r="P49" s="137">
        <v>1018313</v>
      </c>
    </row>
    <row r="50" spans="1:16" x14ac:dyDescent="0.3">
      <c r="A50" s="177" t="s">
        <v>518</v>
      </c>
      <c r="B50" s="137">
        <v>15645</v>
      </c>
      <c r="C50" s="137">
        <v>7315</v>
      </c>
      <c r="D50" s="137">
        <v>40964</v>
      </c>
      <c r="E50" s="137">
        <v>4112</v>
      </c>
      <c r="F50" s="137">
        <v>4143</v>
      </c>
      <c r="G50" s="137">
        <v>72179</v>
      </c>
      <c r="H50" s="137">
        <v>41329</v>
      </c>
      <c r="I50" s="137">
        <v>30850</v>
      </c>
      <c r="J50" s="137">
        <v>47993</v>
      </c>
      <c r="K50" s="137">
        <v>14144</v>
      </c>
      <c r="L50" s="137">
        <v>1935</v>
      </c>
      <c r="M50" s="137">
        <v>4031</v>
      </c>
      <c r="N50" s="137">
        <v>2</v>
      </c>
      <c r="O50" s="137">
        <v>4074</v>
      </c>
      <c r="P50" s="137">
        <v>72179</v>
      </c>
    </row>
    <row r="51" spans="1:16" x14ac:dyDescent="0.3">
      <c r="A51" s="177" t="s">
        <v>519</v>
      </c>
      <c r="B51" s="137">
        <v>6601</v>
      </c>
      <c r="C51" s="137">
        <v>2283</v>
      </c>
      <c r="D51" s="137">
        <v>22097</v>
      </c>
      <c r="E51" s="137">
        <v>2429</v>
      </c>
      <c r="F51" s="137">
        <v>1230</v>
      </c>
      <c r="G51" s="137">
        <v>34640</v>
      </c>
      <c r="H51" s="137">
        <v>19654</v>
      </c>
      <c r="I51" s="137">
        <v>14986</v>
      </c>
      <c r="J51" s="137">
        <v>18800</v>
      </c>
      <c r="K51" s="137">
        <v>7203</v>
      </c>
      <c r="L51" s="137">
        <v>1115</v>
      </c>
      <c r="M51" s="137">
        <v>4648</v>
      </c>
      <c r="N51" s="137">
        <v>0</v>
      </c>
      <c r="O51" s="137">
        <v>2874</v>
      </c>
      <c r="P51" s="137">
        <v>34640</v>
      </c>
    </row>
    <row r="52" spans="1:16" x14ac:dyDescent="0.3">
      <c r="A52" s="177" t="s">
        <v>520</v>
      </c>
      <c r="B52" s="137">
        <v>21395</v>
      </c>
      <c r="C52" s="137">
        <v>11278</v>
      </c>
      <c r="D52" s="137">
        <v>54317</v>
      </c>
      <c r="E52" s="137">
        <v>4745</v>
      </c>
      <c r="F52" s="137">
        <v>6172</v>
      </c>
      <c r="G52" s="137">
        <v>97907</v>
      </c>
      <c r="H52" s="137">
        <v>55177</v>
      </c>
      <c r="I52" s="137">
        <v>42730</v>
      </c>
      <c r="J52" s="137">
        <v>55568</v>
      </c>
      <c r="K52" s="137">
        <v>18252</v>
      </c>
      <c r="L52" s="137">
        <v>1933</v>
      </c>
      <c r="M52" s="137">
        <v>17376</v>
      </c>
      <c r="N52" s="137">
        <v>0</v>
      </c>
      <c r="O52" s="137">
        <v>4778</v>
      </c>
      <c r="P52" s="137">
        <v>97907</v>
      </c>
    </row>
    <row r="53" spans="1:16" x14ac:dyDescent="0.3">
      <c r="A53" s="136" t="s">
        <v>25</v>
      </c>
      <c r="B53" s="137">
        <v>559336</v>
      </c>
      <c r="C53" s="137">
        <v>187655</v>
      </c>
      <c r="D53" s="137">
        <v>1740172</v>
      </c>
      <c r="E53" s="137">
        <v>167819</v>
      </c>
      <c r="F53" s="137">
        <v>107938</v>
      </c>
      <c r="G53" s="137">
        <v>2762920</v>
      </c>
      <c r="H53" s="137">
        <v>1611955</v>
      </c>
      <c r="I53" s="137">
        <v>1150965</v>
      </c>
      <c r="J53" s="137">
        <v>1556255</v>
      </c>
      <c r="K53" s="137">
        <v>488759</v>
      </c>
      <c r="L53" s="137">
        <v>71245</v>
      </c>
      <c r="M53" s="137">
        <v>383285</v>
      </c>
      <c r="N53" s="137">
        <v>5</v>
      </c>
      <c r="O53" s="137">
        <v>263371</v>
      </c>
      <c r="P53" s="137">
        <v>2762920</v>
      </c>
    </row>
    <row r="54" spans="1:16" x14ac:dyDescent="0.3">
      <c r="A54" s="157"/>
      <c r="B54" s="162"/>
      <c r="C54" s="162"/>
      <c r="D54" s="162"/>
      <c r="E54" s="162"/>
      <c r="F54" s="162"/>
      <c r="G54" s="162"/>
    </row>
    <row r="55" spans="1:16" x14ac:dyDescent="0.3">
      <c r="A55" s="198" t="s">
        <v>540</v>
      </c>
      <c r="B55" s="199"/>
      <c r="C55" s="162"/>
      <c r="D55" s="162"/>
      <c r="E55" s="162"/>
      <c r="F55" s="162"/>
      <c r="G55" s="162"/>
    </row>
    <row r="56" spans="1:16" ht="18" x14ac:dyDescent="0.35">
      <c r="A56" s="2" t="s">
        <v>531</v>
      </c>
      <c r="B56" s="162"/>
      <c r="C56" s="162"/>
      <c r="D56" s="162"/>
      <c r="E56" s="162"/>
      <c r="F56" s="162"/>
      <c r="G56" s="162"/>
    </row>
    <row r="57" spans="1:16" x14ac:dyDescent="0.3">
      <c r="A57" s="6" t="s">
        <v>10</v>
      </c>
      <c r="B57" s="162"/>
      <c r="C57" s="162"/>
      <c r="D57" s="162"/>
      <c r="E57" s="162"/>
      <c r="F57" s="162"/>
      <c r="G57" s="162"/>
    </row>
    <row r="58" spans="1:16" x14ac:dyDescent="0.3">
      <c r="A58" s="157" t="s">
        <v>489</v>
      </c>
      <c r="B58" s="162"/>
      <c r="C58" s="162"/>
    </row>
    <row r="59" spans="1:16" x14ac:dyDescent="0.3">
      <c r="A59" s="558" t="s">
        <v>521</v>
      </c>
      <c r="B59" s="557" t="s">
        <v>522</v>
      </c>
      <c r="C59" s="557"/>
      <c r="D59" s="557"/>
      <c r="E59" s="557"/>
      <c r="F59" s="557"/>
      <c r="G59" s="154"/>
    </row>
    <row r="60" spans="1:16" ht="28.8" x14ac:dyDescent="0.3">
      <c r="A60" s="559"/>
      <c r="B60" s="136" t="s">
        <v>484</v>
      </c>
      <c r="C60" s="136" t="s">
        <v>128</v>
      </c>
      <c r="D60" s="136" t="s">
        <v>485</v>
      </c>
      <c r="E60" s="136" t="s">
        <v>11</v>
      </c>
      <c r="F60" s="136" t="s">
        <v>130</v>
      </c>
      <c r="G60" s="136" t="s">
        <v>25</v>
      </c>
    </row>
    <row r="61" spans="1:16" x14ac:dyDescent="0.3">
      <c r="A61" s="177" t="s">
        <v>505</v>
      </c>
      <c r="B61" s="165">
        <f t="shared" ref="B61:G70" si="0">+B37/B12</f>
        <v>0.8223676089371682</v>
      </c>
      <c r="C61" s="165">
        <f t="shared" si="0"/>
        <v>0.57631673235399494</v>
      </c>
      <c r="D61" s="165">
        <f t="shared" si="0"/>
        <v>0.87112396096855804</v>
      </c>
      <c r="E61" s="165">
        <f t="shared" si="0"/>
        <v>0.47636297772142727</v>
      </c>
      <c r="F61" s="165">
        <f t="shared" si="0"/>
        <v>0.7980214344600165</v>
      </c>
      <c r="G61" s="165">
        <f t="shared" si="0"/>
        <v>0.78192697768762676</v>
      </c>
    </row>
    <row r="62" spans="1:16" x14ac:dyDescent="0.3">
      <c r="A62" s="177" t="s">
        <v>506</v>
      </c>
      <c r="B62" s="165">
        <f t="shared" si="0"/>
        <v>0.78783082183107511</v>
      </c>
      <c r="C62" s="165">
        <f t="shared" si="0"/>
        <v>0.56936134687630446</v>
      </c>
      <c r="D62" s="165">
        <f t="shared" si="0"/>
        <v>0.84438979526551505</v>
      </c>
      <c r="E62" s="165">
        <f t="shared" si="0"/>
        <v>0.46513202437373052</v>
      </c>
      <c r="F62" s="165">
        <f t="shared" si="0"/>
        <v>0.79561501300631732</v>
      </c>
      <c r="G62" s="165">
        <f t="shared" si="0"/>
        <v>0.7691425192193968</v>
      </c>
    </row>
    <row r="63" spans="1:16" x14ac:dyDescent="0.3">
      <c r="A63" s="177" t="s">
        <v>507</v>
      </c>
      <c r="B63" s="165">
        <f t="shared" si="0"/>
        <v>0.8358271424087057</v>
      </c>
      <c r="C63" s="165">
        <f t="shared" si="0"/>
        <v>0.59510275470048102</v>
      </c>
      <c r="D63" s="165">
        <f t="shared" si="0"/>
        <v>0.87709353259469214</v>
      </c>
      <c r="E63" s="165">
        <f t="shared" si="0"/>
        <v>0.52694084011436115</v>
      </c>
      <c r="F63" s="165">
        <f t="shared" si="0"/>
        <v>0.82554161915621438</v>
      </c>
      <c r="G63" s="165">
        <f t="shared" si="0"/>
        <v>0.81169386169386171</v>
      </c>
    </row>
    <row r="64" spans="1:16" x14ac:dyDescent="0.3">
      <c r="A64" s="177" t="s">
        <v>508</v>
      </c>
      <c r="B64" s="165">
        <f t="shared" si="0"/>
        <v>0.85777762227975651</v>
      </c>
      <c r="C64" s="165">
        <f t="shared" si="0"/>
        <v>0.59608313949125835</v>
      </c>
      <c r="D64" s="165">
        <f t="shared" si="0"/>
        <v>0.88809531682262566</v>
      </c>
      <c r="E64" s="165">
        <f t="shared" si="0"/>
        <v>0.50530111792282728</v>
      </c>
      <c r="F64" s="165">
        <f t="shared" si="0"/>
        <v>0.85821455363840959</v>
      </c>
      <c r="G64" s="165">
        <f t="shared" si="0"/>
        <v>0.82075279085849773</v>
      </c>
    </row>
    <row r="65" spans="1:7" x14ac:dyDescent="0.3">
      <c r="A65" s="177" t="s">
        <v>509</v>
      </c>
      <c r="B65" s="165">
        <f t="shared" si="0"/>
        <v>0.86006845489567074</v>
      </c>
      <c r="C65" s="165">
        <f t="shared" si="0"/>
        <v>0.61274465725504301</v>
      </c>
      <c r="D65" s="165">
        <f t="shared" si="0"/>
        <v>0.88454338372333818</v>
      </c>
      <c r="E65" s="165">
        <f t="shared" si="0"/>
        <v>0.4921151908522155</v>
      </c>
      <c r="F65" s="165">
        <f t="shared" si="0"/>
        <v>0.82810913705583755</v>
      </c>
      <c r="G65" s="165">
        <f t="shared" si="0"/>
        <v>0.81405041716595095</v>
      </c>
    </row>
    <row r="66" spans="1:7" x14ac:dyDescent="0.3">
      <c r="A66" s="177" t="s">
        <v>510</v>
      </c>
      <c r="B66" s="165">
        <f t="shared" si="0"/>
        <v>0.85050772096376859</v>
      </c>
      <c r="C66" s="165">
        <f t="shared" si="0"/>
        <v>0.51307806047009641</v>
      </c>
      <c r="D66" s="165">
        <f t="shared" si="0"/>
        <v>0.89342474561837981</v>
      </c>
      <c r="E66" s="165">
        <f t="shared" si="0"/>
        <v>0.50960179076343071</v>
      </c>
      <c r="F66" s="165">
        <f t="shared" si="0"/>
        <v>0.83353571034330498</v>
      </c>
      <c r="G66" s="165">
        <f t="shared" si="0"/>
        <v>0.81123303628032595</v>
      </c>
    </row>
    <row r="67" spans="1:7" x14ac:dyDescent="0.3">
      <c r="A67" s="177" t="s">
        <v>511</v>
      </c>
      <c r="B67" s="165">
        <f t="shared" si="0"/>
        <v>0.88476343941631974</v>
      </c>
      <c r="C67" s="165">
        <f t="shared" si="0"/>
        <v>0.53699274495734672</v>
      </c>
      <c r="D67" s="165">
        <f t="shared" si="0"/>
        <v>0.90578631049203118</v>
      </c>
      <c r="E67" s="165">
        <f t="shared" si="0"/>
        <v>0.54058926257675621</v>
      </c>
      <c r="F67" s="165">
        <f t="shared" si="0"/>
        <v>0.82575213060889208</v>
      </c>
      <c r="G67" s="165">
        <f t="shared" si="0"/>
        <v>0.82930698275673187</v>
      </c>
    </row>
    <row r="68" spans="1:7" x14ac:dyDescent="0.3">
      <c r="A68" s="177" t="s">
        <v>512</v>
      </c>
      <c r="B68" s="165">
        <f t="shared" si="0"/>
        <v>0.86500366837857667</v>
      </c>
      <c r="C68" s="165">
        <f t="shared" si="0"/>
        <v>0.49278475692336432</v>
      </c>
      <c r="D68" s="165">
        <f t="shared" si="0"/>
        <v>0.88534607571662138</v>
      </c>
      <c r="E68" s="165">
        <f t="shared" si="0"/>
        <v>0.53611492482335998</v>
      </c>
      <c r="F68" s="165">
        <f t="shared" si="0"/>
        <v>0.83058482211024587</v>
      </c>
      <c r="G68" s="165">
        <f t="shared" si="0"/>
        <v>0.79651309566174833</v>
      </c>
    </row>
    <row r="69" spans="1:7" x14ac:dyDescent="0.3">
      <c r="A69" s="177" t="s">
        <v>513</v>
      </c>
      <c r="B69" s="165">
        <f t="shared" si="0"/>
        <v>0.89704490266288017</v>
      </c>
      <c r="C69" s="165">
        <f t="shared" si="0"/>
        <v>0.46301037596011319</v>
      </c>
      <c r="D69" s="165">
        <f t="shared" si="0"/>
        <v>0.89935999060536664</v>
      </c>
      <c r="E69" s="165">
        <f t="shared" si="0"/>
        <v>0.52865417376490631</v>
      </c>
      <c r="F69" s="165">
        <f t="shared" si="0"/>
        <v>0.84002025060118968</v>
      </c>
      <c r="G69" s="165">
        <f t="shared" si="0"/>
        <v>0.80591016548463357</v>
      </c>
    </row>
    <row r="70" spans="1:7" x14ac:dyDescent="0.3">
      <c r="A70" s="177" t="s">
        <v>514</v>
      </c>
      <c r="B70" s="165">
        <f t="shared" si="0"/>
        <v>0.8975273212163376</v>
      </c>
      <c r="C70" s="165">
        <f t="shared" si="0"/>
        <v>0.55705840624261049</v>
      </c>
      <c r="D70" s="165">
        <f t="shared" si="0"/>
        <v>0.89610577969010607</v>
      </c>
      <c r="E70" s="165">
        <f t="shared" si="0"/>
        <v>0.59462676415575577</v>
      </c>
      <c r="F70" s="165">
        <f t="shared" si="0"/>
        <v>0.8367524555514112</v>
      </c>
      <c r="G70" s="165">
        <f t="shared" si="0"/>
        <v>0.82565982868160703</v>
      </c>
    </row>
    <row r="71" spans="1:7" x14ac:dyDescent="0.3">
      <c r="A71" s="177" t="s">
        <v>515</v>
      </c>
      <c r="B71" s="165">
        <f t="shared" ref="B71:G77" si="1">+B47/B22</f>
        <v>0.85623921794134561</v>
      </c>
      <c r="C71" s="165">
        <f t="shared" si="1"/>
        <v>0.48148148148148145</v>
      </c>
      <c r="D71" s="165">
        <f t="shared" si="1"/>
        <v>0.87007672634271105</v>
      </c>
      <c r="E71" s="165">
        <f t="shared" si="1"/>
        <v>0.43288084464555054</v>
      </c>
      <c r="F71" s="165">
        <f t="shared" si="1"/>
        <v>0.80864197530864201</v>
      </c>
      <c r="G71" s="165">
        <f t="shared" si="1"/>
        <v>0.79077228184787685</v>
      </c>
    </row>
    <row r="72" spans="1:7" x14ac:dyDescent="0.3">
      <c r="A72" s="177" t="s">
        <v>516</v>
      </c>
      <c r="B72" s="165">
        <f t="shared" si="1"/>
        <v>0.8458952583156405</v>
      </c>
      <c r="C72" s="165">
        <f t="shared" si="1"/>
        <v>0.64930875576036862</v>
      </c>
      <c r="D72" s="165">
        <f t="shared" si="1"/>
        <v>0.85434771296248113</v>
      </c>
      <c r="E72" s="165">
        <f t="shared" si="1"/>
        <v>0.5069828722002635</v>
      </c>
      <c r="F72" s="165">
        <f t="shared" si="1"/>
        <v>0.82752457551385161</v>
      </c>
      <c r="G72" s="165">
        <f t="shared" si="1"/>
        <v>0.7967327011548212</v>
      </c>
    </row>
    <row r="73" spans="1:7" x14ac:dyDescent="0.3">
      <c r="A73" s="177" t="s">
        <v>517</v>
      </c>
      <c r="B73" s="165">
        <f t="shared" si="1"/>
        <v>0.86150697977709334</v>
      </c>
      <c r="C73" s="165">
        <f t="shared" si="1"/>
        <v>0.60469741350425321</v>
      </c>
      <c r="D73" s="165">
        <f t="shared" si="1"/>
        <v>0.88287859263824309</v>
      </c>
      <c r="E73" s="165">
        <f t="shared" si="1"/>
        <v>0.53272319115869449</v>
      </c>
      <c r="F73" s="165">
        <f t="shared" si="1"/>
        <v>0.82763732833957548</v>
      </c>
      <c r="G73" s="165">
        <f t="shared" si="1"/>
        <v>0.82047313373549402</v>
      </c>
    </row>
    <row r="74" spans="1:7" x14ac:dyDescent="0.3">
      <c r="A74" s="177" t="s">
        <v>518</v>
      </c>
      <c r="B74" s="165">
        <f t="shared" si="1"/>
        <v>0.89630478372959033</v>
      </c>
      <c r="C74" s="165">
        <f t="shared" si="1"/>
        <v>0.65628925174950659</v>
      </c>
      <c r="D74" s="165">
        <f t="shared" si="1"/>
        <v>0.89162658076311951</v>
      </c>
      <c r="E74" s="165">
        <f t="shared" si="1"/>
        <v>0.57817772778402698</v>
      </c>
      <c r="F74" s="165">
        <f t="shared" si="1"/>
        <v>0.85687693898655637</v>
      </c>
      <c r="G74" s="165">
        <f t="shared" si="1"/>
        <v>0.83452613566729483</v>
      </c>
    </row>
    <row r="75" spans="1:7" x14ac:dyDescent="0.3">
      <c r="A75" s="177" t="s">
        <v>519</v>
      </c>
      <c r="B75" s="165">
        <f t="shared" si="1"/>
        <v>0.86400523560209419</v>
      </c>
      <c r="C75" s="165">
        <f t="shared" si="1"/>
        <v>0.68128916741271262</v>
      </c>
      <c r="D75" s="165">
        <f t="shared" si="1"/>
        <v>0.89262775196929911</v>
      </c>
      <c r="E75" s="165">
        <f t="shared" si="1"/>
        <v>0.56871926949192231</v>
      </c>
      <c r="F75" s="165">
        <f t="shared" si="1"/>
        <v>0.82494969818913477</v>
      </c>
      <c r="G75" s="165">
        <f t="shared" si="1"/>
        <v>0.83453792040088659</v>
      </c>
    </row>
    <row r="76" spans="1:7" x14ac:dyDescent="0.3">
      <c r="A76" s="177" t="s">
        <v>520</v>
      </c>
      <c r="B76" s="165">
        <f t="shared" si="1"/>
        <v>0.89605059262051345</v>
      </c>
      <c r="C76" s="165">
        <f t="shared" si="1"/>
        <v>0.43187562227157844</v>
      </c>
      <c r="D76" s="165">
        <f t="shared" si="1"/>
        <v>0.90785559084071532</v>
      </c>
      <c r="E76" s="165">
        <f t="shared" si="1"/>
        <v>0.55961787946691832</v>
      </c>
      <c r="F76" s="165">
        <f t="shared" si="1"/>
        <v>0.84547945205479447</v>
      </c>
      <c r="G76" s="165">
        <f t="shared" si="1"/>
        <v>0.77951433121019109</v>
      </c>
    </row>
    <row r="77" spans="1:7" x14ac:dyDescent="0.3">
      <c r="A77" s="136" t="s">
        <v>25</v>
      </c>
      <c r="B77" s="165">
        <f t="shared" si="1"/>
        <v>0.86657092084857446</v>
      </c>
      <c r="C77" s="165">
        <f t="shared" si="1"/>
        <v>0.55283376836101605</v>
      </c>
      <c r="D77" s="165">
        <f t="shared" si="1"/>
        <v>0.886623297749626</v>
      </c>
      <c r="E77" s="165">
        <f t="shared" si="1"/>
        <v>0.52626974072076371</v>
      </c>
      <c r="F77" s="165">
        <f t="shared" si="1"/>
        <v>0.83153321109964096</v>
      </c>
      <c r="G77" s="165">
        <f t="shared" si="1"/>
        <v>0.81351193229547447</v>
      </c>
    </row>
    <row r="78" spans="1:7" x14ac:dyDescent="0.3">
      <c r="A78" s="157"/>
      <c r="B78" s="162"/>
      <c r="C78" s="162"/>
      <c r="D78" s="162"/>
      <c r="E78" s="162"/>
      <c r="F78" s="162"/>
      <c r="G78" s="162"/>
    </row>
    <row r="79" spans="1:7" x14ac:dyDescent="0.3">
      <c r="A79" s="157"/>
      <c r="B79" s="162"/>
      <c r="C79" s="162"/>
      <c r="D79" s="162"/>
      <c r="E79" s="162"/>
      <c r="F79" s="162"/>
      <c r="G79" s="162"/>
    </row>
    <row r="80" spans="1:7" x14ac:dyDescent="0.3">
      <c r="A80" s="157"/>
      <c r="B80" s="162"/>
      <c r="C80" s="162"/>
      <c r="D80" s="162"/>
      <c r="E80" s="162"/>
      <c r="F80" s="162"/>
      <c r="G80" s="162"/>
    </row>
    <row r="81" spans="1:7" x14ac:dyDescent="0.3">
      <c r="A81" s="157"/>
      <c r="B81" s="162"/>
      <c r="C81" s="162"/>
      <c r="D81" s="162"/>
      <c r="E81" s="162"/>
      <c r="F81" s="162"/>
      <c r="G81" s="162"/>
    </row>
    <row r="82" spans="1:7" x14ac:dyDescent="0.3">
      <c r="A82" s="157"/>
      <c r="B82" s="162"/>
      <c r="C82" s="162"/>
      <c r="D82" s="162"/>
      <c r="E82" s="162"/>
      <c r="F82" s="162"/>
      <c r="G82" s="162"/>
    </row>
    <row r="83" spans="1:7" x14ac:dyDescent="0.3">
      <c r="A83" s="157"/>
      <c r="B83" s="162"/>
      <c r="C83" s="162"/>
      <c r="D83" s="162"/>
      <c r="E83" s="162"/>
      <c r="F83" s="162"/>
      <c r="G83" s="162"/>
    </row>
    <row r="84" spans="1:7" x14ac:dyDescent="0.3">
      <c r="A84" s="157"/>
      <c r="B84" s="162"/>
      <c r="C84" s="162"/>
      <c r="D84" s="162"/>
      <c r="E84" s="162"/>
      <c r="F84" s="162"/>
      <c r="G84" s="162"/>
    </row>
    <row r="85" spans="1:7" x14ac:dyDescent="0.3">
      <c r="A85" s="157"/>
      <c r="B85" s="162"/>
      <c r="C85" s="162"/>
      <c r="D85" s="162"/>
      <c r="E85" s="162"/>
      <c r="F85" s="162"/>
      <c r="G85" s="162"/>
    </row>
    <row r="86" spans="1:7" x14ac:dyDescent="0.3">
      <c r="A86" s="157"/>
      <c r="B86" s="162"/>
      <c r="C86" s="162"/>
      <c r="D86" s="162"/>
      <c r="E86" s="162"/>
      <c r="F86" s="162"/>
      <c r="G86" s="162"/>
    </row>
    <row r="87" spans="1:7" x14ac:dyDescent="0.3">
      <c r="A87" s="157"/>
      <c r="B87" s="162"/>
      <c r="C87" s="162"/>
      <c r="D87" s="162"/>
      <c r="E87" s="162"/>
      <c r="F87" s="162"/>
      <c r="G87" s="162"/>
    </row>
    <row r="88" spans="1:7" x14ac:dyDescent="0.3">
      <c r="A88" s="157"/>
      <c r="B88" s="162"/>
      <c r="C88" s="162"/>
      <c r="D88" s="162"/>
      <c r="E88" s="162"/>
      <c r="F88" s="162"/>
      <c r="G88" s="162"/>
    </row>
    <row r="89" spans="1:7" x14ac:dyDescent="0.3">
      <c r="A89" s="157"/>
      <c r="B89" s="162"/>
      <c r="C89" s="162"/>
      <c r="D89" s="162"/>
      <c r="E89" s="162"/>
      <c r="F89" s="162"/>
      <c r="G89" s="162"/>
    </row>
    <row r="90" spans="1:7" x14ac:dyDescent="0.3">
      <c r="A90" s="157"/>
      <c r="B90" s="162"/>
      <c r="C90" s="162"/>
      <c r="D90" s="162"/>
      <c r="E90" s="162"/>
      <c r="F90" s="162"/>
      <c r="G90" s="162"/>
    </row>
    <row r="91" spans="1:7" x14ac:dyDescent="0.3">
      <c r="A91" s="157"/>
      <c r="B91" s="162"/>
      <c r="C91" s="162"/>
      <c r="D91" s="162"/>
      <c r="E91" s="162"/>
      <c r="F91" s="162"/>
      <c r="G91" s="162"/>
    </row>
    <row r="92" spans="1:7" x14ac:dyDescent="0.3">
      <c r="A92" s="157"/>
      <c r="B92" s="162"/>
      <c r="C92" s="162"/>
      <c r="D92" s="162"/>
      <c r="E92" s="162"/>
      <c r="F92" s="162"/>
      <c r="G92" s="162"/>
    </row>
    <row r="93" spans="1:7" x14ac:dyDescent="0.3">
      <c r="A93" s="157"/>
      <c r="B93" s="162"/>
      <c r="C93" s="162"/>
    </row>
    <row r="94" spans="1:7" x14ac:dyDescent="0.3">
      <c r="A94" s="157"/>
      <c r="B94" s="162"/>
      <c r="C94" s="162"/>
      <c r="D94" s="162"/>
      <c r="E94" s="162"/>
      <c r="F94" s="162"/>
      <c r="G94" s="162"/>
    </row>
    <row r="95" spans="1:7" x14ac:dyDescent="0.3">
      <c r="A95" s="157"/>
      <c r="B95" s="162"/>
      <c r="C95" s="162"/>
      <c r="D95" s="162"/>
    </row>
    <row r="96" spans="1:7" x14ac:dyDescent="0.3">
      <c r="A96" s="157"/>
    </row>
    <row r="97" spans="1:7" x14ac:dyDescent="0.3">
      <c r="A97" s="157"/>
      <c r="B97" s="162"/>
      <c r="C97" s="162"/>
    </row>
    <row r="98" spans="1:7" x14ac:dyDescent="0.3">
      <c r="A98" s="157"/>
      <c r="B98" s="162"/>
      <c r="C98" s="162"/>
      <c r="D98" s="162"/>
      <c r="E98" s="162"/>
      <c r="F98" s="162"/>
      <c r="G98" s="162"/>
    </row>
    <row r="99" spans="1:7" x14ac:dyDescent="0.3">
      <c r="A99" s="157"/>
      <c r="B99" s="162"/>
      <c r="C99" s="162"/>
    </row>
    <row r="100" spans="1:7" x14ac:dyDescent="0.3">
      <c r="A100" s="157"/>
      <c r="B100" s="162"/>
      <c r="C100" s="162"/>
      <c r="D100" s="162"/>
      <c r="E100" s="162"/>
      <c r="F100" s="162"/>
      <c r="G100" s="162"/>
    </row>
    <row r="101" spans="1:7" x14ac:dyDescent="0.3">
      <c r="A101" s="157"/>
      <c r="B101" s="162"/>
      <c r="C101" s="162"/>
      <c r="D101" s="162"/>
      <c r="E101" s="162"/>
      <c r="F101" s="162"/>
      <c r="G101" s="162"/>
    </row>
    <row r="102" spans="1:7" x14ac:dyDescent="0.3">
      <c r="A102" s="157"/>
      <c r="B102" s="162"/>
      <c r="C102" s="162"/>
      <c r="D102" s="162"/>
      <c r="E102" s="162"/>
      <c r="F102" s="162"/>
      <c r="G102" s="162"/>
    </row>
    <row r="103" spans="1:7" x14ac:dyDescent="0.3">
      <c r="A103" s="157"/>
      <c r="B103" s="162"/>
      <c r="C103" s="162"/>
      <c r="D103" s="162"/>
      <c r="E103" s="162"/>
      <c r="F103" s="162"/>
      <c r="G103" s="162"/>
    </row>
    <row r="104" spans="1:7" x14ac:dyDescent="0.3">
      <c r="A104" s="157"/>
      <c r="B104" s="162"/>
      <c r="C104" s="162"/>
      <c r="D104" s="162"/>
      <c r="E104" s="162"/>
      <c r="F104" s="162"/>
      <c r="G104" s="162"/>
    </row>
    <row r="105" spans="1:7" x14ac:dyDescent="0.3">
      <c r="A105" s="157"/>
      <c r="B105" s="162"/>
      <c r="C105" s="162"/>
      <c r="D105" s="162"/>
      <c r="E105" s="162"/>
      <c r="F105" s="162"/>
      <c r="G105" s="162"/>
    </row>
    <row r="106" spans="1:7" x14ac:dyDescent="0.3">
      <c r="A106" s="157"/>
      <c r="B106" s="162"/>
      <c r="C106" s="162"/>
      <c r="D106" s="162"/>
      <c r="E106" s="162"/>
      <c r="F106" s="162"/>
      <c r="G106" s="162"/>
    </row>
    <row r="107" spans="1:7" x14ac:dyDescent="0.3">
      <c r="A107" s="157"/>
      <c r="B107" s="162"/>
      <c r="C107" s="162"/>
      <c r="D107" s="162"/>
      <c r="E107" s="162"/>
      <c r="F107" s="162"/>
      <c r="G107" s="162"/>
    </row>
    <row r="108" spans="1:7" x14ac:dyDescent="0.3">
      <c r="A108" s="157"/>
      <c r="B108" s="162"/>
      <c r="C108" s="162"/>
      <c r="D108" s="162"/>
      <c r="E108" s="162"/>
      <c r="F108" s="162"/>
      <c r="G108" s="162"/>
    </row>
    <row r="109" spans="1:7" x14ac:dyDescent="0.3">
      <c r="A109" s="157"/>
      <c r="B109" s="162"/>
      <c r="C109" s="162"/>
      <c r="D109" s="162"/>
      <c r="E109" s="162"/>
      <c r="F109" s="162"/>
      <c r="G109" s="162"/>
    </row>
    <row r="110" spans="1:7" x14ac:dyDescent="0.3">
      <c r="A110" s="157"/>
      <c r="B110" s="162"/>
      <c r="C110" s="162"/>
    </row>
    <row r="111" spans="1:7" x14ac:dyDescent="0.3">
      <c r="A111" s="157"/>
      <c r="B111" s="162"/>
      <c r="C111" s="162"/>
      <c r="D111" s="162"/>
      <c r="E111" s="162"/>
      <c r="F111" s="162"/>
      <c r="G111" s="162"/>
    </row>
    <row r="112" spans="1:7" x14ac:dyDescent="0.3">
      <c r="A112" s="157"/>
      <c r="B112" s="162"/>
      <c r="C112" s="162"/>
      <c r="D112" s="162"/>
    </row>
    <row r="113" spans="1:7" x14ac:dyDescent="0.3">
      <c r="A113" s="157"/>
    </row>
    <row r="114" spans="1:7" x14ac:dyDescent="0.3">
      <c r="A114" s="157"/>
      <c r="B114" s="162"/>
      <c r="C114" s="162"/>
    </row>
    <row r="115" spans="1:7" x14ac:dyDescent="0.3">
      <c r="A115" s="157"/>
      <c r="B115" s="162"/>
      <c r="C115" s="162"/>
      <c r="D115" s="162"/>
      <c r="E115" s="162"/>
      <c r="F115" s="162"/>
      <c r="G115" s="162"/>
    </row>
    <row r="116" spans="1:7" x14ac:dyDescent="0.3">
      <c r="A116" s="157"/>
      <c r="B116" s="162"/>
      <c r="C116" s="162"/>
    </row>
    <row r="117" spans="1:7" x14ac:dyDescent="0.3">
      <c r="A117" s="157"/>
      <c r="B117" s="162"/>
      <c r="C117" s="162"/>
      <c r="D117" s="162"/>
      <c r="E117" s="162"/>
      <c r="F117" s="162"/>
      <c r="G117" s="162"/>
    </row>
    <row r="118" spans="1:7" x14ac:dyDescent="0.3">
      <c r="A118" s="157"/>
      <c r="B118" s="162"/>
      <c r="C118" s="162"/>
      <c r="D118" s="162"/>
      <c r="E118" s="162"/>
      <c r="F118" s="162"/>
      <c r="G118" s="162"/>
    </row>
    <row r="119" spans="1:7" x14ac:dyDescent="0.3">
      <c r="A119" s="157"/>
      <c r="B119" s="162"/>
      <c r="C119" s="162"/>
      <c r="D119" s="162"/>
      <c r="E119" s="162"/>
      <c r="F119" s="162"/>
      <c r="G119" s="162"/>
    </row>
    <row r="120" spans="1:7" x14ac:dyDescent="0.3">
      <c r="A120" s="157"/>
      <c r="B120" s="162"/>
      <c r="C120" s="162"/>
      <c r="D120" s="162"/>
      <c r="E120" s="162"/>
      <c r="F120" s="162"/>
      <c r="G120" s="162"/>
    </row>
    <row r="121" spans="1:7" x14ac:dyDescent="0.3">
      <c r="A121" s="157"/>
      <c r="B121" s="162"/>
      <c r="C121" s="162"/>
      <c r="D121" s="162"/>
      <c r="E121" s="162"/>
      <c r="F121" s="162"/>
      <c r="G121" s="162"/>
    </row>
    <row r="122" spans="1:7" x14ac:dyDescent="0.3">
      <c r="A122" s="157"/>
      <c r="B122" s="162"/>
      <c r="C122" s="162"/>
      <c r="D122" s="162"/>
      <c r="E122" s="162"/>
      <c r="F122" s="162"/>
      <c r="G122" s="162"/>
    </row>
    <row r="123" spans="1:7" x14ac:dyDescent="0.3">
      <c r="A123" s="157"/>
      <c r="B123" s="162"/>
      <c r="C123" s="162"/>
      <c r="D123" s="162"/>
      <c r="E123" s="162"/>
      <c r="F123" s="162"/>
      <c r="G123" s="162"/>
    </row>
    <row r="124" spans="1:7" x14ac:dyDescent="0.3">
      <c r="A124" s="157"/>
      <c r="B124" s="162"/>
      <c r="C124" s="162"/>
      <c r="D124" s="162"/>
      <c r="E124" s="162"/>
      <c r="F124" s="162"/>
      <c r="G124" s="162"/>
    </row>
    <row r="125" spans="1:7" x14ac:dyDescent="0.3">
      <c r="A125" s="157"/>
      <c r="B125" s="162"/>
      <c r="C125" s="162"/>
      <c r="D125" s="162"/>
      <c r="E125" s="162"/>
      <c r="F125" s="162"/>
      <c r="G125" s="162"/>
    </row>
    <row r="126" spans="1:7" x14ac:dyDescent="0.3">
      <c r="A126" s="157"/>
      <c r="B126" s="162"/>
      <c r="C126" s="162"/>
      <c r="D126" s="162"/>
      <c r="E126" s="162"/>
      <c r="F126" s="162"/>
      <c r="G126" s="162"/>
    </row>
    <row r="127" spans="1:7" x14ac:dyDescent="0.3">
      <c r="A127" s="157"/>
      <c r="B127" s="162"/>
      <c r="C127" s="162"/>
      <c r="D127" s="162"/>
      <c r="E127" s="162"/>
      <c r="F127" s="162"/>
      <c r="G127" s="162"/>
    </row>
    <row r="128" spans="1:7" x14ac:dyDescent="0.3">
      <c r="A128" s="157"/>
      <c r="B128" s="162"/>
      <c r="C128" s="162"/>
    </row>
    <row r="129" spans="1:7" x14ac:dyDescent="0.3">
      <c r="A129" s="157"/>
      <c r="B129" s="162"/>
      <c r="C129" s="162"/>
      <c r="D129" s="162"/>
      <c r="E129" s="162"/>
      <c r="F129" s="162"/>
      <c r="G129" s="162"/>
    </row>
    <row r="130" spans="1:7" x14ac:dyDescent="0.3">
      <c r="A130" s="157"/>
      <c r="B130" s="162"/>
      <c r="C130" s="162"/>
      <c r="D130" s="162"/>
    </row>
    <row r="131" spans="1:7" x14ac:dyDescent="0.3">
      <c r="A131" s="157"/>
    </row>
    <row r="132" spans="1:7" x14ac:dyDescent="0.3">
      <c r="A132" s="157"/>
      <c r="B132" s="162"/>
      <c r="C132" s="162"/>
    </row>
    <row r="133" spans="1:7" x14ac:dyDescent="0.3">
      <c r="A133" s="157"/>
      <c r="B133" s="162"/>
      <c r="C133" s="162"/>
      <c r="D133" s="162"/>
      <c r="E133" s="162"/>
      <c r="F133" s="162"/>
      <c r="G133" s="162"/>
    </row>
    <row r="134" spans="1:7" x14ac:dyDescent="0.3">
      <c r="A134" s="157"/>
      <c r="B134" s="162"/>
      <c r="C134" s="162"/>
    </row>
    <row r="135" spans="1:7" x14ac:dyDescent="0.3">
      <c r="A135" s="157"/>
      <c r="B135" s="162"/>
      <c r="C135" s="162"/>
      <c r="D135" s="162"/>
      <c r="E135" s="162"/>
      <c r="F135" s="162"/>
      <c r="G135" s="162"/>
    </row>
    <row r="136" spans="1:7" x14ac:dyDescent="0.3">
      <c r="A136" s="157"/>
      <c r="B136" s="162"/>
      <c r="C136" s="162"/>
      <c r="D136" s="162"/>
      <c r="E136" s="162"/>
      <c r="F136" s="162"/>
      <c r="G136" s="162"/>
    </row>
    <row r="137" spans="1:7" x14ac:dyDescent="0.3">
      <c r="A137" s="157"/>
      <c r="B137" s="162"/>
      <c r="C137" s="162"/>
      <c r="D137" s="162"/>
      <c r="E137" s="162"/>
      <c r="F137" s="162"/>
      <c r="G137" s="162"/>
    </row>
    <row r="138" spans="1:7" x14ac:dyDescent="0.3">
      <c r="A138" s="157"/>
      <c r="B138" s="162"/>
      <c r="C138" s="162"/>
      <c r="D138" s="162"/>
      <c r="E138" s="162"/>
      <c r="F138" s="162"/>
      <c r="G138" s="162"/>
    </row>
    <row r="139" spans="1:7" x14ac:dyDescent="0.3">
      <c r="A139" s="157"/>
      <c r="B139" s="162"/>
      <c r="C139" s="162"/>
      <c r="D139" s="162"/>
      <c r="E139" s="162"/>
      <c r="F139" s="162"/>
      <c r="G139" s="162"/>
    </row>
    <row r="140" spans="1:7" x14ac:dyDescent="0.3">
      <c r="A140" s="157"/>
      <c r="B140" s="162"/>
      <c r="C140" s="162"/>
      <c r="D140" s="162"/>
      <c r="E140" s="162"/>
      <c r="F140" s="162"/>
      <c r="G140" s="162"/>
    </row>
    <row r="141" spans="1:7" x14ac:dyDescent="0.3">
      <c r="A141" s="157"/>
      <c r="B141" s="162"/>
      <c r="C141" s="162"/>
      <c r="D141" s="162"/>
      <c r="E141" s="162"/>
      <c r="F141" s="162"/>
      <c r="G141" s="162"/>
    </row>
    <row r="142" spans="1:7" x14ac:dyDescent="0.3">
      <c r="A142" s="157"/>
      <c r="B142" s="162"/>
      <c r="C142" s="162"/>
      <c r="D142" s="162"/>
      <c r="E142" s="162"/>
      <c r="F142" s="162"/>
      <c r="G142" s="162"/>
    </row>
    <row r="143" spans="1:7" x14ac:dyDescent="0.3">
      <c r="A143" s="157"/>
      <c r="B143" s="162"/>
      <c r="C143" s="162"/>
      <c r="D143" s="162"/>
      <c r="E143" s="162"/>
      <c r="F143" s="162"/>
      <c r="G143" s="162"/>
    </row>
    <row r="144" spans="1:7" x14ac:dyDescent="0.3">
      <c r="A144" s="157"/>
      <c r="B144" s="162"/>
      <c r="C144" s="162"/>
      <c r="D144" s="162"/>
      <c r="E144" s="162"/>
      <c r="F144" s="162"/>
      <c r="G144" s="162"/>
    </row>
    <row r="145" spans="1:7" x14ac:dyDescent="0.3">
      <c r="A145" s="157"/>
      <c r="B145" s="162"/>
      <c r="C145" s="162"/>
      <c r="D145" s="162"/>
      <c r="E145" s="162"/>
      <c r="F145" s="162"/>
      <c r="G145" s="162"/>
    </row>
    <row r="146" spans="1:7" x14ac:dyDescent="0.3">
      <c r="A146" s="157"/>
      <c r="B146" s="162"/>
      <c r="C146" s="162"/>
      <c r="D146" s="162"/>
      <c r="E146" s="162"/>
      <c r="F146" s="162"/>
      <c r="G146" s="162"/>
    </row>
    <row r="147" spans="1:7" x14ac:dyDescent="0.3">
      <c r="A147" s="157"/>
      <c r="B147" s="162"/>
      <c r="C147" s="162"/>
      <c r="D147" s="162"/>
      <c r="E147" s="162"/>
      <c r="F147" s="162"/>
      <c r="G147" s="162"/>
    </row>
    <row r="148" spans="1:7" x14ac:dyDescent="0.3">
      <c r="A148" s="157"/>
      <c r="B148" s="162"/>
      <c r="C148" s="162"/>
      <c r="D148" s="162"/>
      <c r="E148" s="162"/>
      <c r="F148" s="162"/>
      <c r="G148" s="162"/>
    </row>
    <row r="149" spans="1:7" x14ac:dyDescent="0.3">
      <c r="A149" s="157"/>
      <c r="B149" s="162"/>
      <c r="C149" s="162"/>
      <c r="D149" s="162"/>
      <c r="E149" s="162"/>
      <c r="F149" s="162"/>
      <c r="G149" s="162"/>
    </row>
    <row r="150" spans="1:7" x14ac:dyDescent="0.3">
      <c r="A150" s="157"/>
      <c r="B150" s="162"/>
      <c r="C150" s="162"/>
      <c r="D150" s="162"/>
      <c r="E150" s="162"/>
      <c r="F150" s="162"/>
      <c r="G150" s="162"/>
    </row>
    <row r="151" spans="1:7" x14ac:dyDescent="0.3">
      <c r="A151" s="157"/>
      <c r="B151" s="162"/>
      <c r="C151" s="162"/>
      <c r="D151" s="162"/>
      <c r="E151" s="162"/>
      <c r="F151" s="162"/>
      <c r="G151" s="162"/>
    </row>
    <row r="152" spans="1:7" x14ac:dyDescent="0.3">
      <c r="A152" s="157"/>
      <c r="B152" s="162"/>
      <c r="C152" s="162"/>
      <c r="D152" s="162"/>
      <c r="E152" s="162"/>
      <c r="F152" s="162"/>
      <c r="G152" s="162"/>
    </row>
    <row r="153" spans="1:7" x14ac:dyDescent="0.3">
      <c r="A153" s="157"/>
      <c r="B153" s="162"/>
      <c r="C153" s="162"/>
      <c r="D153" s="162"/>
      <c r="E153" s="162"/>
      <c r="F153" s="162"/>
      <c r="G153" s="162"/>
    </row>
    <row r="154" spans="1:7" x14ac:dyDescent="0.3">
      <c r="A154" s="157"/>
      <c r="B154" s="162"/>
      <c r="C154" s="162"/>
      <c r="D154" s="162"/>
      <c r="E154" s="162"/>
      <c r="F154" s="162"/>
      <c r="G154" s="162"/>
    </row>
    <row r="155" spans="1:7" x14ac:dyDescent="0.3">
      <c r="A155" s="157"/>
      <c r="B155" s="162"/>
      <c r="C155" s="162"/>
      <c r="D155" s="162"/>
      <c r="E155" s="162"/>
      <c r="F155" s="162"/>
      <c r="G155" s="162"/>
    </row>
    <row r="156" spans="1:7" x14ac:dyDescent="0.3">
      <c r="A156" s="157"/>
      <c r="B156" s="162"/>
      <c r="C156" s="162"/>
      <c r="D156" s="162"/>
      <c r="E156" s="162"/>
      <c r="F156" s="162"/>
      <c r="G156" s="162"/>
    </row>
    <row r="157" spans="1:7" x14ac:dyDescent="0.3">
      <c r="A157" s="157"/>
      <c r="B157" s="162"/>
      <c r="C157" s="162"/>
      <c r="D157" s="162"/>
      <c r="E157" s="162"/>
      <c r="F157" s="162"/>
      <c r="G157" s="162"/>
    </row>
    <row r="158" spans="1:7" x14ac:dyDescent="0.3">
      <c r="A158" s="157"/>
      <c r="B158" s="162"/>
      <c r="C158" s="162"/>
      <c r="D158" s="162"/>
      <c r="E158" s="162"/>
      <c r="F158" s="162"/>
      <c r="G158" s="162"/>
    </row>
    <row r="159" spans="1:7" x14ac:dyDescent="0.3">
      <c r="A159" s="157"/>
      <c r="B159" s="162"/>
      <c r="C159" s="162"/>
      <c r="D159" s="162"/>
      <c r="E159" s="162"/>
      <c r="F159" s="162"/>
      <c r="G159" s="162"/>
    </row>
    <row r="160" spans="1:7" x14ac:dyDescent="0.3">
      <c r="A160" s="157"/>
      <c r="B160" s="162"/>
      <c r="C160" s="162"/>
      <c r="D160" s="162"/>
      <c r="E160" s="162"/>
      <c r="F160" s="162"/>
      <c r="G160" s="162"/>
    </row>
    <row r="161" spans="1:7" x14ac:dyDescent="0.3">
      <c r="A161" s="157"/>
      <c r="B161" s="162"/>
      <c r="C161" s="162"/>
      <c r="D161" s="162"/>
      <c r="E161" s="162"/>
      <c r="F161" s="162"/>
      <c r="G161" s="162"/>
    </row>
    <row r="162" spans="1:7" x14ac:dyDescent="0.3">
      <c r="A162" s="157"/>
      <c r="B162" s="162"/>
      <c r="C162" s="162"/>
      <c r="D162" s="162"/>
      <c r="E162" s="162"/>
      <c r="F162" s="162"/>
      <c r="G162" s="162"/>
    </row>
    <row r="163" spans="1:7" x14ac:dyDescent="0.3">
      <c r="A163" s="157"/>
      <c r="B163" s="162"/>
      <c r="C163" s="162"/>
      <c r="D163" s="162"/>
      <c r="E163" s="162"/>
      <c r="F163" s="162"/>
      <c r="G163" s="162"/>
    </row>
    <row r="164" spans="1:7" x14ac:dyDescent="0.3">
      <c r="A164" s="157"/>
      <c r="B164" s="162"/>
      <c r="C164" s="162"/>
      <c r="D164" s="162"/>
      <c r="E164" s="162"/>
      <c r="F164" s="162"/>
      <c r="G164" s="162"/>
    </row>
    <row r="165" spans="1:7" x14ac:dyDescent="0.3">
      <c r="A165" s="157"/>
      <c r="B165" s="162"/>
      <c r="C165" s="162"/>
      <c r="D165" s="162"/>
      <c r="E165" s="162"/>
      <c r="F165" s="162"/>
      <c r="G165" s="162"/>
    </row>
    <row r="166" spans="1:7" x14ac:dyDescent="0.3">
      <c r="A166" s="157"/>
      <c r="B166" s="162"/>
      <c r="C166" s="162"/>
      <c r="D166" s="162"/>
      <c r="E166" s="162"/>
      <c r="F166" s="162"/>
      <c r="G166" s="162"/>
    </row>
    <row r="167" spans="1:7" x14ac:dyDescent="0.3">
      <c r="A167" s="157"/>
      <c r="B167" s="162"/>
      <c r="C167" s="162"/>
      <c r="D167" s="162"/>
      <c r="E167" s="162"/>
      <c r="F167" s="162"/>
      <c r="G167" s="162"/>
    </row>
    <row r="168" spans="1:7" x14ac:dyDescent="0.3">
      <c r="A168" s="157"/>
      <c r="B168" s="162"/>
      <c r="C168" s="162"/>
      <c r="D168" s="162"/>
      <c r="E168" s="162"/>
      <c r="F168" s="162"/>
      <c r="G168" s="162"/>
    </row>
    <row r="169" spans="1:7" x14ac:dyDescent="0.3">
      <c r="A169" s="157"/>
      <c r="B169" s="162"/>
      <c r="C169" s="162"/>
      <c r="D169" s="162"/>
      <c r="E169" s="162"/>
      <c r="F169" s="162"/>
      <c r="G169" s="162"/>
    </row>
    <row r="170" spans="1:7" x14ac:dyDescent="0.3">
      <c r="A170" s="157"/>
      <c r="B170" s="162"/>
      <c r="C170" s="162"/>
      <c r="D170" s="162"/>
      <c r="E170" s="162"/>
      <c r="F170" s="162"/>
      <c r="G170" s="162"/>
    </row>
    <row r="171" spans="1:7" x14ac:dyDescent="0.3">
      <c r="A171" s="157"/>
      <c r="B171" s="162"/>
      <c r="C171" s="162"/>
      <c r="D171" s="162"/>
      <c r="E171" s="162"/>
      <c r="F171" s="162"/>
      <c r="G171" s="162"/>
    </row>
    <row r="172" spans="1:7" x14ac:dyDescent="0.3">
      <c r="A172" s="157"/>
      <c r="B172" s="162"/>
      <c r="C172" s="162"/>
      <c r="D172" s="162"/>
      <c r="E172" s="162"/>
      <c r="F172" s="162"/>
      <c r="G172" s="162"/>
    </row>
    <row r="173" spans="1:7" x14ac:dyDescent="0.3">
      <c r="A173" s="157"/>
      <c r="B173" s="162"/>
      <c r="C173" s="162"/>
      <c r="D173" s="162"/>
      <c r="E173" s="162"/>
      <c r="F173" s="162"/>
      <c r="G173" s="162"/>
    </row>
    <row r="174" spans="1:7" x14ac:dyDescent="0.3">
      <c r="A174" s="157"/>
      <c r="B174" s="162"/>
      <c r="C174" s="162"/>
      <c r="D174" s="162"/>
      <c r="E174" s="162"/>
      <c r="F174" s="162"/>
      <c r="G174" s="162"/>
    </row>
    <row r="175" spans="1:7" x14ac:dyDescent="0.3">
      <c r="A175" s="157"/>
      <c r="B175" s="162"/>
      <c r="C175" s="162"/>
      <c r="D175" s="162"/>
      <c r="E175" s="162"/>
      <c r="F175" s="162"/>
      <c r="G175" s="162"/>
    </row>
    <row r="176" spans="1:7" x14ac:dyDescent="0.3">
      <c r="A176" s="157"/>
      <c r="B176" s="162"/>
      <c r="C176" s="162"/>
      <c r="D176" s="162"/>
      <c r="E176" s="162"/>
      <c r="F176" s="162"/>
      <c r="G176" s="162"/>
    </row>
    <row r="177" spans="1:7" x14ac:dyDescent="0.3">
      <c r="A177" s="157"/>
      <c r="B177" s="162"/>
      <c r="C177" s="162"/>
      <c r="D177" s="162"/>
      <c r="E177" s="162"/>
      <c r="F177" s="162"/>
      <c r="G177" s="162"/>
    </row>
    <row r="178" spans="1:7" x14ac:dyDescent="0.3">
      <c r="A178" s="157"/>
      <c r="B178" s="162"/>
      <c r="C178" s="162"/>
      <c r="D178" s="162"/>
      <c r="E178" s="162"/>
      <c r="F178" s="162"/>
      <c r="G178" s="162"/>
    </row>
    <row r="179" spans="1:7" x14ac:dyDescent="0.3">
      <c r="A179" s="157"/>
      <c r="B179" s="162"/>
      <c r="C179" s="162"/>
      <c r="D179" s="162"/>
      <c r="E179" s="162"/>
      <c r="F179" s="162"/>
      <c r="G179" s="162"/>
    </row>
    <row r="180" spans="1:7" x14ac:dyDescent="0.3">
      <c r="A180" s="157"/>
      <c r="B180" s="162"/>
      <c r="C180" s="162"/>
      <c r="D180" s="162"/>
      <c r="E180" s="162"/>
      <c r="F180" s="162"/>
      <c r="G180" s="162"/>
    </row>
    <row r="181" spans="1:7" x14ac:dyDescent="0.3">
      <c r="A181" s="157"/>
      <c r="B181" s="162"/>
      <c r="C181" s="162"/>
      <c r="D181" s="162"/>
      <c r="E181" s="162"/>
      <c r="F181" s="162"/>
      <c r="G181" s="162"/>
    </row>
    <row r="182" spans="1:7" x14ac:dyDescent="0.3">
      <c r="A182" s="157"/>
      <c r="B182" s="162"/>
      <c r="C182" s="162"/>
      <c r="D182" s="162"/>
      <c r="E182" s="162"/>
      <c r="F182" s="162"/>
      <c r="G182" s="162"/>
    </row>
    <row r="183" spans="1:7" x14ac:dyDescent="0.3">
      <c r="A183" s="157"/>
      <c r="B183" s="162"/>
      <c r="C183" s="162"/>
      <c r="D183" s="162"/>
      <c r="E183" s="162"/>
      <c r="F183" s="162"/>
      <c r="G183" s="162"/>
    </row>
    <row r="184" spans="1:7" x14ac:dyDescent="0.3">
      <c r="A184" s="157"/>
      <c r="B184" s="162"/>
      <c r="C184" s="162"/>
      <c r="D184" s="162"/>
      <c r="E184" s="162"/>
      <c r="F184" s="162"/>
      <c r="G184" s="162"/>
    </row>
    <row r="185" spans="1:7" x14ac:dyDescent="0.3">
      <c r="A185" s="157"/>
      <c r="B185" s="162"/>
      <c r="C185" s="162"/>
      <c r="D185" s="162"/>
      <c r="E185" s="162"/>
      <c r="F185" s="162"/>
      <c r="G185" s="162"/>
    </row>
    <row r="186" spans="1:7" x14ac:dyDescent="0.3">
      <c r="A186" s="157"/>
      <c r="B186" s="162"/>
      <c r="C186" s="162"/>
      <c r="D186" s="162"/>
      <c r="E186" s="162"/>
      <c r="F186" s="162"/>
      <c r="G186" s="162"/>
    </row>
    <row r="187" spans="1:7" x14ac:dyDescent="0.3">
      <c r="A187" s="157"/>
      <c r="B187" s="162"/>
      <c r="C187" s="162"/>
    </row>
    <row r="188" spans="1:7" x14ac:dyDescent="0.3">
      <c r="A188" s="157"/>
      <c r="B188" s="162"/>
      <c r="C188" s="162"/>
      <c r="D188" s="162"/>
      <c r="E188" s="162"/>
      <c r="F188" s="162"/>
      <c r="G188" s="162"/>
    </row>
    <row r="189" spans="1:7" x14ac:dyDescent="0.3">
      <c r="A189" s="157"/>
      <c r="B189" s="162"/>
      <c r="C189" s="162"/>
      <c r="D189" s="162"/>
    </row>
    <row r="190" spans="1:7" x14ac:dyDescent="0.3">
      <c r="A190" s="157"/>
    </row>
    <row r="191" spans="1:7" x14ac:dyDescent="0.3">
      <c r="A191" s="157"/>
      <c r="B191" s="162"/>
      <c r="C191" s="162"/>
    </row>
    <row r="192" spans="1:7" x14ac:dyDescent="0.3">
      <c r="A192" s="157"/>
      <c r="B192" s="162"/>
      <c r="C192" s="162"/>
      <c r="D192" s="162"/>
      <c r="E192" s="162"/>
      <c r="F192" s="162"/>
      <c r="G192" s="162"/>
    </row>
    <row r="193" spans="1:7" x14ac:dyDescent="0.3">
      <c r="A193" s="157"/>
      <c r="B193" s="162"/>
      <c r="C193" s="162"/>
    </row>
    <row r="194" spans="1:7" x14ac:dyDescent="0.3">
      <c r="A194" s="157"/>
      <c r="B194" s="162"/>
      <c r="C194" s="162"/>
      <c r="D194" s="162"/>
      <c r="E194" s="162"/>
      <c r="F194" s="162"/>
      <c r="G194" s="162"/>
    </row>
    <row r="195" spans="1:7" x14ac:dyDescent="0.3">
      <c r="A195" s="157"/>
      <c r="B195" s="162"/>
      <c r="C195" s="162"/>
      <c r="D195" s="162"/>
      <c r="E195" s="162"/>
      <c r="F195" s="162"/>
      <c r="G195" s="162"/>
    </row>
    <row r="196" spans="1:7" x14ac:dyDescent="0.3">
      <c r="A196" s="157"/>
      <c r="B196" s="162"/>
      <c r="C196" s="162"/>
      <c r="D196" s="162"/>
      <c r="E196" s="162"/>
      <c r="F196" s="162"/>
      <c r="G196" s="162"/>
    </row>
    <row r="197" spans="1:7" x14ac:dyDescent="0.3">
      <c r="A197" s="157"/>
      <c r="B197" s="162"/>
      <c r="C197" s="162"/>
      <c r="D197" s="162"/>
      <c r="E197" s="162"/>
      <c r="F197" s="162"/>
      <c r="G197" s="162"/>
    </row>
    <row r="198" spans="1:7" x14ac:dyDescent="0.3">
      <c r="A198" s="157"/>
      <c r="B198" s="162"/>
      <c r="C198" s="162"/>
      <c r="D198" s="162"/>
      <c r="E198" s="162"/>
      <c r="F198" s="162"/>
      <c r="G198" s="162"/>
    </row>
    <row r="199" spans="1:7" x14ac:dyDescent="0.3">
      <c r="A199" s="157"/>
      <c r="B199" s="162"/>
      <c r="C199" s="162"/>
      <c r="D199" s="162"/>
      <c r="E199" s="162"/>
      <c r="F199" s="162"/>
      <c r="G199" s="162"/>
    </row>
    <row r="200" spans="1:7" x14ac:dyDescent="0.3">
      <c r="A200" s="157"/>
      <c r="B200" s="162"/>
      <c r="C200" s="162"/>
      <c r="D200" s="162"/>
      <c r="E200" s="162"/>
      <c r="F200" s="162"/>
      <c r="G200" s="162"/>
    </row>
    <row r="201" spans="1:7" x14ac:dyDescent="0.3">
      <c r="A201" s="157"/>
      <c r="B201" s="162"/>
      <c r="C201" s="162"/>
      <c r="D201" s="162"/>
      <c r="E201" s="162"/>
      <c r="F201" s="162"/>
      <c r="G201" s="162"/>
    </row>
    <row r="202" spans="1:7" x14ac:dyDescent="0.3">
      <c r="A202" s="157"/>
      <c r="B202" s="162"/>
      <c r="C202" s="162"/>
      <c r="D202" s="162"/>
      <c r="E202" s="162"/>
      <c r="F202" s="162"/>
      <c r="G202" s="162"/>
    </row>
    <row r="203" spans="1:7" x14ac:dyDescent="0.3">
      <c r="A203" s="157"/>
      <c r="B203" s="162"/>
      <c r="C203" s="162"/>
      <c r="D203" s="162"/>
      <c r="E203" s="162"/>
      <c r="F203" s="162"/>
      <c r="G203" s="162"/>
    </row>
    <row r="204" spans="1:7" x14ac:dyDescent="0.3">
      <c r="A204" s="157"/>
      <c r="B204" s="162"/>
      <c r="C204" s="162"/>
      <c r="D204" s="162"/>
      <c r="E204" s="162"/>
      <c r="F204" s="162"/>
      <c r="G204" s="162"/>
    </row>
    <row r="205" spans="1:7" x14ac:dyDescent="0.3">
      <c r="A205" s="157"/>
      <c r="B205" s="162"/>
      <c r="C205" s="162"/>
      <c r="D205" s="162"/>
      <c r="E205" s="162"/>
      <c r="F205" s="162"/>
      <c r="G205" s="162"/>
    </row>
    <row r="206" spans="1:7" x14ac:dyDescent="0.3">
      <c r="A206" s="157"/>
      <c r="B206" s="162"/>
      <c r="C206" s="162"/>
    </row>
    <row r="207" spans="1:7" x14ac:dyDescent="0.3">
      <c r="A207" s="157"/>
      <c r="B207" s="162"/>
      <c r="C207" s="162"/>
      <c r="D207" s="162"/>
      <c r="E207" s="162"/>
      <c r="F207" s="162"/>
      <c r="G207" s="162"/>
    </row>
    <row r="208" spans="1:7" x14ac:dyDescent="0.3">
      <c r="A208" s="157"/>
      <c r="B208" s="162"/>
      <c r="C208" s="162"/>
      <c r="D208" s="162"/>
    </row>
    <row r="209" spans="1:7" x14ac:dyDescent="0.3">
      <c r="A209" s="157"/>
    </row>
    <row r="210" spans="1:7" x14ac:dyDescent="0.3">
      <c r="A210" s="157"/>
      <c r="B210" s="162"/>
      <c r="C210" s="162"/>
    </row>
    <row r="211" spans="1:7" x14ac:dyDescent="0.3">
      <c r="A211" s="157"/>
      <c r="B211" s="162"/>
      <c r="C211" s="162"/>
      <c r="D211" s="162"/>
      <c r="E211" s="162"/>
      <c r="F211" s="162"/>
      <c r="G211" s="162"/>
    </row>
    <row r="212" spans="1:7" x14ac:dyDescent="0.3">
      <c r="A212" s="157"/>
      <c r="B212" s="162"/>
      <c r="C212" s="162"/>
    </row>
    <row r="213" spans="1:7" x14ac:dyDescent="0.3">
      <c r="A213" s="157"/>
      <c r="B213" s="162"/>
      <c r="C213" s="162"/>
      <c r="D213" s="162"/>
      <c r="E213" s="162"/>
      <c r="F213" s="162"/>
      <c r="G213" s="162"/>
    </row>
    <row r="214" spans="1:7" x14ac:dyDescent="0.3">
      <c r="A214" s="157"/>
      <c r="B214" s="162"/>
      <c r="C214" s="162"/>
      <c r="D214" s="162"/>
      <c r="E214" s="162"/>
      <c r="F214" s="162"/>
      <c r="G214" s="162"/>
    </row>
    <row r="215" spans="1:7" x14ac:dyDescent="0.3">
      <c r="A215" s="157"/>
      <c r="B215" s="162"/>
      <c r="C215" s="162"/>
      <c r="D215" s="162"/>
      <c r="E215" s="162"/>
      <c r="F215" s="162"/>
      <c r="G215" s="162"/>
    </row>
    <row r="216" spans="1:7" x14ac:dyDescent="0.3">
      <c r="A216" s="157"/>
      <c r="B216" s="162"/>
      <c r="C216" s="162"/>
      <c r="D216" s="162"/>
      <c r="E216" s="162"/>
      <c r="F216" s="162"/>
      <c r="G216" s="162"/>
    </row>
    <row r="217" spans="1:7" x14ac:dyDescent="0.3">
      <c r="A217" s="157"/>
      <c r="B217" s="162"/>
      <c r="C217" s="162"/>
    </row>
    <row r="218" spans="1:7" x14ac:dyDescent="0.3">
      <c r="A218" s="157"/>
      <c r="B218" s="162"/>
      <c r="C218" s="162"/>
      <c r="D218" s="162"/>
      <c r="E218" s="162"/>
      <c r="F218" s="162"/>
      <c r="G218" s="162"/>
    </row>
    <row r="219" spans="1:7" x14ac:dyDescent="0.3">
      <c r="A219" s="157"/>
      <c r="B219" s="162"/>
      <c r="C219" s="162"/>
      <c r="D219" s="162"/>
    </row>
    <row r="220" spans="1:7" x14ac:dyDescent="0.3">
      <c r="A220" s="157"/>
    </row>
    <row r="221" spans="1:7" x14ac:dyDescent="0.3">
      <c r="A221" s="157"/>
      <c r="B221" s="162"/>
      <c r="C221" s="162"/>
    </row>
    <row r="222" spans="1:7" x14ac:dyDescent="0.3">
      <c r="A222" s="157"/>
      <c r="B222" s="162"/>
      <c r="C222" s="162"/>
      <c r="D222" s="162"/>
      <c r="E222" s="162"/>
      <c r="F222" s="162"/>
      <c r="G222" s="162"/>
    </row>
    <row r="223" spans="1:7" x14ac:dyDescent="0.3">
      <c r="A223" s="157"/>
      <c r="B223" s="162"/>
      <c r="C223" s="162"/>
    </row>
    <row r="224" spans="1:7" x14ac:dyDescent="0.3">
      <c r="A224" s="157"/>
      <c r="B224" s="162"/>
      <c r="C224" s="162"/>
      <c r="D224" s="162"/>
      <c r="E224" s="162"/>
      <c r="F224" s="162"/>
      <c r="G224" s="162"/>
    </row>
    <row r="225" spans="1:7" x14ac:dyDescent="0.3">
      <c r="A225" s="157"/>
      <c r="B225" s="162"/>
      <c r="C225" s="162"/>
      <c r="D225" s="162"/>
      <c r="E225" s="162"/>
      <c r="F225" s="162"/>
      <c r="G225" s="162"/>
    </row>
    <row r="226" spans="1:7" x14ac:dyDescent="0.3">
      <c r="A226" s="157"/>
      <c r="B226" s="162"/>
      <c r="C226" s="162"/>
      <c r="D226" s="162"/>
      <c r="E226" s="162"/>
      <c r="F226" s="162"/>
      <c r="G226" s="162"/>
    </row>
    <row r="227" spans="1:7" x14ac:dyDescent="0.3">
      <c r="A227" s="157"/>
      <c r="B227" s="162"/>
      <c r="C227" s="162"/>
      <c r="D227" s="162"/>
      <c r="E227" s="162"/>
      <c r="F227" s="162"/>
      <c r="G227" s="162"/>
    </row>
    <row r="228" spans="1:7" x14ac:dyDescent="0.3">
      <c r="A228" s="157"/>
      <c r="B228" s="162"/>
      <c r="C228" s="162"/>
      <c r="D228" s="162"/>
      <c r="E228" s="162"/>
      <c r="F228" s="162"/>
      <c r="G228" s="162"/>
    </row>
    <row r="229" spans="1:7" x14ac:dyDescent="0.3">
      <c r="A229" s="157"/>
      <c r="B229" s="162"/>
      <c r="C229" s="162"/>
      <c r="D229" s="162"/>
      <c r="E229" s="162"/>
      <c r="F229" s="162"/>
      <c r="G229" s="162"/>
    </row>
    <row r="230" spans="1:7" x14ac:dyDescent="0.3">
      <c r="A230" s="157"/>
      <c r="B230" s="162"/>
      <c r="C230" s="162"/>
      <c r="D230" s="162"/>
      <c r="E230" s="162"/>
      <c r="F230" s="162"/>
      <c r="G230" s="162"/>
    </row>
    <row r="231" spans="1:7" x14ac:dyDescent="0.3">
      <c r="A231" s="157"/>
      <c r="B231" s="162"/>
      <c r="C231" s="162"/>
      <c r="D231" s="162"/>
      <c r="E231" s="162"/>
      <c r="F231" s="162"/>
      <c r="G231" s="162"/>
    </row>
    <row r="232" spans="1:7" x14ac:dyDescent="0.3">
      <c r="A232" s="157"/>
      <c r="B232" s="162"/>
      <c r="C232" s="162"/>
      <c r="D232" s="162"/>
      <c r="E232" s="162"/>
      <c r="F232" s="162"/>
      <c r="G232" s="162"/>
    </row>
    <row r="233" spans="1:7" x14ac:dyDescent="0.3">
      <c r="A233" s="157"/>
      <c r="B233" s="162"/>
      <c r="C233" s="162"/>
      <c r="D233" s="162"/>
      <c r="E233" s="162"/>
      <c r="F233" s="162"/>
      <c r="G233" s="162"/>
    </row>
    <row r="234" spans="1:7" x14ac:dyDescent="0.3">
      <c r="A234" s="157"/>
      <c r="B234" s="162"/>
      <c r="C234" s="162"/>
      <c r="D234" s="162"/>
      <c r="E234" s="162"/>
      <c r="F234" s="162"/>
      <c r="G234" s="162"/>
    </row>
    <row r="235" spans="1:7" x14ac:dyDescent="0.3">
      <c r="A235" s="157"/>
      <c r="B235" s="162"/>
      <c r="C235" s="162"/>
      <c r="D235" s="162"/>
      <c r="E235" s="162"/>
      <c r="F235" s="162"/>
      <c r="G235" s="162"/>
    </row>
    <row r="236" spans="1:7" x14ac:dyDescent="0.3">
      <c r="A236" s="157"/>
      <c r="B236" s="162"/>
      <c r="C236" s="162"/>
      <c r="D236" s="162"/>
      <c r="E236" s="162"/>
      <c r="F236" s="162"/>
      <c r="G236" s="162"/>
    </row>
    <row r="237" spans="1:7" x14ac:dyDescent="0.3">
      <c r="A237" s="157"/>
      <c r="B237" s="162"/>
      <c r="C237" s="162"/>
      <c r="D237" s="162"/>
      <c r="E237" s="162"/>
      <c r="F237" s="162"/>
      <c r="G237" s="162"/>
    </row>
    <row r="238" spans="1:7" x14ac:dyDescent="0.3">
      <c r="A238" s="157"/>
      <c r="B238" s="162"/>
      <c r="C238" s="162"/>
      <c r="D238" s="162"/>
      <c r="E238" s="162"/>
      <c r="F238" s="162"/>
      <c r="G238" s="162"/>
    </row>
    <row r="239" spans="1:7" x14ac:dyDescent="0.3">
      <c r="A239" s="157"/>
      <c r="B239" s="162"/>
      <c r="C239" s="162"/>
      <c r="D239" s="162"/>
      <c r="E239" s="162"/>
      <c r="F239" s="162"/>
      <c r="G239" s="162"/>
    </row>
    <row r="240" spans="1:7" x14ac:dyDescent="0.3">
      <c r="A240" s="157"/>
      <c r="B240" s="162"/>
      <c r="C240" s="162"/>
      <c r="D240" s="162"/>
      <c r="E240" s="162"/>
      <c r="F240" s="162"/>
      <c r="G240" s="162"/>
    </row>
    <row r="241" spans="1:7" x14ac:dyDescent="0.3">
      <c r="A241" s="157"/>
      <c r="B241" s="162"/>
      <c r="C241" s="162"/>
      <c r="D241" s="162"/>
      <c r="E241" s="162"/>
      <c r="F241" s="162"/>
      <c r="G241" s="162"/>
    </row>
    <row r="242" spans="1:7" x14ac:dyDescent="0.3">
      <c r="A242" s="157"/>
      <c r="B242" s="162"/>
      <c r="C242" s="162"/>
      <c r="D242" s="162"/>
      <c r="E242" s="162"/>
      <c r="F242" s="162"/>
      <c r="G242" s="162"/>
    </row>
    <row r="243" spans="1:7" x14ac:dyDescent="0.3">
      <c r="A243" s="157"/>
      <c r="B243" s="162"/>
      <c r="C243" s="162"/>
      <c r="D243" s="162"/>
      <c r="E243" s="162"/>
      <c r="F243" s="162"/>
      <c r="G243" s="162"/>
    </row>
    <row r="244" spans="1:7" x14ac:dyDescent="0.3">
      <c r="A244" s="157"/>
      <c r="B244" s="162"/>
      <c r="C244" s="162"/>
      <c r="D244" s="162"/>
      <c r="E244" s="162"/>
      <c r="F244" s="162"/>
      <c r="G244" s="162"/>
    </row>
    <row r="245" spans="1:7" x14ac:dyDescent="0.3">
      <c r="A245" s="157"/>
      <c r="B245" s="162"/>
      <c r="C245" s="162"/>
    </row>
    <row r="246" spans="1:7" x14ac:dyDescent="0.3">
      <c r="A246" s="157"/>
      <c r="B246" s="162"/>
      <c r="C246" s="162"/>
      <c r="D246" s="162"/>
      <c r="E246" s="162"/>
      <c r="F246" s="162"/>
      <c r="G246" s="162"/>
    </row>
  </sheetData>
  <mergeCells count="10">
    <mergeCell ref="B59:F59"/>
    <mergeCell ref="A59:A60"/>
    <mergeCell ref="B10:F10"/>
    <mergeCell ref="H10:I10"/>
    <mergeCell ref="J10:O10"/>
    <mergeCell ref="A10:A11"/>
    <mergeCell ref="A35:A36"/>
    <mergeCell ref="B35:F35"/>
    <mergeCell ref="H35:I35"/>
    <mergeCell ref="J35:O35"/>
  </mergeCells>
  <pageMargins left="0.7" right="0.7" top="0.75" bottom="0.75" header="0.3" footer="0.3"/>
  <pageSetup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8BD74C-AA27-43F6-BE6E-4E3DC91C37EF}">
  <sheetPr>
    <tabColor rgb="FF00B0F0"/>
  </sheetPr>
  <dimension ref="A2:G459"/>
  <sheetViews>
    <sheetView workbookViewId="0"/>
  </sheetViews>
  <sheetFormatPr baseColWidth="10" defaultRowHeight="14.4" x14ac:dyDescent="0.3"/>
  <cols>
    <col min="1" max="1" width="18.33203125" customWidth="1"/>
    <col min="2" max="2" width="11.88671875" customWidth="1"/>
  </cols>
  <sheetData>
    <row r="2" spans="1:7" ht="18" x14ac:dyDescent="0.35">
      <c r="A2" s="2" t="s">
        <v>533</v>
      </c>
    </row>
    <row r="3" spans="1:7" x14ac:dyDescent="0.3">
      <c r="A3" s="6" t="s">
        <v>10</v>
      </c>
    </row>
    <row r="5" spans="1:7" x14ac:dyDescent="0.3">
      <c r="A5" s="186" t="s">
        <v>505</v>
      </c>
    </row>
    <row r="6" spans="1:7" x14ac:dyDescent="0.3">
      <c r="A6" s="90"/>
      <c r="B6" s="561" t="s">
        <v>487</v>
      </c>
      <c r="C6" s="561"/>
      <c r="D6" s="561"/>
      <c r="E6" s="561"/>
      <c r="F6" s="561"/>
      <c r="G6" s="91"/>
    </row>
    <row r="7" spans="1:7" x14ac:dyDescent="0.3">
      <c r="A7" s="159" t="s">
        <v>532</v>
      </c>
      <c r="B7" s="200" t="s">
        <v>127</v>
      </c>
      <c r="C7" s="161" t="s">
        <v>128</v>
      </c>
      <c r="D7" s="201" t="s">
        <v>129</v>
      </c>
      <c r="E7" s="161" t="s">
        <v>11</v>
      </c>
      <c r="F7" s="185" t="s">
        <v>130</v>
      </c>
      <c r="G7" s="160" t="s">
        <v>25</v>
      </c>
    </row>
    <row r="8" spans="1:7" x14ac:dyDescent="0.3">
      <c r="A8" s="156" t="s">
        <v>131</v>
      </c>
      <c r="B8" s="137">
        <v>1424</v>
      </c>
      <c r="C8" s="137">
        <v>1114</v>
      </c>
      <c r="D8" s="137">
        <v>4984</v>
      </c>
      <c r="E8" s="137">
        <v>463</v>
      </c>
      <c r="F8" s="137">
        <v>646</v>
      </c>
      <c r="G8" s="182">
        <v>8631</v>
      </c>
    </row>
    <row r="9" spans="1:7" x14ac:dyDescent="0.3">
      <c r="A9" s="136" t="s">
        <v>137</v>
      </c>
      <c r="B9" s="137">
        <v>66</v>
      </c>
      <c r="C9" s="137">
        <v>23</v>
      </c>
      <c r="D9" s="137">
        <v>92</v>
      </c>
      <c r="E9" s="137">
        <v>1</v>
      </c>
      <c r="F9" s="137">
        <v>10</v>
      </c>
      <c r="G9" s="137">
        <v>192</v>
      </c>
    </row>
    <row r="10" spans="1:7" x14ac:dyDescent="0.3">
      <c r="A10" s="136" t="s">
        <v>132</v>
      </c>
      <c r="B10" s="137">
        <v>63</v>
      </c>
      <c r="C10" s="137">
        <v>21</v>
      </c>
      <c r="D10" s="137">
        <v>47</v>
      </c>
      <c r="E10" s="137">
        <v>1</v>
      </c>
      <c r="F10" s="137">
        <v>5</v>
      </c>
      <c r="G10" s="137">
        <v>137</v>
      </c>
    </row>
    <row r="11" spans="1:7" x14ac:dyDescent="0.3">
      <c r="A11" s="136" t="s">
        <v>133</v>
      </c>
      <c r="B11" s="137">
        <v>122</v>
      </c>
      <c r="C11" s="137">
        <v>49</v>
      </c>
      <c r="D11" s="137">
        <v>254</v>
      </c>
      <c r="E11" s="137">
        <v>25</v>
      </c>
      <c r="F11" s="137">
        <v>26</v>
      </c>
      <c r="G11" s="137">
        <v>476</v>
      </c>
    </row>
    <row r="12" spans="1:7" x14ac:dyDescent="0.3">
      <c r="A12" s="155" t="s">
        <v>134</v>
      </c>
      <c r="B12" s="181">
        <v>4488</v>
      </c>
      <c r="C12" s="181">
        <v>1820</v>
      </c>
      <c r="D12" s="181">
        <v>17191</v>
      </c>
      <c r="E12" s="181">
        <v>1998</v>
      </c>
      <c r="F12" s="181">
        <v>1151</v>
      </c>
      <c r="G12" s="181">
        <v>26648</v>
      </c>
    </row>
    <row r="13" spans="1:7" x14ac:dyDescent="0.3">
      <c r="A13" s="158" t="s">
        <v>135</v>
      </c>
      <c r="B13" s="173">
        <v>178</v>
      </c>
      <c r="C13" s="173">
        <v>70</v>
      </c>
      <c r="D13" s="173">
        <v>564</v>
      </c>
      <c r="E13" s="173">
        <v>39</v>
      </c>
      <c r="F13" s="173">
        <v>25</v>
      </c>
      <c r="G13" s="173">
        <v>876</v>
      </c>
    </row>
    <row r="14" spans="1:7" x14ac:dyDescent="0.3">
      <c r="A14" s="158" t="s">
        <v>136</v>
      </c>
      <c r="B14" s="173">
        <v>321</v>
      </c>
      <c r="C14" s="173">
        <v>120</v>
      </c>
      <c r="D14" s="173">
        <v>972</v>
      </c>
      <c r="E14" s="173">
        <v>103</v>
      </c>
      <c r="F14" s="173">
        <v>73</v>
      </c>
      <c r="G14" s="173">
        <v>1589</v>
      </c>
    </row>
    <row r="15" spans="1:7" x14ac:dyDescent="0.3">
      <c r="A15" s="183" t="s">
        <v>25</v>
      </c>
      <c r="B15" s="184">
        <v>6662</v>
      </c>
      <c r="C15" s="184">
        <v>3217</v>
      </c>
      <c r="D15" s="184">
        <v>24104</v>
      </c>
      <c r="E15" s="184">
        <v>2630</v>
      </c>
      <c r="F15" s="184">
        <v>1936</v>
      </c>
      <c r="G15" s="184">
        <v>38549</v>
      </c>
    </row>
    <row r="16" spans="1:7" x14ac:dyDescent="0.3">
      <c r="A16" s="157"/>
      <c r="B16" s="157"/>
      <c r="C16" s="157"/>
      <c r="D16" s="157"/>
      <c r="E16" s="157"/>
      <c r="F16" s="157"/>
      <c r="G16" s="157"/>
    </row>
    <row r="17" spans="1:7" x14ac:dyDescent="0.3">
      <c r="A17" s="157"/>
      <c r="B17" s="157"/>
      <c r="C17" s="157"/>
      <c r="D17" s="157"/>
      <c r="E17" s="157"/>
      <c r="F17" s="157"/>
      <c r="G17" s="157"/>
    </row>
    <row r="18" spans="1:7" x14ac:dyDescent="0.3">
      <c r="A18" s="157"/>
      <c r="B18" s="157"/>
      <c r="C18" s="157"/>
      <c r="D18" s="157"/>
    </row>
    <row r="19" spans="1:7" x14ac:dyDescent="0.3">
      <c r="A19" s="186" t="s">
        <v>506</v>
      </c>
    </row>
    <row r="20" spans="1:7" x14ac:dyDescent="0.3">
      <c r="A20" s="90"/>
      <c r="B20" s="561" t="s">
        <v>487</v>
      </c>
      <c r="C20" s="561"/>
      <c r="D20" s="561"/>
      <c r="E20" s="561"/>
      <c r="F20" s="561"/>
      <c r="G20" s="91"/>
    </row>
    <row r="21" spans="1:7" x14ac:dyDescent="0.3">
      <c r="A21" s="159" t="s">
        <v>532</v>
      </c>
      <c r="B21" s="160" t="s">
        <v>127</v>
      </c>
      <c r="C21" s="160" t="s">
        <v>128</v>
      </c>
      <c r="D21" s="160" t="s">
        <v>129</v>
      </c>
      <c r="E21" s="160" t="s">
        <v>11</v>
      </c>
      <c r="F21" s="160" t="s">
        <v>130</v>
      </c>
      <c r="G21" s="160" t="s">
        <v>25</v>
      </c>
    </row>
    <row r="22" spans="1:7" x14ac:dyDescent="0.3">
      <c r="A22" s="156" t="s">
        <v>139</v>
      </c>
      <c r="B22" s="182">
        <v>7570</v>
      </c>
      <c r="C22" s="182">
        <v>2615</v>
      </c>
      <c r="D22" s="182">
        <v>27432</v>
      </c>
      <c r="E22" s="182">
        <v>2782</v>
      </c>
      <c r="F22" s="182">
        <v>1460</v>
      </c>
      <c r="G22" s="182">
        <v>41859</v>
      </c>
    </row>
    <row r="23" spans="1:7" x14ac:dyDescent="0.3">
      <c r="A23" s="136" t="s">
        <v>140</v>
      </c>
      <c r="B23" s="137">
        <v>3138</v>
      </c>
      <c r="C23" s="137">
        <v>877</v>
      </c>
      <c r="D23" s="137">
        <v>9397</v>
      </c>
      <c r="E23" s="137">
        <v>832</v>
      </c>
      <c r="F23" s="137">
        <v>426</v>
      </c>
      <c r="G23" s="137">
        <v>14670</v>
      </c>
    </row>
    <row r="24" spans="1:7" x14ac:dyDescent="0.3">
      <c r="A24" s="136" t="s">
        <v>141</v>
      </c>
      <c r="B24" s="137">
        <v>80</v>
      </c>
      <c r="C24" s="137">
        <v>19</v>
      </c>
      <c r="D24" s="137">
        <v>272</v>
      </c>
      <c r="E24" s="137">
        <v>32</v>
      </c>
      <c r="F24" s="137">
        <v>11</v>
      </c>
      <c r="G24" s="137">
        <v>414</v>
      </c>
    </row>
    <row r="25" spans="1:7" x14ac:dyDescent="0.3">
      <c r="A25" s="136" t="s">
        <v>142</v>
      </c>
      <c r="B25" s="137">
        <v>222</v>
      </c>
      <c r="C25" s="137">
        <v>59</v>
      </c>
      <c r="D25" s="137">
        <v>761</v>
      </c>
      <c r="E25" s="137">
        <v>89</v>
      </c>
      <c r="F25" s="137">
        <v>34</v>
      </c>
      <c r="G25" s="137">
        <v>1165</v>
      </c>
    </row>
    <row r="26" spans="1:7" x14ac:dyDescent="0.3">
      <c r="A26" s="136" t="s">
        <v>143</v>
      </c>
      <c r="B26" s="137">
        <v>15</v>
      </c>
      <c r="C26" s="137">
        <v>1</v>
      </c>
      <c r="D26" s="137">
        <v>19</v>
      </c>
      <c r="E26" s="137">
        <v>1</v>
      </c>
      <c r="F26" s="137">
        <v>1</v>
      </c>
      <c r="G26" s="137">
        <v>37</v>
      </c>
    </row>
    <row r="27" spans="1:7" ht="28.8" x14ac:dyDescent="0.3">
      <c r="A27" s="136" t="s">
        <v>144</v>
      </c>
      <c r="B27" s="137">
        <v>179</v>
      </c>
      <c r="C27" s="137">
        <v>36</v>
      </c>
      <c r="D27" s="137">
        <v>417</v>
      </c>
      <c r="E27" s="137">
        <v>33</v>
      </c>
      <c r="F27" s="137">
        <v>15</v>
      </c>
      <c r="G27" s="137">
        <v>680</v>
      </c>
    </row>
    <row r="28" spans="1:7" x14ac:dyDescent="0.3">
      <c r="A28" s="136" t="s">
        <v>145</v>
      </c>
      <c r="B28" s="137">
        <v>23</v>
      </c>
      <c r="C28" s="137">
        <v>8</v>
      </c>
      <c r="D28" s="137">
        <v>55</v>
      </c>
      <c r="E28" s="137">
        <v>8</v>
      </c>
      <c r="F28" s="137">
        <v>4</v>
      </c>
      <c r="G28" s="137">
        <v>98</v>
      </c>
    </row>
    <row r="29" spans="1:7" x14ac:dyDescent="0.3">
      <c r="A29" s="136" t="s">
        <v>146</v>
      </c>
      <c r="B29" s="137">
        <v>378</v>
      </c>
      <c r="C29" s="137">
        <v>161</v>
      </c>
      <c r="D29" s="137">
        <v>1187</v>
      </c>
      <c r="E29" s="137">
        <v>102</v>
      </c>
      <c r="F29" s="137">
        <v>57</v>
      </c>
      <c r="G29" s="137">
        <v>1885</v>
      </c>
    </row>
    <row r="30" spans="1:7" x14ac:dyDescent="0.3">
      <c r="A30" s="155" t="s">
        <v>147</v>
      </c>
      <c r="B30" s="181">
        <v>838</v>
      </c>
      <c r="C30" s="181">
        <v>316</v>
      </c>
      <c r="D30" s="181">
        <v>2693</v>
      </c>
      <c r="E30" s="181">
        <v>243</v>
      </c>
      <c r="F30" s="181">
        <v>133</v>
      </c>
      <c r="G30" s="181">
        <v>4223</v>
      </c>
    </row>
    <row r="31" spans="1:7" x14ac:dyDescent="0.3">
      <c r="A31" s="183" t="s">
        <v>25</v>
      </c>
      <c r="B31" s="184">
        <v>12443</v>
      </c>
      <c r="C31" s="184">
        <v>4092</v>
      </c>
      <c r="D31" s="184">
        <v>42233</v>
      </c>
      <c r="E31" s="184">
        <v>4122</v>
      </c>
      <c r="F31" s="184">
        <v>2141</v>
      </c>
      <c r="G31" s="184">
        <v>65031</v>
      </c>
    </row>
    <row r="32" spans="1:7" x14ac:dyDescent="0.3">
      <c r="A32" s="157"/>
      <c r="B32" s="157"/>
      <c r="C32" s="157"/>
      <c r="D32" s="157"/>
      <c r="E32" s="157"/>
      <c r="F32" s="157"/>
      <c r="G32" s="157"/>
    </row>
    <row r="33" spans="1:7" x14ac:dyDescent="0.3">
      <c r="A33" s="157"/>
      <c r="B33" s="157"/>
      <c r="C33" s="157"/>
      <c r="D33" s="157"/>
    </row>
    <row r="34" spans="1:7" x14ac:dyDescent="0.3">
      <c r="A34" s="186" t="s">
        <v>507</v>
      </c>
    </row>
    <row r="35" spans="1:7" x14ac:dyDescent="0.3">
      <c r="A35" s="157"/>
      <c r="B35" s="561" t="s">
        <v>487</v>
      </c>
      <c r="C35" s="561"/>
      <c r="D35" s="561"/>
      <c r="E35" s="561"/>
      <c r="F35" s="561"/>
      <c r="G35" s="91"/>
    </row>
    <row r="36" spans="1:7" x14ac:dyDescent="0.3">
      <c r="A36" s="159" t="s">
        <v>532</v>
      </c>
      <c r="B36" s="160" t="s">
        <v>127</v>
      </c>
      <c r="C36" s="160" t="s">
        <v>128</v>
      </c>
      <c r="D36" s="160" t="s">
        <v>129</v>
      </c>
      <c r="E36" s="160" t="s">
        <v>11</v>
      </c>
      <c r="F36" s="160" t="s">
        <v>130</v>
      </c>
      <c r="G36" s="160" t="s">
        <v>25</v>
      </c>
    </row>
    <row r="37" spans="1:7" x14ac:dyDescent="0.3">
      <c r="A37" s="136" t="s">
        <v>148</v>
      </c>
      <c r="B37" s="137">
        <v>239</v>
      </c>
      <c r="C37" s="137">
        <v>67</v>
      </c>
      <c r="D37" s="137">
        <v>612</v>
      </c>
      <c r="E37" s="137">
        <v>17</v>
      </c>
      <c r="F37" s="137">
        <v>27</v>
      </c>
      <c r="G37" s="137">
        <v>962</v>
      </c>
    </row>
    <row r="38" spans="1:7" x14ac:dyDescent="0.3">
      <c r="A38" s="136" t="s">
        <v>149</v>
      </c>
      <c r="B38" s="137">
        <v>458</v>
      </c>
      <c r="C38" s="137">
        <v>158</v>
      </c>
      <c r="D38" s="137">
        <v>1668</v>
      </c>
      <c r="E38" s="137">
        <v>148</v>
      </c>
      <c r="F38" s="137">
        <v>92</v>
      </c>
      <c r="G38" s="137">
        <v>2524</v>
      </c>
    </row>
    <row r="39" spans="1:7" x14ac:dyDescent="0.3">
      <c r="A39" s="136" t="s">
        <v>490</v>
      </c>
      <c r="B39" s="137">
        <v>525</v>
      </c>
      <c r="C39" s="137">
        <v>152</v>
      </c>
      <c r="D39" s="137">
        <v>1396</v>
      </c>
      <c r="E39" s="137">
        <v>115</v>
      </c>
      <c r="F39" s="137">
        <v>58</v>
      </c>
      <c r="G39" s="137">
        <v>2246</v>
      </c>
    </row>
    <row r="40" spans="1:7" x14ac:dyDescent="0.3">
      <c r="A40" s="136" t="s">
        <v>150</v>
      </c>
      <c r="B40" s="137">
        <v>3599</v>
      </c>
      <c r="C40" s="137">
        <v>1258</v>
      </c>
      <c r="D40" s="137">
        <v>13406</v>
      </c>
      <c r="E40" s="137">
        <v>1276</v>
      </c>
      <c r="F40" s="137">
        <v>790</v>
      </c>
      <c r="G40" s="137">
        <v>20329</v>
      </c>
    </row>
    <row r="41" spans="1:7" x14ac:dyDescent="0.3">
      <c r="A41" s="136" t="s">
        <v>151</v>
      </c>
      <c r="B41" s="137">
        <v>291</v>
      </c>
      <c r="C41" s="137">
        <v>140</v>
      </c>
      <c r="D41" s="137">
        <v>859</v>
      </c>
      <c r="E41" s="137">
        <v>62</v>
      </c>
      <c r="F41" s="137">
        <v>47</v>
      </c>
      <c r="G41" s="137">
        <v>1399</v>
      </c>
    </row>
    <row r="42" spans="1:7" x14ac:dyDescent="0.3">
      <c r="A42" s="136" t="s">
        <v>152</v>
      </c>
      <c r="B42" s="137">
        <v>250</v>
      </c>
      <c r="C42" s="137">
        <v>88</v>
      </c>
      <c r="D42" s="137">
        <v>756</v>
      </c>
      <c r="E42" s="137">
        <v>47</v>
      </c>
      <c r="F42" s="137">
        <v>28</v>
      </c>
      <c r="G42" s="137">
        <v>1169</v>
      </c>
    </row>
    <row r="43" spans="1:7" x14ac:dyDescent="0.3">
      <c r="A43" s="136" t="s">
        <v>153</v>
      </c>
      <c r="B43" s="137">
        <v>373</v>
      </c>
      <c r="C43" s="137">
        <v>95</v>
      </c>
      <c r="D43" s="137">
        <v>1098</v>
      </c>
      <c r="E43" s="137">
        <v>68</v>
      </c>
      <c r="F43" s="137">
        <v>53</v>
      </c>
      <c r="G43" s="137">
        <v>1687</v>
      </c>
    </row>
    <row r="44" spans="1:7" x14ac:dyDescent="0.3">
      <c r="A44" s="136" t="s">
        <v>154</v>
      </c>
      <c r="B44" s="137">
        <v>274</v>
      </c>
      <c r="C44" s="137">
        <v>122</v>
      </c>
      <c r="D44" s="137">
        <v>1013</v>
      </c>
      <c r="E44" s="137">
        <v>90</v>
      </c>
      <c r="F44" s="137">
        <v>66</v>
      </c>
      <c r="G44" s="137">
        <v>1565</v>
      </c>
    </row>
    <row r="45" spans="1:7" x14ac:dyDescent="0.3">
      <c r="A45" s="155" t="s">
        <v>155</v>
      </c>
      <c r="B45" s="181">
        <v>1979</v>
      </c>
      <c r="C45" s="181">
        <v>642</v>
      </c>
      <c r="D45" s="181">
        <v>6424</v>
      </c>
      <c r="E45" s="181">
        <v>573</v>
      </c>
      <c r="F45" s="181">
        <v>287</v>
      </c>
      <c r="G45" s="181">
        <v>9905</v>
      </c>
    </row>
    <row r="46" spans="1:7" x14ac:dyDescent="0.3">
      <c r="A46" s="183" t="s">
        <v>25</v>
      </c>
      <c r="B46" s="184">
        <v>7988</v>
      </c>
      <c r="C46" s="184">
        <v>2722</v>
      </c>
      <c r="D46" s="184">
        <v>27232</v>
      </c>
      <c r="E46" s="184">
        <v>2396</v>
      </c>
      <c r="F46" s="184">
        <v>1448</v>
      </c>
      <c r="G46" s="184">
        <v>41786</v>
      </c>
    </row>
    <row r="47" spans="1:7" x14ac:dyDescent="0.3">
      <c r="A47" s="157"/>
      <c r="B47" s="189"/>
      <c r="C47" s="189"/>
      <c r="D47" s="189"/>
      <c r="E47" s="189"/>
      <c r="F47" s="189"/>
      <c r="G47" s="189"/>
    </row>
    <row r="48" spans="1:7" x14ac:dyDescent="0.3">
      <c r="A48" s="157"/>
      <c r="B48" s="157"/>
      <c r="C48" s="157"/>
      <c r="D48" s="157"/>
    </row>
    <row r="49" spans="1:7" x14ac:dyDescent="0.3">
      <c r="A49" s="186" t="s">
        <v>508</v>
      </c>
    </row>
    <row r="50" spans="1:7" x14ac:dyDescent="0.3">
      <c r="A50" s="157"/>
      <c r="B50" s="561" t="s">
        <v>487</v>
      </c>
      <c r="C50" s="561"/>
      <c r="D50" s="561"/>
      <c r="E50" s="561"/>
      <c r="F50" s="561"/>
      <c r="G50" s="91"/>
    </row>
    <row r="51" spans="1:7" x14ac:dyDescent="0.3">
      <c r="A51" s="159" t="s">
        <v>532</v>
      </c>
      <c r="B51" s="160" t="s">
        <v>127</v>
      </c>
      <c r="C51" s="160" t="s">
        <v>128</v>
      </c>
      <c r="D51" s="160" t="s">
        <v>129</v>
      </c>
      <c r="E51" s="160" t="s">
        <v>11</v>
      </c>
      <c r="F51" s="160" t="s">
        <v>130</v>
      </c>
      <c r="G51" s="160" t="s">
        <v>25</v>
      </c>
    </row>
    <row r="52" spans="1:7" x14ac:dyDescent="0.3">
      <c r="A52" s="156" t="s">
        <v>156</v>
      </c>
      <c r="B52" s="182">
        <v>408</v>
      </c>
      <c r="C52" s="182">
        <v>130</v>
      </c>
      <c r="D52" s="182">
        <v>1422</v>
      </c>
      <c r="E52" s="182">
        <v>104</v>
      </c>
      <c r="F52" s="182">
        <v>67</v>
      </c>
      <c r="G52" s="182">
        <v>2131</v>
      </c>
    </row>
    <row r="53" spans="1:7" x14ac:dyDescent="0.3">
      <c r="A53" s="136" t="s">
        <v>157</v>
      </c>
      <c r="B53" s="137">
        <v>542</v>
      </c>
      <c r="C53" s="137">
        <v>135</v>
      </c>
      <c r="D53" s="137">
        <v>1032</v>
      </c>
      <c r="E53" s="137">
        <v>44</v>
      </c>
      <c r="F53" s="137">
        <v>61</v>
      </c>
      <c r="G53" s="137">
        <v>1814</v>
      </c>
    </row>
    <row r="54" spans="1:7" x14ac:dyDescent="0.3">
      <c r="A54" s="136" t="s">
        <v>158</v>
      </c>
      <c r="B54" s="137">
        <v>671</v>
      </c>
      <c r="C54" s="137">
        <v>182</v>
      </c>
      <c r="D54" s="137">
        <v>2043</v>
      </c>
      <c r="E54" s="137">
        <v>146</v>
      </c>
      <c r="F54" s="137">
        <v>90</v>
      </c>
      <c r="G54" s="137">
        <v>3132</v>
      </c>
    </row>
    <row r="55" spans="1:7" x14ac:dyDescent="0.3">
      <c r="A55" s="136" t="s">
        <v>159</v>
      </c>
      <c r="B55" s="137">
        <v>6548</v>
      </c>
      <c r="C55" s="137">
        <v>2215</v>
      </c>
      <c r="D55" s="137">
        <v>23107</v>
      </c>
      <c r="E55" s="137">
        <v>2367</v>
      </c>
      <c r="F55" s="137">
        <v>1325</v>
      </c>
      <c r="G55" s="137">
        <v>35562</v>
      </c>
    </row>
    <row r="56" spans="1:7" x14ac:dyDescent="0.3">
      <c r="A56" s="136" t="s">
        <v>160</v>
      </c>
      <c r="B56" s="137">
        <v>1376</v>
      </c>
      <c r="C56" s="137">
        <v>368</v>
      </c>
      <c r="D56" s="137">
        <v>4048</v>
      </c>
      <c r="E56" s="137">
        <v>313</v>
      </c>
      <c r="F56" s="137">
        <v>219</v>
      </c>
      <c r="G56" s="137">
        <v>6324</v>
      </c>
    </row>
    <row r="57" spans="1:7" x14ac:dyDescent="0.3">
      <c r="A57" s="136" t="s">
        <v>161</v>
      </c>
      <c r="B57" s="137">
        <v>187</v>
      </c>
      <c r="C57" s="137">
        <v>53</v>
      </c>
      <c r="D57" s="137">
        <v>433</v>
      </c>
      <c r="E57" s="137">
        <v>26</v>
      </c>
      <c r="F57" s="137">
        <v>32</v>
      </c>
      <c r="G57" s="137">
        <v>731</v>
      </c>
    </row>
    <row r="58" spans="1:7" x14ac:dyDescent="0.3">
      <c r="A58" s="136" t="s">
        <v>162</v>
      </c>
      <c r="B58" s="137">
        <v>5671</v>
      </c>
      <c r="C58" s="137">
        <v>2073</v>
      </c>
      <c r="D58" s="137">
        <v>21508</v>
      </c>
      <c r="E58" s="137">
        <v>2219</v>
      </c>
      <c r="F58" s="137">
        <v>1263</v>
      </c>
      <c r="G58" s="137">
        <v>32734</v>
      </c>
    </row>
    <row r="59" spans="1:7" x14ac:dyDescent="0.3">
      <c r="A59" s="136" t="s">
        <v>163</v>
      </c>
      <c r="B59" s="137">
        <v>826</v>
      </c>
      <c r="C59" s="137">
        <v>229</v>
      </c>
      <c r="D59" s="137">
        <v>2497</v>
      </c>
      <c r="E59" s="137">
        <v>169</v>
      </c>
      <c r="F59" s="137">
        <v>128</v>
      </c>
      <c r="G59" s="137">
        <v>3849</v>
      </c>
    </row>
    <row r="60" spans="1:7" x14ac:dyDescent="0.3">
      <c r="A60" s="136" t="s">
        <v>164</v>
      </c>
      <c r="B60" s="137">
        <v>1123</v>
      </c>
      <c r="C60" s="137">
        <v>382</v>
      </c>
      <c r="D60" s="137">
        <v>3237</v>
      </c>
      <c r="E60" s="137">
        <v>145</v>
      </c>
      <c r="F60" s="137">
        <v>224</v>
      </c>
      <c r="G60" s="137">
        <v>5111</v>
      </c>
    </row>
    <row r="61" spans="1:7" x14ac:dyDescent="0.3">
      <c r="A61" s="136" t="s">
        <v>165</v>
      </c>
      <c r="B61" s="137">
        <v>4359</v>
      </c>
      <c r="C61" s="137">
        <v>1294</v>
      </c>
      <c r="D61" s="137">
        <v>12231</v>
      </c>
      <c r="E61" s="137">
        <v>921</v>
      </c>
      <c r="F61" s="137">
        <v>691</v>
      </c>
      <c r="G61" s="137">
        <v>19496</v>
      </c>
    </row>
    <row r="62" spans="1:7" x14ac:dyDescent="0.3">
      <c r="A62" s="136" t="s">
        <v>166</v>
      </c>
      <c r="B62" s="137">
        <v>146</v>
      </c>
      <c r="C62" s="137">
        <v>40</v>
      </c>
      <c r="D62" s="137">
        <v>577</v>
      </c>
      <c r="E62" s="137">
        <v>51</v>
      </c>
      <c r="F62" s="137">
        <v>23</v>
      </c>
      <c r="G62" s="137">
        <v>837</v>
      </c>
    </row>
    <row r="63" spans="1:7" x14ac:dyDescent="0.3">
      <c r="A63" s="136" t="s">
        <v>167</v>
      </c>
      <c r="B63" s="137">
        <v>451</v>
      </c>
      <c r="C63" s="137">
        <v>185</v>
      </c>
      <c r="D63" s="137">
        <v>1254</v>
      </c>
      <c r="E63" s="137">
        <v>54</v>
      </c>
      <c r="F63" s="137">
        <v>80</v>
      </c>
      <c r="G63" s="137">
        <v>2024</v>
      </c>
    </row>
    <row r="64" spans="1:7" x14ac:dyDescent="0.3">
      <c r="A64" s="136" t="s">
        <v>168</v>
      </c>
      <c r="B64" s="137">
        <v>279</v>
      </c>
      <c r="C64" s="137">
        <v>54</v>
      </c>
      <c r="D64" s="137">
        <v>547</v>
      </c>
      <c r="E64" s="137">
        <v>23</v>
      </c>
      <c r="F64" s="137">
        <v>24</v>
      </c>
      <c r="G64" s="137">
        <v>927</v>
      </c>
    </row>
    <row r="65" spans="1:7" x14ac:dyDescent="0.3">
      <c r="A65" s="155" t="s">
        <v>169</v>
      </c>
      <c r="B65" s="181">
        <v>1206</v>
      </c>
      <c r="C65" s="181">
        <v>332</v>
      </c>
      <c r="D65" s="181">
        <v>3347</v>
      </c>
      <c r="E65" s="181">
        <v>179</v>
      </c>
      <c r="F65" s="181">
        <v>148</v>
      </c>
      <c r="G65" s="181">
        <v>5212</v>
      </c>
    </row>
    <row r="66" spans="1:7" x14ac:dyDescent="0.3">
      <c r="A66" s="158" t="s">
        <v>491</v>
      </c>
      <c r="B66" s="173">
        <v>724</v>
      </c>
      <c r="C66" s="173">
        <v>272</v>
      </c>
      <c r="D66" s="173">
        <v>3293</v>
      </c>
      <c r="E66" s="173">
        <v>245</v>
      </c>
      <c r="F66" s="173">
        <v>201</v>
      </c>
      <c r="G66" s="173">
        <v>4735</v>
      </c>
    </row>
    <row r="67" spans="1:7" x14ac:dyDescent="0.3">
      <c r="A67" s="183" t="s">
        <v>25</v>
      </c>
      <c r="B67" s="184">
        <v>24517</v>
      </c>
      <c r="C67" s="184">
        <v>7944</v>
      </c>
      <c r="D67" s="184">
        <v>80576</v>
      </c>
      <c r="E67" s="184">
        <v>7006</v>
      </c>
      <c r="F67" s="184">
        <v>4576</v>
      </c>
      <c r="G67" s="184">
        <v>124619</v>
      </c>
    </row>
    <row r="68" spans="1:7" x14ac:dyDescent="0.3">
      <c r="A68" s="157"/>
      <c r="B68" s="189"/>
      <c r="C68" s="189"/>
      <c r="D68" s="189"/>
      <c r="E68" s="189"/>
      <c r="F68" s="189"/>
      <c r="G68" s="189"/>
    </row>
    <row r="69" spans="1:7" x14ac:dyDescent="0.3">
      <c r="A69" s="157"/>
      <c r="B69" s="189"/>
      <c r="C69" s="189"/>
      <c r="D69" s="189"/>
      <c r="E69" s="189"/>
      <c r="F69" s="189"/>
      <c r="G69" s="189"/>
    </row>
    <row r="70" spans="1:7" x14ac:dyDescent="0.3">
      <c r="A70" s="157"/>
      <c r="B70" s="157"/>
      <c r="C70" s="157"/>
      <c r="D70" s="157"/>
    </row>
    <row r="71" spans="1:7" x14ac:dyDescent="0.3">
      <c r="A71" s="187" t="s">
        <v>509</v>
      </c>
    </row>
    <row r="72" spans="1:7" x14ac:dyDescent="0.3">
      <c r="A72" s="157"/>
      <c r="B72" s="561" t="s">
        <v>487</v>
      </c>
      <c r="C72" s="561"/>
      <c r="D72" s="561"/>
      <c r="E72" s="561"/>
      <c r="F72" s="561"/>
      <c r="G72" s="91"/>
    </row>
    <row r="73" spans="1:7" x14ac:dyDescent="0.3">
      <c r="A73" s="159" t="s">
        <v>532</v>
      </c>
      <c r="B73" s="160" t="s">
        <v>127</v>
      </c>
      <c r="C73" s="160" t="s">
        <v>128</v>
      </c>
      <c r="D73" s="160" t="s">
        <v>129</v>
      </c>
      <c r="E73" s="160" t="s">
        <v>11</v>
      </c>
      <c r="F73" s="160" t="s">
        <v>130</v>
      </c>
      <c r="G73" s="160" t="s">
        <v>25</v>
      </c>
    </row>
    <row r="74" spans="1:7" x14ac:dyDescent="0.3">
      <c r="A74" s="136" t="s">
        <v>170</v>
      </c>
      <c r="B74" s="137">
        <v>660</v>
      </c>
      <c r="C74" s="137">
        <v>120</v>
      </c>
      <c r="D74" s="137">
        <v>1917</v>
      </c>
      <c r="E74" s="137">
        <v>161</v>
      </c>
      <c r="F74" s="137">
        <v>72</v>
      </c>
      <c r="G74" s="137">
        <v>2930</v>
      </c>
    </row>
    <row r="75" spans="1:7" x14ac:dyDescent="0.3">
      <c r="A75" s="136" t="s">
        <v>171</v>
      </c>
      <c r="B75" s="137">
        <v>796</v>
      </c>
      <c r="C75" s="137">
        <v>335</v>
      </c>
      <c r="D75" s="137">
        <v>2468</v>
      </c>
      <c r="E75" s="137">
        <v>162</v>
      </c>
      <c r="F75" s="137">
        <v>140</v>
      </c>
      <c r="G75" s="137">
        <v>3901</v>
      </c>
    </row>
    <row r="76" spans="1:7" x14ac:dyDescent="0.3">
      <c r="A76" s="136" t="s">
        <v>172</v>
      </c>
      <c r="B76" s="137">
        <v>293</v>
      </c>
      <c r="C76" s="137">
        <v>100</v>
      </c>
      <c r="D76" s="137">
        <v>1394</v>
      </c>
      <c r="E76" s="137">
        <v>128</v>
      </c>
      <c r="F76" s="137">
        <v>89</v>
      </c>
      <c r="G76" s="137">
        <v>2004</v>
      </c>
    </row>
    <row r="77" spans="1:7" x14ac:dyDescent="0.3">
      <c r="A77" s="136" t="s">
        <v>173</v>
      </c>
      <c r="B77" s="137">
        <v>1179</v>
      </c>
      <c r="C77" s="137">
        <v>323</v>
      </c>
      <c r="D77" s="137">
        <v>3039</v>
      </c>
      <c r="E77" s="137">
        <v>262</v>
      </c>
      <c r="F77" s="137">
        <v>231</v>
      </c>
      <c r="G77" s="137">
        <v>5034</v>
      </c>
    </row>
    <row r="78" spans="1:7" x14ac:dyDescent="0.3">
      <c r="A78" s="136" t="s">
        <v>174</v>
      </c>
      <c r="B78" s="137">
        <v>946</v>
      </c>
      <c r="C78" s="137">
        <v>244</v>
      </c>
      <c r="D78" s="137">
        <v>2931</v>
      </c>
      <c r="E78" s="137">
        <v>262</v>
      </c>
      <c r="F78" s="137">
        <v>138</v>
      </c>
      <c r="G78" s="137">
        <v>4521</v>
      </c>
    </row>
    <row r="79" spans="1:7" x14ac:dyDescent="0.3">
      <c r="A79" s="136" t="s">
        <v>175</v>
      </c>
      <c r="B79" s="137">
        <v>525</v>
      </c>
      <c r="C79" s="137">
        <v>163</v>
      </c>
      <c r="D79" s="137">
        <v>1783</v>
      </c>
      <c r="E79" s="137">
        <v>129</v>
      </c>
      <c r="F79" s="137">
        <v>76</v>
      </c>
      <c r="G79" s="137">
        <v>2676</v>
      </c>
    </row>
    <row r="80" spans="1:7" x14ac:dyDescent="0.3">
      <c r="A80" s="136" t="s">
        <v>176</v>
      </c>
      <c r="B80" s="137">
        <v>1130</v>
      </c>
      <c r="C80" s="137">
        <v>361</v>
      </c>
      <c r="D80" s="137">
        <v>3806</v>
      </c>
      <c r="E80" s="137">
        <v>399</v>
      </c>
      <c r="F80" s="137">
        <v>191</v>
      </c>
      <c r="G80" s="137">
        <v>5887</v>
      </c>
    </row>
    <row r="81" spans="1:7" x14ac:dyDescent="0.3">
      <c r="A81" s="136" t="s">
        <v>177</v>
      </c>
      <c r="B81" s="137">
        <v>792</v>
      </c>
      <c r="C81" s="137">
        <v>167</v>
      </c>
      <c r="D81" s="137">
        <v>2520</v>
      </c>
      <c r="E81" s="137">
        <v>293</v>
      </c>
      <c r="F81" s="137">
        <v>106</v>
      </c>
      <c r="G81" s="137">
        <v>3878</v>
      </c>
    </row>
    <row r="82" spans="1:7" x14ac:dyDescent="0.3">
      <c r="A82" s="136" t="s">
        <v>178</v>
      </c>
      <c r="B82" s="137">
        <v>679</v>
      </c>
      <c r="C82" s="137">
        <v>160</v>
      </c>
      <c r="D82" s="137">
        <v>2197</v>
      </c>
      <c r="E82" s="137">
        <v>238</v>
      </c>
      <c r="F82" s="137">
        <v>116</v>
      </c>
      <c r="G82" s="137">
        <v>3390</v>
      </c>
    </row>
    <row r="83" spans="1:7" x14ac:dyDescent="0.3">
      <c r="A83" s="136" t="s">
        <v>179</v>
      </c>
      <c r="B83" s="137">
        <v>784</v>
      </c>
      <c r="C83" s="137">
        <v>288</v>
      </c>
      <c r="D83" s="137">
        <v>1961</v>
      </c>
      <c r="E83" s="137">
        <v>122</v>
      </c>
      <c r="F83" s="137">
        <v>190</v>
      </c>
      <c r="G83" s="137">
        <v>3345</v>
      </c>
    </row>
    <row r="84" spans="1:7" x14ac:dyDescent="0.3">
      <c r="A84" s="136" t="s">
        <v>180</v>
      </c>
      <c r="B84" s="137">
        <v>139</v>
      </c>
      <c r="C84" s="137">
        <v>54</v>
      </c>
      <c r="D84" s="137">
        <v>412</v>
      </c>
      <c r="E84" s="137">
        <v>29</v>
      </c>
      <c r="F84" s="137">
        <v>34</v>
      </c>
      <c r="G84" s="137">
        <v>668</v>
      </c>
    </row>
    <row r="85" spans="1:7" x14ac:dyDescent="0.3">
      <c r="A85" s="136" t="s">
        <v>181</v>
      </c>
      <c r="B85" s="137">
        <v>45</v>
      </c>
      <c r="C85" s="137">
        <v>3</v>
      </c>
      <c r="D85" s="137">
        <v>87</v>
      </c>
      <c r="E85" s="137">
        <v>4</v>
      </c>
      <c r="F85" s="137">
        <v>2</v>
      </c>
      <c r="G85" s="137">
        <v>141</v>
      </c>
    </row>
    <row r="86" spans="1:7" x14ac:dyDescent="0.3">
      <c r="A86" s="136" t="s">
        <v>182</v>
      </c>
      <c r="B86" s="137">
        <v>2122</v>
      </c>
      <c r="C86" s="137">
        <v>739</v>
      </c>
      <c r="D86" s="137">
        <v>6698</v>
      </c>
      <c r="E86" s="137">
        <v>630</v>
      </c>
      <c r="F86" s="137">
        <v>465</v>
      </c>
      <c r="G86" s="137">
        <v>10654</v>
      </c>
    </row>
    <row r="87" spans="1:7" x14ac:dyDescent="0.3">
      <c r="A87" s="136" t="s">
        <v>183</v>
      </c>
      <c r="B87" s="137">
        <v>465</v>
      </c>
      <c r="C87" s="137">
        <v>144</v>
      </c>
      <c r="D87" s="137">
        <v>1776</v>
      </c>
      <c r="E87" s="137">
        <v>149</v>
      </c>
      <c r="F87" s="137">
        <v>125</v>
      </c>
      <c r="G87" s="137">
        <v>2659</v>
      </c>
    </row>
    <row r="88" spans="1:7" x14ac:dyDescent="0.3">
      <c r="A88" s="136" t="s">
        <v>184</v>
      </c>
      <c r="B88" s="137">
        <v>1716</v>
      </c>
      <c r="C88" s="137">
        <v>540</v>
      </c>
      <c r="D88" s="137">
        <v>4385</v>
      </c>
      <c r="E88" s="137">
        <v>300</v>
      </c>
      <c r="F88" s="137">
        <v>281</v>
      </c>
      <c r="G88" s="137">
        <v>7222</v>
      </c>
    </row>
    <row r="89" spans="1:7" x14ac:dyDescent="0.3">
      <c r="A89" s="136" t="s">
        <v>185</v>
      </c>
      <c r="B89" s="137">
        <v>1607</v>
      </c>
      <c r="C89" s="137">
        <v>569</v>
      </c>
      <c r="D89" s="137">
        <v>5841</v>
      </c>
      <c r="E89" s="137">
        <v>544</v>
      </c>
      <c r="F89" s="137">
        <v>355</v>
      </c>
      <c r="G89" s="137">
        <v>8916</v>
      </c>
    </row>
    <row r="90" spans="1:7" x14ac:dyDescent="0.3">
      <c r="A90" s="136" t="s">
        <v>186</v>
      </c>
      <c r="B90" s="137">
        <v>792</v>
      </c>
      <c r="C90" s="137">
        <v>255</v>
      </c>
      <c r="D90" s="137">
        <v>3218</v>
      </c>
      <c r="E90" s="137">
        <v>289</v>
      </c>
      <c r="F90" s="137">
        <v>190</v>
      </c>
      <c r="G90" s="137">
        <v>4744</v>
      </c>
    </row>
    <row r="91" spans="1:7" x14ac:dyDescent="0.3">
      <c r="A91" s="136" t="s">
        <v>187</v>
      </c>
      <c r="B91" s="137">
        <v>1798</v>
      </c>
      <c r="C91" s="137">
        <v>526</v>
      </c>
      <c r="D91" s="137">
        <v>7944</v>
      </c>
      <c r="E91" s="137">
        <v>818</v>
      </c>
      <c r="F91" s="137">
        <v>471</v>
      </c>
      <c r="G91" s="137">
        <v>11557</v>
      </c>
    </row>
    <row r="92" spans="1:7" x14ac:dyDescent="0.3">
      <c r="A92" s="136" t="s">
        <v>188</v>
      </c>
      <c r="B92" s="137">
        <v>838</v>
      </c>
      <c r="C92" s="137">
        <v>290</v>
      </c>
      <c r="D92" s="137">
        <v>2804</v>
      </c>
      <c r="E92" s="137">
        <v>193</v>
      </c>
      <c r="F92" s="137">
        <v>175</v>
      </c>
      <c r="G92" s="137">
        <v>4300</v>
      </c>
    </row>
    <row r="93" spans="1:7" x14ac:dyDescent="0.3">
      <c r="A93" s="136" t="s">
        <v>189</v>
      </c>
      <c r="B93" s="137">
        <v>701</v>
      </c>
      <c r="C93" s="137">
        <v>252</v>
      </c>
      <c r="D93" s="137">
        <v>2114</v>
      </c>
      <c r="E93" s="137">
        <v>185</v>
      </c>
      <c r="F93" s="137">
        <v>147</v>
      </c>
      <c r="G93" s="137">
        <v>3399</v>
      </c>
    </row>
    <row r="94" spans="1:7" x14ac:dyDescent="0.3">
      <c r="A94" s="136" t="s">
        <v>190</v>
      </c>
      <c r="B94" s="137">
        <v>182</v>
      </c>
      <c r="C94" s="137">
        <v>72</v>
      </c>
      <c r="D94" s="137">
        <v>858</v>
      </c>
      <c r="E94" s="137">
        <v>81</v>
      </c>
      <c r="F94" s="137">
        <v>60</v>
      </c>
      <c r="G94" s="137">
        <v>1253</v>
      </c>
    </row>
    <row r="95" spans="1:7" x14ac:dyDescent="0.3">
      <c r="A95" s="136" t="s">
        <v>191</v>
      </c>
      <c r="B95" s="137">
        <v>239</v>
      </c>
      <c r="C95" s="137">
        <v>75</v>
      </c>
      <c r="D95" s="137">
        <v>650</v>
      </c>
      <c r="E95" s="137">
        <v>61</v>
      </c>
      <c r="F95" s="137">
        <v>43</v>
      </c>
      <c r="G95" s="137">
        <v>1068</v>
      </c>
    </row>
    <row r="96" spans="1:7" x14ac:dyDescent="0.3">
      <c r="A96" s="136" t="s">
        <v>192</v>
      </c>
      <c r="B96" s="137">
        <v>358</v>
      </c>
      <c r="C96" s="137">
        <v>139</v>
      </c>
      <c r="D96" s="137">
        <v>1244</v>
      </c>
      <c r="E96" s="137">
        <v>83</v>
      </c>
      <c r="F96" s="137">
        <v>66</v>
      </c>
      <c r="G96" s="137">
        <v>1890</v>
      </c>
    </row>
    <row r="97" spans="1:7" x14ac:dyDescent="0.3">
      <c r="A97" s="136" t="s">
        <v>193</v>
      </c>
      <c r="B97" s="137">
        <v>793</v>
      </c>
      <c r="C97" s="137">
        <v>172</v>
      </c>
      <c r="D97" s="137">
        <v>2314</v>
      </c>
      <c r="E97" s="137">
        <v>187</v>
      </c>
      <c r="F97" s="137">
        <v>102</v>
      </c>
      <c r="G97" s="137">
        <v>3568</v>
      </c>
    </row>
    <row r="98" spans="1:7" x14ac:dyDescent="0.3">
      <c r="A98" s="136" t="s">
        <v>194</v>
      </c>
      <c r="B98" s="137">
        <v>557</v>
      </c>
      <c r="C98" s="137">
        <v>280</v>
      </c>
      <c r="D98" s="137">
        <v>2196</v>
      </c>
      <c r="E98" s="137">
        <v>148</v>
      </c>
      <c r="F98" s="137">
        <v>147</v>
      </c>
      <c r="G98" s="137">
        <v>3328</v>
      </c>
    </row>
    <row r="99" spans="1:7" x14ac:dyDescent="0.3">
      <c r="A99" s="136" t="s">
        <v>195</v>
      </c>
      <c r="B99" s="137">
        <v>3017</v>
      </c>
      <c r="C99" s="137">
        <v>986</v>
      </c>
      <c r="D99" s="137">
        <v>11383</v>
      </c>
      <c r="E99" s="137">
        <v>1074</v>
      </c>
      <c r="F99" s="137">
        <v>671</v>
      </c>
      <c r="G99" s="137">
        <v>17131</v>
      </c>
    </row>
    <row r="100" spans="1:7" x14ac:dyDescent="0.3">
      <c r="A100" s="136" t="s">
        <v>196</v>
      </c>
      <c r="B100" s="137">
        <v>5180</v>
      </c>
      <c r="C100" s="137">
        <v>1571</v>
      </c>
      <c r="D100" s="137">
        <v>18076</v>
      </c>
      <c r="E100" s="137">
        <v>1991</v>
      </c>
      <c r="F100" s="137">
        <v>971</v>
      </c>
      <c r="G100" s="137">
        <v>27789</v>
      </c>
    </row>
    <row r="101" spans="1:7" x14ac:dyDescent="0.3">
      <c r="A101" s="136" t="s">
        <v>197</v>
      </c>
      <c r="B101" s="137">
        <v>1128</v>
      </c>
      <c r="C101" s="137">
        <v>390</v>
      </c>
      <c r="D101" s="137">
        <v>3537</v>
      </c>
      <c r="E101" s="137">
        <v>394</v>
      </c>
      <c r="F101" s="137">
        <v>216</v>
      </c>
      <c r="G101" s="137">
        <v>5665</v>
      </c>
    </row>
    <row r="102" spans="1:7" x14ac:dyDescent="0.3">
      <c r="A102" s="136" t="s">
        <v>198</v>
      </c>
      <c r="B102" s="137">
        <v>214</v>
      </c>
      <c r="C102" s="137">
        <v>74</v>
      </c>
      <c r="D102" s="137">
        <v>1028</v>
      </c>
      <c r="E102" s="137">
        <v>73</v>
      </c>
      <c r="F102" s="137">
        <v>74</v>
      </c>
      <c r="G102" s="137">
        <v>1463</v>
      </c>
    </row>
    <row r="103" spans="1:7" x14ac:dyDescent="0.3">
      <c r="A103" s="136" t="s">
        <v>199</v>
      </c>
      <c r="B103" s="137">
        <v>3383</v>
      </c>
      <c r="C103" s="137">
        <v>1314</v>
      </c>
      <c r="D103" s="137">
        <v>11545</v>
      </c>
      <c r="E103" s="137">
        <v>965</v>
      </c>
      <c r="F103" s="137">
        <v>877</v>
      </c>
      <c r="G103" s="137">
        <v>18084</v>
      </c>
    </row>
    <row r="104" spans="1:7" x14ac:dyDescent="0.3">
      <c r="A104" s="136" t="s">
        <v>200</v>
      </c>
      <c r="B104" s="137">
        <v>460</v>
      </c>
      <c r="C104" s="137">
        <v>148</v>
      </c>
      <c r="D104" s="137">
        <v>2016</v>
      </c>
      <c r="E104" s="137">
        <v>156</v>
      </c>
      <c r="F104" s="137">
        <v>117</v>
      </c>
      <c r="G104" s="137">
        <v>2897</v>
      </c>
    </row>
    <row r="105" spans="1:7" x14ac:dyDescent="0.3">
      <c r="A105" s="136" t="s">
        <v>201</v>
      </c>
      <c r="B105" s="137">
        <v>1829</v>
      </c>
      <c r="C105" s="137">
        <v>681</v>
      </c>
      <c r="D105" s="137">
        <v>9279</v>
      </c>
      <c r="E105" s="137">
        <v>985</v>
      </c>
      <c r="F105" s="137">
        <v>644</v>
      </c>
      <c r="G105" s="137">
        <v>13418</v>
      </c>
    </row>
    <row r="106" spans="1:7" x14ac:dyDescent="0.3">
      <c r="A106" s="136" t="s">
        <v>202</v>
      </c>
      <c r="B106" s="137">
        <v>352</v>
      </c>
      <c r="C106" s="137">
        <v>133</v>
      </c>
      <c r="D106" s="137">
        <v>1870</v>
      </c>
      <c r="E106" s="137">
        <v>156</v>
      </c>
      <c r="F106" s="137">
        <v>92</v>
      </c>
      <c r="G106" s="137">
        <v>2603</v>
      </c>
    </row>
    <row r="107" spans="1:7" x14ac:dyDescent="0.3">
      <c r="A107" s="136" t="s">
        <v>203</v>
      </c>
      <c r="B107" s="137">
        <v>376</v>
      </c>
      <c r="C107" s="137">
        <v>62</v>
      </c>
      <c r="D107" s="137">
        <v>1124</v>
      </c>
      <c r="E107" s="137">
        <v>82</v>
      </c>
      <c r="F107" s="137">
        <v>51</v>
      </c>
      <c r="G107" s="137">
        <v>1695</v>
      </c>
    </row>
    <row r="108" spans="1:7" x14ac:dyDescent="0.3">
      <c r="A108" s="136" t="s">
        <v>204</v>
      </c>
      <c r="B108" s="137">
        <v>10584</v>
      </c>
      <c r="C108" s="137">
        <v>4302</v>
      </c>
      <c r="D108" s="137">
        <v>36006</v>
      </c>
      <c r="E108" s="137">
        <v>3753</v>
      </c>
      <c r="F108" s="137">
        <v>2550</v>
      </c>
      <c r="G108" s="137">
        <v>57195</v>
      </c>
    </row>
    <row r="109" spans="1:7" x14ac:dyDescent="0.3">
      <c r="A109" s="136" t="s">
        <v>205</v>
      </c>
      <c r="B109" s="137">
        <v>3449</v>
      </c>
      <c r="C109" s="137">
        <v>1297</v>
      </c>
      <c r="D109" s="137">
        <v>12627</v>
      </c>
      <c r="E109" s="137">
        <v>1314</v>
      </c>
      <c r="F109" s="137">
        <v>771</v>
      </c>
      <c r="G109" s="137">
        <v>19458</v>
      </c>
    </row>
    <row r="110" spans="1:7" x14ac:dyDescent="0.3">
      <c r="A110" s="155" t="s">
        <v>492</v>
      </c>
      <c r="B110" s="181">
        <v>9670</v>
      </c>
      <c r="C110" s="181">
        <v>3034</v>
      </c>
      <c r="D110" s="181">
        <v>37684</v>
      </c>
      <c r="E110" s="181">
        <v>4154</v>
      </c>
      <c r="F110" s="181">
        <v>1968</v>
      </c>
      <c r="G110" s="181">
        <v>56510</v>
      </c>
    </row>
    <row r="111" spans="1:7" x14ac:dyDescent="0.3">
      <c r="A111" s="158" t="s">
        <v>206</v>
      </c>
      <c r="B111" s="173">
        <v>278</v>
      </c>
      <c r="C111" s="173">
        <v>80</v>
      </c>
      <c r="D111" s="173">
        <v>841</v>
      </c>
      <c r="E111" s="173">
        <v>48</v>
      </c>
      <c r="F111" s="173">
        <v>37</v>
      </c>
      <c r="G111" s="173">
        <v>1284</v>
      </c>
    </row>
    <row r="112" spans="1:7" x14ac:dyDescent="0.3">
      <c r="A112" s="183" t="s">
        <v>25</v>
      </c>
      <c r="B112" s="184">
        <v>60056</v>
      </c>
      <c r="C112" s="184">
        <v>20443</v>
      </c>
      <c r="D112" s="184">
        <v>213573</v>
      </c>
      <c r="E112" s="184">
        <v>21002</v>
      </c>
      <c r="F112" s="184">
        <v>13051</v>
      </c>
      <c r="G112" s="184">
        <v>328125</v>
      </c>
    </row>
    <row r="113" spans="1:7" x14ac:dyDescent="0.3">
      <c r="A113" s="157"/>
      <c r="B113" s="157"/>
      <c r="C113" s="157"/>
      <c r="D113" s="157"/>
      <c r="E113" s="157"/>
      <c r="F113" s="157"/>
      <c r="G113" s="157"/>
    </row>
    <row r="114" spans="1:7" x14ac:dyDescent="0.3">
      <c r="A114" s="157"/>
      <c r="B114" s="157"/>
      <c r="C114" s="157"/>
      <c r="D114" s="157"/>
      <c r="E114" s="157"/>
      <c r="F114" s="157"/>
      <c r="G114" s="157"/>
    </row>
    <row r="115" spans="1:7" x14ac:dyDescent="0.3">
      <c r="A115" s="157"/>
      <c r="B115" s="157"/>
      <c r="C115" s="157"/>
      <c r="D115" s="157"/>
    </row>
    <row r="116" spans="1:7" x14ac:dyDescent="0.3">
      <c r="A116" s="186" t="s">
        <v>510</v>
      </c>
    </row>
    <row r="117" spans="1:7" x14ac:dyDescent="0.3">
      <c r="A117" s="157"/>
      <c r="B117" s="561" t="s">
        <v>487</v>
      </c>
      <c r="C117" s="561"/>
      <c r="D117" s="561"/>
      <c r="E117" s="561"/>
      <c r="F117" s="561"/>
      <c r="G117" s="91"/>
    </row>
    <row r="118" spans="1:7" x14ac:dyDescent="0.3">
      <c r="A118" s="159" t="s">
        <v>532</v>
      </c>
      <c r="B118" s="160" t="s">
        <v>127</v>
      </c>
      <c r="C118" s="160" t="s">
        <v>128</v>
      </c>
      <c r="D118" s="160" t="s">
        <v>129</v>
      </c>
      <c r="E118" s="160" t="s">
        <v>11</v>
      </c>
      <c r="F118" s="160" t="s">
        <v>130</v>
      </c>
      <c r="G118" s="160" t="s">
        <v>25</v>
      </c>
    </row>
    <row r="119" spans="1:7" x14ac:dyDescent="0.3">
      <c r="A119" s="156" t="s">
        <v>207</v>
      </c>
      <c r="B119" s="182">
        <v>681</v>
      </c>
      <c r="C119" s="182">
        <v>219</v>
      </c>
      <c r="D119" s="182">
        <v>2046</v>
      </c>
      <c r="E119" s="182">
        <v>143</v>
      </c>
      <c r="F119" s="182">
        <v>147</v>
      </c>
      <c r="G119" s="182">
        <v>3236</v>
      </c>
    </row>
    <row r="120" spans="1:7" x14ac:dyDescent="0.3">
      <c r="A120" s="136" t="s">
        <v>208</v>
      </c>
      <c r="B120" s="137">
        <v>1234</v>
      </c>
      <c r="C120" s="137">
        <v>471</v>
      </c>
      <c r="D120" s="137">
        <v>4126</v>
      </c>
      <c r="E120" s="137">
        <v>257</v>
      </c>
      <c r="F120" s="137">
        <v>281</v>
      </c>
      <c r="G120" s="137">
        <v>6369</v>
      </c>
    </row>
    <row r="121" spans="1:7" x14ac:dyDescent="0.3">
      <c r="A121" s="136" t="s">
        <v>209</v>
      </c>
      <c r="B121" s="137">
        <v>321</v>
      </c>
      <c r="C121" s="137">
        <v>141</v>
      </c>
      <c r="D121" s="137">
        <v>1407</v>
      </c>
      <c r="E121" s="137">
        <v>122</v>
      </c>
      <c r="F121" s="137">
        <v>120</v>
      </c>
      <c r="G121" s="137">
        <v>2111</v>
      </c>
    </row>
    <row r="122" spans="1:7" x14ac:dyDescent="0.3">
      <c r="A122" s="136" t="s">
        <v>210</v>
      </c>
      <c r="B122" s="137">
        <v>329</v>
      </c>
      <c r="C122" s="137">
        <v>126</v>
      </c>
      <c r="D122" s="137">
        <v>865</v>
      </c>
      <c r="E122" s="137">
        <v>77</v>
      </c>
      <c r="F122" s="137">
        <v>68</v>
      </c>
      <c r="G122" s="137">
        <v>1465</v>
      </c>
    </row>
    <row r="123" spans="1:7" x14ac:dyDescent="0.3">
      <c r="A123" s="136" t="s">
        <v>211</v>
      </c>
      <c r="B123" s="137">
        <v>636</v>
      </c>
      <c r="C123" s="137">
        <v>223</v>
      </c>
      <c r="D123" s="137">
        <v>2365</v>
      </c>
      <c r="E123" s="137">
        <v>188</v>
      </c>
      <c r="F123" s="137">
        <v>164</v>
      </c>
      <c r="G123" s="137">
        <v>3576</v>
      </c>
    </row>
    <row r="124" spans="1:7" x14ac:dyDescent="0.3">
      <c r="A124" s="136" t="s">
        <v>493</v>
      </c>
      <c r="B124" s="137">
        <v>603</v>
      </c>
      <c r="C124" s="137">
        <v>203</v>
      </c>
      <c r="D124" s="137">
        <v>2250</v>
      </c>
      <c r="E124" s="137">
        <v>224</v>
      </c>
      <c r="F124" s="137">
        <v>148</v>
      </c>
      <c r="G124" s="137">
        <v>3428</v>
      </c>
    </row>
    <row r="125" spans="1:7" x14ac:dyDescent="0.3">
      <c r="A125" s="136" t="s">
        <v>212</v>
      </c>
      <c r="B125" s="137">
        <v>791</v>
      </c>
      <c r="C125" s="137">
        <v>292</v>
      </c>
      <c r="D125" s="137">
        <v>3196</v>
      </c>
      <c r="E125" s="137">
        <v>317</v>
      </c>
      <c r="F125" s="137">
        <v>239</v>
      </c>
      <c r="G125" s="137">
        <v>4835</v>
      </c>
    </row>
    <row r="126" spans="1:7" x14ac:dyDescent="0.3">
      <c r="A126" s="136" t="s">
        <v>213</v>
      </c>
      <c r="B126" s="137">
        <v>170</v>
      </c>
      <c r="C126" s="137">
        <v>46</v>
      </c>
      <c r="D126" s="137">
        <v>503</v>
      </c>
      <c r="E126" s="137">
        <v>34</v>
      </c>
      <c r="F126" s="137">
        <v>18</v>
      </c>
      <c r="G126" s="137">
        <v>771</v>
      </c>
    </row>
    <row r="127" spans="1:7" x14ac:dyDescent="0.3">
      <c r="A127" s="136" t="s">
        <v>214</v>
      </c>
      <c r="B127" s="137">
        <v>985</v>
      </c>
      <c r="C127" s="137">
        <v>289</v>
      </c>
      <c r="D127" s="137">
        <v>2933</v>
      </c>
      <c r="E127" s="137">
        <v>246</v>
      </c>
      <c r="F127" s="137">
        <v>160</v>
      </c>
      <c r="G127" s="137">
        <v>4613</v>
      </c>
    </row>
    <row r="128" spans="1:7" x14ac:dyDescent="0.3">
      <c r="A128" s="136" t="s">
        <v>215</v>
      </c>
      <c r="B128" s="137">
        <v>289</v>
      </c>
      <c r="C128" s="137">
        <v>77</v>
      </c>
      <c r="D128" s="137">
        <v>783</v>
      </c>
      <c r="E128" s="137">
        <v>59</v>
      </c>
      <c r="F128" s="137">
        <v>35</v>
      </c>
      <c r="G128" s="137">
        <v>1243</v>
      </c>
    </row>
    <row r="129" spans="1:7" x14ac:dyDescent="0.3">
      <c r="A129" s="136" t="s">
        <v>216</v>
      </c>
      <c r="B129" s="137">
        <v>354</v>
      </c>
      <c r="C129" s="137">
        <v>115</v>
      </c>
      <c r="D129" s="137">
        <v>1017</v>
      </c>
      <c r="E129" s="137">
        <v>64</v>
      </c>
      <c r="F129" s="137">
        <v>54</v>
      </c>
      <c r="G129" s="137">
        <v>1604</v>
      </c>
    </row>
    <row r="130" spans="1:7" x14ac:dyDescent="0.3">
      <c r="A130" s="136" t="s">
        <v>217</v>
      </c>
      <c r="B130" s="137">
        <v>942</v>
      </c>
      <c r="C130" s="137">
        <v>305</v>
      </c>
      <c r="D130" s="137">
        <v>3406</v>
      </c>
      <c r="E130" s="137">
        <v>324</v>
      </c>
      <c r="F130" s="137">
        <v>242</v>
      </c>
      <c r="G130" s="137">
        <v>5219</v>
      </c>
    </row>
    <row r="131" spans="1:7" x14ac:dyDescent="0.3">
      <c r="A131" s="136" t="s">
        <v>218</v>
      </c>
      <c r="B131" s="137">
        <v>562</v>
      </c>
      <c r="C131" s="137">
        <v>204</v>
      </c>
      <c r="D131" s="137">
        <v>1640</v>
      </c>
      <c r="E131" s="137">
        <v>108</v>
      </c>
      <c r="F131" s="137">
        <v>123</v>
      </c>
      <c r="G131" s="137">
        <v>2637</v>
      </c>
    </row>
    <row r="132" spans="1:7" x14ac:dyDescent="0.3">
      <c r="A132" s="136" t="s">
        <v>219</v>
      </c>
      <c r="B132" s="137">
        <v>317</v>
      </c>
      <c r="C132" s="137">
        <v>89</v>
      </c>
      <c r="D132" s="137">
        <v>1104</v>
      </c>
      <c r="E132" s="137">
        <v>77</v>
      </c>
      <c r="F132" s="137">
        <v>37</v>
      </c>
      <c r="G132" s="137">
        <v>1624</v>
      </c>
    </row>
    <row r="133" spans="1:7" x14ac:dyDescent="0.3">
      <c r="A133" s="136" t="s">
        <v>220</v>
      </c>
      <c r="B133" s="137">
        <v>688</v>
      </c>
      <c r="C133" s="137">
        <v>307</v>
      </c>
      <c r="D133" s="137">
        <v>2814</v>
      </c>
      <c r="E133" s="137">
        <v>235</v>
      </c>
      <c r="F133" s="137">
        <v>209</v>
      </c>
      <c r="G133" s="137">
        <v>4253</v>
      </c>
    </row>
    <row r="134" spans="1:7" x14ac:dyDescent="0.3">
      <c r="A134" s="136" t="s">
        <v>221</v>
      </c>
      <c r="B134" s="137">
        <v>466</v>
      </c>
      <c r="C134" s="137">
        <v>199</v>
      </c>
      <c r="D134" s="137">
        <v>2136</v>
      </c>
      <c r="E134" s="137">
        <v>180</v>
      </c>
      <c r="F134" s="137">
        <v>173</v>
      </c>
      <c r="G134" s="137">
        <v>3154</v>
      </c>
    </row>
    <row r="135" spans="1:7" x14ac:dyDescent="0.3">
      <c r="A135" s="136" t="s">
        <v>222</v>
      </c>
      <c r="B135" s="137">
        <v>445</v>
      </c>
      <c r="C135" s="137">
        <v>104</v>
      </c>
      <c r="D135" s="137">
        <v>811</v>
      </c>
      <c r="E135" s="137">
        <v>42</v>
      </c>
      <c r="F135" s="137">
        <v>42</v>
      </c>
      <c r="G135" s="137">
        <v>1444</v>
      </c>
    </row>
    <row r="136" spans="1:7" x14ac:dyDescent="0.3">
      <c r="A136" s="136" t="s">
        <v>223</v>
      </c>
      <c r="B136" s="137">
        <v>332</v>
      </c>
      <c r="C136" s="137">
        <v>113</v>
      </c>
      <c r="D136" s="137">
        <v>1409</v>
      </c>
      <c r="E136" s="137">
        <v>101</v>
      </c>
      <c r="F136" s="137">
        <v>87</v>
      </c>
      <c r="G136" s="137">
        <v>2042</v>
      </c>
    </row>
    <row r="137" spans="1:7" x14ac:dyDescent="0.3">
      <c r="A137" s="136" t="s">
        <v>224</v>
      </c>
      <c r="B137" s="137">
        <v>468</v>
      </c>
      <c r="C137" s="137">
        <v>137</v>
      </c>
      <c r="D137" s="137">
        <v>1542</v>
      </c>
      <c r="E137" s="137">
        <v>89</v>
      </c>
      <c r="F137" s="137">
        <v>128</v>
      </c>
      <c r="G137" s="137">
        <v>2364</v>
      </c>
    </row>
    <row r="138" spans="1:7" x14ac:dyDescent="0.3">
      <c r="A138" s="136" t="s">
        <v>225</v>
      </c>
      <c r="B138" s="137">
        <v>335</v>
      </c>
      <c r="C138" s="137">
        <v>111</v>
      </c>
      <c r="D138" s="137">
        <v>903</v>
      </c>
      <c r="E138" s="137">
        <v>55</v>
      </c>
      <c r="F138" s="137">
        <v>59</v>
      </c>
      <c r="G138" s="137">
        <v>1463</v>
      </c>
    </row>
    <row r="139" spans="1:7" x14ac:dyDescent="0.3">
      <c r="A139" s="136" t="s">
        <v>226</v>
      </c>
      <c r="B139" s="137">
        <v>412</v>
      </c>
      <c r="C139" s="137">
        <v>140</v>
      </c>
      <c r="D139" s="137">
        <v>1500</v>
      </c>
      <c r="E139" s="137">
        <v>105</v>
      </c>
      <c r="F139" s="137">
        <v>66</v>
      </c>
      <c r="G139" s="137">
        <v>2223</v>
      </c>
    </row>
    <row r="140" spans="1:7" x14ac:dyDescent="0.3">
      <c r="A140" s="136" t="s">
        <v>227</v>
      </c>
      <c r="B140" s="137">
        <v>539</v>
      </c>
      <c r="C140" s="137">
        <v>165</v>
      </c>
      <c r="D140" s="137">
        <v>1910</v>
      </c>
      <c r="E140" s="137">
        <v>181</v>
      </c>
      <c r="F140" s="137">
        <v>99</v>
      </c>
      <c r="G140" s="137">
        <v>2894</v>
      </c>
    </row>
    <row r="141" spans="1:7" x14ac:dyDescent="0.3">
      <c r="A141" s="136" t="s">
        <v>228</v>
      </c>
      <c r="B141" s="137">
        <v>856</v>
      </c>
      <c r="C141" s="137">
        <v>262</v>
      </c>
      <c r="D141" s="137">
        <v>2493</v>
      </c>
      <c r="E141" s="137">
        <v>196</v>
      </c>
      <c r="F141" s="137">
        <v>162</v>
      </c>
      <c r="G141" s="137">
        <v>3969</v>
      </c>
    </row>
    <row r="142" spans="1:7" x14ac:dyDescent="0.3">
      <c r="A142" s="136" t="s">
        <v>229</v>
      </c>
      <c r="B142" s="137">
        <v>615</v>
      </c>
      <c r="C142" s="137">
        <v>192</v>
      </c>
      <c r="D142" s="137">
        <v>2071</v>
      </c>
      <c r="E142" s="137">
        <v>211</v>
      </c>
      <c r="F142" s="137">
        <v>144</v>
      </c>
      <c r="G142" s="137">
        <v>3233</v>
      </c>
    </row>
    <row r="143" spans="1:7" x14ac:dyDescent="0.3">
      <c r="A143" s="136" t="s">
        <v>230</v>
      </c>
      <c r="B143" s="137">
        <v>262</v>
      </c>
      <c r="C143" s="137">
        <v>105</v>
      </c>
      <c r="D143" s="137">
        <v>1105</v>
      </c>
      <c r="E143" s="137">
        <v>65</v>
      </c>
      <c r="F143" s="137">
        <v>82</v>
      </c>
      <c r="G143" s="137">
        <v>1619</v>
      </c>
    </row>
    <row r="144" spans="1:7" x14ac:dyDescent="0.3">
      <c r="A144" s="136" t="s">
        <v>231</v>
      </c>
      <c r="B144" s="137">
        <v>207</v>
      </c>
      <c r="C144" s="137">
        <v>47</v>
      </c>
      <c r="D144" s="137">
        <v>587</v>
      </c>
      <c r="E144" s="137">
        <v>37</v>
      </c>
      <c r="F144" s="137">
        <v>31</v>
      </c>
      <c r="G144" s="137">
        <v>909</v>
      </c>
    </row>
    <row r="145" spans="1:7" x14ac:dyDescent="0.3">
      <c r="A145" s="136" t="s">
        <v>232</v>
      </c>
      <c r="B145" s="137">
        <v>522</v>
      </c>
      <c r="C145" s="137">
        <v>193</v>
      </c>
      <c r="D145" s="137">
        <v>1548</v>
      </c>
      <c r="E145" s="137">
        <v>115</v>
      </c>
      <c r="F145" s="137">
        <v>113</v>
      </c>
      <c r="G145" s="137">
        <v>2491</v>
      </c>
    </row>
    <row r="146" spans="1:7" x14ac:dyDescent="0.3">
      <c r="A146" s="136" t="s">
        <v>233</v>
      </c>
      <c r="B146" s="137">
        <v>6341</v>
      </c>
      <c r="C146" s="137">
        <v>2492</v>
      </c>
      <c r="D146" s="137">
        <v>24754</v>
      </c>
      <c r="E146" s="137">
        <v>2313</v>
      </c>
      <c r="F146" s="137">
        <v>2192</v>
      </c>
      <c r="G146" s="137">
        <v>38092</v>
      </c>
    </row>
    <row r="147" spans="1:7" x14ac:dyDescent="0.3">
      <c r="A147" s="136" t="s">
        <v>234</v>
      </c>
      <c r="B147" s="137">
        <v>1703</v>
      </c>
      <c r="C147" s="137">
        <v>695</v>
      </c>
      <c r="D147" s="137">
        <v>6855</v>
      </c>
      <c r="E147" s="137">
        <v>605</v>
      </c>
      <c r="F147" s="137">
        <v>522</v>
      </c>
      <c r="G147" s="137">
        <v>10380</v>
      </c>
    </row>
    <row r="148" spans="1:7" x14ac:dyDescent="0.3">
      <c r="A148" s="136" t="s">
        <v>235</v>
      </c>
      <c r="B148" s="137">
        <v>548</v>
      </c>
      <c r="C148" s="137">
        <v>241</v>
      </c>
      <c r="D148" s="137">
        <v>2627</v>
      </c>
      <c r="E148" s="137">
        <v>244</v>
      </c>
      <c r="F148" s="137">
        <v>185</v>
      </c>
      <c r="G148" s="137">
        <v>3845</v>
      </c>
    </row>
    <row r="149" spans="1:7" x14ac:dyDescent="0.3">
      <c r="A149" s="136" t="s">
        <v>236</v>
      </c>
      <c r="B149" s="137">
        <v>2090</v>
      </c>
      <c r="C149" s="137">
        <v>721</v>
      </c>
      <c r="D149" s="137">
        <v>8711</v>
      </c>
      <c r="E149" s="137">
        <v>779</v>
      </c>
      <c r="F149" s="137">
        <v>643</v>
      </c>
      <c r="G149" s="137">
        <v>12944</v>
      </c>
    </row>
    <row r="150" spans="1:7" x14ac:dyDescent="0.3">
      <c r="A150" s="136" t="s">
        <v>237</v>
      </c>
      <c r="B150" s="137">
        <v>1932</v>
      </c>
      <c r="C150" s="137">
        <v>582</v>
      </c>
      <c r="D150" s="137">
        <v>6409</v>
      </c>
      <c r="E150" s="137">
        <v>470</v>
      </c>
      <c r="F150" s="137">
        <v>385</v>
      </c>
      <c r="G150" s="137">
        <v>9778</v>
      </c>
    </row>
    <row r="151" spans="1:7" x14ac:dyDescent="0.3">
      <c r="A151" s="155" t="s">
        <v>238</v>
      </c>
      <c r="B151" s="181">
        <v>1335</v>
      </c>
      <c r="C151" s="181">
        <v>457</v>
      </c>
      <c r="D151" s="181">
        <v>4992</v>
      </c>
      <c r="E151" s="181">
        <v>388</v>
      </c>
      <c r="F151" s="181">
        <v>393</v>
      </c>
      <c r="G151" s="181">
        <v>7565</v>
      </c>
    </row>
    <row r="152" spans="1:7" x14ac:dyDescent="0.3">
      <c r="A152" s="183" t="s">
        <v>25</v>
      </c>
      <c r="B152" s="184">
        <v>28310</v>
      </c>
      <c r="C152" s="184">
        <v>10063</v>
      </c>
      <c r="D152" s="184">
        <v>102818</v>
      </c>
      <c r="E152" s="184">
        <v>8651</v>
      </c>
      <c r="F152" s="184">
        <v>7551</v>
      </c>
      <c r="G152" s="184">
        <v>157393</v>
      </c>
    </row>
    <row r="153" spans="1:7" x14ac:dyDescent="0.3">
      <c r="A153" s="157"/>
      <c r="B153" s="162"/>
      <c r="C153" s="162"/>
      <c r="D153" s="162"/>
      <c r="E153" s="162"/>
      <c r="F153" s="162"/>
      <c r="G153" s="162"/>
    </row>
    <row r="154" spans="1:7" x14ac:dyDescent="0.3">
      <c r="A154" s="157"/>
      <c r="B154" s="162"/>
      <c r="C154" s="162"/>
      <c r="D154" s="162"/>
      <c r="E154" s="162"/>
      <c r="F154" s="162"/>
      <c r="G154" s="162"/>
    </row>
    <row r="155" spans="1:7" x14ac:dyDescent="0.3">
      <c r="A155" s="157"/>
      <c r="B155" s="157"/>
      <c r="C155" s="157"/>
      <c r="D155" s="157"/>
    </row>
    <row r="156" spans="1:7" x14ac:dyDescent="0.3">
      <c r="A156" s="190" t="s">
        <v>511</v>
      </c>
    </row>
    <row r="157" spans="1:7" x14ac:dyDescent="0.3">
      <c r="A157" s="157"/>
      <c r="B157" s="561" t="s">
        <v>487</v>
      </c>
      <c r="C157" s="561"/>
      <c r="D157" s="561"/>
      <c r="E157" s="561"/>
      <c r="F157" s="561"/>
      <c r="G157" s="91"/>
    </row>
    <row r="158" spans="1:7" x14ac:dyDescent="0.3">
      <c r="A158" s="159" t="s">
        <v>532</v>
      </c>
      <c r="B158" s="188" t="s">
        <v>127</v>
      </c>
      <c r="C158" s="188" t="s">
        <v>128</v>
      </c>
      <c r="D158" s="188" t="s">
        <v>129</v>
      </c>
      <c r="E158" s="188" t="s">
        <v>11</v>
      </c>
      <c r="F158" s="188" t="s">
        <v>130</v>
      </c>
      <c r="G158" s="160" t="s">
        <v>25</v>
      </c>
    </row>
    <row r="159" spans="1:7" x14ac:dyDescent="0.3">
      <c r="A159" s="156" t="s">
        <v>239</v>
      </c>
      <c r="B159" s="137">
        <v>2259</v>
      </c>
      <c r="C159" s="137">
        <v>694</v>
      </c>
      <c r="D159" s="137">
        <v>6207</v>
      </c>
      <c r="E159" s="137">
        <v>443</v>
      </c>
      <c r="F159" s="137">
        <v>379</v>
      </c>
      <c r="G159" s="137">
        <v>9982</v>
      </c>
    </row>
    <row r="160" spans="1:7" x14ac:dyDescent="0.3">
      <c r="A160" s="136" t="s">
        <v>240</v>
      </c>
      <c r="B160" s="137">
        <v>516</v>
      </c>
      <c r="C160" s="137">
        <v>194</v>
      </c>
      <c r="D160" s="137">
        <v>1037</v>
      </c>
      <c r="E160" s="137">
        <v>57</v>
      </c>
      <c r="F160" s="137">
        <v>88</v>
      </c>
      <c r="G160" s="137">
        <v>1892</v>
      </c>
    </row>
    <row r="161" spans="1:7" x14ac:dyDescent="0.3">
      <c r="A161" s="136" t="s">
        <v>241</v>
      </c>
      <c r="B161" s="137">
        <v>791</v>
      </c>
      <c r="C161" s="137">
        <v>314</v>
      </c>
      <c r="D161" s="137">
        <v>2396</v>
      </c>
      <c r="E161" s="137">
        <v>120</v>
      </c>
      <c r="F161" s="137">
        <v>152</v>
      </c>
      <c r="G161" s="137">
        <v>3773</v>
      </c>
    </row>
    <row r="162" spans="1:7" x14ac:dyDescent="0.3">
      <c r="A162" s="136" t="s">
        <v>242</v>
      </c>
      <c r="B162" s="137">
        <v>1690</v>
      </c>
      <c r="C162" s="137">
        <v>775</v>
      </c>
      <c r="D162" s="137">
        <v>4827</v>
      </c>
      <c r="E162" s="137">
        <v>366</v>
      </c>
      <c r="F162" s="137">
        <v>349</v>
      </c>
      <c r="G162" s="137">
        <v>8007</v>
      </c>
    </row>
    <row r="163" spans="1:7" x14ac:dyDescent="0.3">
      <c r="A163" s="136" t="s">
        <v>243</v>
      </c>
      <c r="B163" s="137">
        <v>735</v>
      </c>
      <c r="C163" s="137">
        <v>240</v>
      </c>
      <c r="D163" s="137">
        <v>1392</v>
      </c>
      <c r="E163" s="137">
        <v>84</v>
      </c>
      <c r="F163" s="137">
        <v>100</v>
      </c>
      <c r="G163" s="137">
        <v>2551</v>
      </c>
    </row>
    <row r="164" spans="1:7" x14ac:dyDescent="0.3">
      <c r="A164" s="136" t="s">
        <v>244</v>
      </c>
      <c r="B164" s="137">
        <v>4134</v>
      </c>
      <c r="C164" s="137">
        <v>1331</v>
      </c>
      <c r="D164" s="137">
        <v>16771</v>
      </c>
      <c r="E164" s="137">
        <v>1615</v>
      </c>
      <c r="F164" s="137">
        <v>1180</v>
      </c>
      <c r="G164" s="137">
        <v>25031</v>
      </c>
    </row>
    <row r="165" spans="1:7" x14ac:dyDescent="0.3">
      <c r="A165" s="136" t="s">
        <v>245</v>
      </c>
      <c r="B165" s="137">
        <v>215</v>
      </c>
      <c r="C165" s="137">
        <v>92</v>
      </c>
      <c r="D165" s="137">
        <v>351</v>
      </c>
      <c r="E165" s="137">
        <v>15</v>
      </c>
      <c r="F165" s="137">
        <v>33</v>
      </c>
      <c r="G165" s="137">
        <v>706</v>
      </c>
    </row>
    <row r="166" spans="1:7" x14ac:dyDescent="0.3">
      <c r="A166" s="136" t="s">
        <v>494</v>
      </c>
      <c r="B166" s="137">
        <v>586</v>
      </c>
      <c r="C166" s="137">
        <v>161</v>
      </c>
      <c r="D166" s="137">
        <v>1423</v>
      </c>
      <c r="E166" s="137">
        <v>94</v>
      </c>
      <c r="F166" s="137">
        <v>89</v>
      </c>
      <c r="G166" s="137">
        <v>2353</v>
      </c>
    </row>
    <row r="167" spans="1:7" x14ac:dyDescent="0.3">
      <c r="A167" s="136" t="s">
        <v>246</v>
      </c>
      <c r="B167" s="137">
        <v>332</v>
      </c>
      <c r="C167" s="137">
        <v>113</v>
      </c>
      <c r="D167" s="137">
        <v>831</v>
      </c>
      <c r="E167" s="137">
        <v>40</v>
      </c>
      <c r="F167" s="137">
        <v>62</v>
      </c>
      <c r="G167" s="137">
        <v>1378</v>
      </c>
    </row>
    <row r="168" spans="1:7" x14ac:dyDescent="0.3">
      <c r="A168" s="136" t="s">
        <v>247</v>
      </c>
      <c r="B168" s="137">
        <v>3626</v>
      </c>
      <c r="C168" s="137">
        <v>1053</v>
      </c>
      <c r="D168" s="137">
        <v>10943</v>
      </c>
      <c r="E168" s="137">
        <v>954</v>
      </c>
      <c r="F168" s="137">
        <v>684</v>
      </c>
      <c r="G168" s="137">
        <v>17260</v>
      </c>
    </row>
    <row r="169" spans="1:7" x14ac:dyDescent="0.3">
      <c r="A169" s="136" t="s">
        <v>248</v>
      </c>
      <c r="B169" s="137">
        <v>1507</v>
      </c>
      <c r="C169" s="137">
        <v>507</v>
      </c>
      <c r="D169" s="137">
        <v>3425</v>
      </c>
      <c r="E169" s="137">
        <v>134</v>
      </c>
      <c r="F169" s="137">
        <v>245</v>
      </c>
      <c r="G169" s="137">
        <v>5818</v>
      </c>
    </row>
    <row r="170" spans="1:7" x14ac:dyDescent="0.3">
      <c r="A170" s="136" t="s">
        <v>249</v>
      </c>
      <c r="B170" s="137">
        <v>1082</v>
      </c>
      <c r="C170" s="137">
        <v>559</v>
      </c>
      <c r="D170" s="137">
        <v>2903</v>
      </c>
      <c r="E170" s="137">
        <v>264</v>
      </c>
      <c r="F170" s="137">
        <v>307</v>
      </c>
      <c r="G170" s="137">
        <v>5115</v>
      </c>
    </row>
    <row r="171" spans="1:7" x14ac:dyDescent="0.3">
      <c r="A171" s="136" t="s">
        <v>250</v>
      </c>
      <c r="B171" s="137">
        <v>1311</v>
      </c>
      <c r="C171" s="137">
        <v>449</v>
      </c>
      <c r="D171" s="137">
        <v>5427</v>
      </c>
      <c r="E171" s="137">
        <v>465</v>
      </c>
      <c r="F171" s="137">
        <v>310</v>
      </c>
      <c r="G171" s="137">
        <v>7962</v>
      </c>
    </row>
    <row r="172" spans="1:7" x14ac:dyDescent="0.3">
      <c r="A172" s="136" t="s">
        <v>251</v>
      </c>
      <c r="B172" s="137">
        <v>1947</v>
      </c>
      <c r="C172" s="137">
        <v>631</v>
      </c>
      <c r="D172" s="137">
        <v>5322</v>
      </c>
      <c r="E172" s="137">
        <v>390</v>
      </c>
      <c r="F172" s="137">
        <v>404</v>
      </c>
      <c r="G172" s="137">
        <v>8694</v>
      </c>
    </row>
    <row r="173" spans="1:7" x14ac:dyDescent="0.3">
      <c r="A173" s="136" t="s">
        <v>252</v>
      </c>
      <c r="B173" s="137">
        <v>422</v>
      </c>
      <c r="C173" s="137">
        <v>109</v>
      </c>
      <c r="D173" s="137">
        <v>1020</v>
      </c>
      <c r="E173" s="137">
        <v>66</v>
      </c>
      <c r="F173" s="137">
        <v>61</v>
      </c>
      <c r="G173" s="137">
        <v>1678</v>
      </c>
    </row>
    <row r="174" spans="1:7" x14ac:dyDescent="0.3">
      <c r="A174" s="136" t="s">
        <v>253</v>
      </c>
      <c r="B174" s="137">
        <v>458</v>
      </c>
      <c r="C174" s="137">
        <v>139</v>
      </c>
      <c r="D174" s="137">
        <v>744</v>
      </c>
      <c r="E174" s="137">
        <v>51</v>
      </c>
      <c r="F174" s="137">
        <v>41</v>
      </c>
      <c r="G174" s="137">
        <v>1433</v>
      </c>
    </row>
    <row r="175" spans="1:7" x14ac:dyDescent="0.3">
      <c r="A175" s="136" t="s">
        <v>254</v>
      </c>
      <c r="B175" s="137">
        <v>360</v>
      </c>
      <c r="C175" s="137">
        <v>145</v>
      </c>
      <c r="D175" s="137">
        <v>1016</v>
      </c>
      <c r="E175" s="137">
        <v>43</v>
      </c>
      <c r="F175" s="137">
        <v>67</v>
      </c>
      <c r="G175" s="137">
        <v>1631</v>
      </c>
    </row>
    <row r="176" spans="1:7" x14ac:dyDescent="0.3">
      <c r="A176" s="136" t="s">
        <v>255</v>
      </c>
      <c r="B176" s="137">
        <v>387</v>
      </c>
      <c r="C176" s="137">
        <v>112</v>
      </c>
      <c r="D176" s="137">
        <v>1249</v>
      </c>
      <c r="E176" s="137">
        <v>58</v>
      </c>
      <c r="F176" s="137">
        <v>74</v>
      </c>
      <c r="G176" s="137">
        <v>1880</v>
      </c>
    </row>
    <row r="177" spans="1:7" x14ac:dyDescent="0.3">
      <c r="A177" s="136" t="s">
        <v>256</v>
      </c>
      <c r="B177" s="137">
        <v>984</v>
      </c>
      <c r="C177" s="137">
        <v>344</v>
      </c>
      <c r="D177" s="137">
        <v>2384</v>
      </c>
      <c r="E177" s="137">
        <v>138</v>
      </c>
      <c r="F177" s="137">
        <v>152</v>
      </c>
      <c r="G177" s="137">
        <v>4002</v>
      </c>
    </row>
    <row r="178" spans="1:7" x14ac:dyDescent="0.3">
      <c r="A178" s="136" t="s">
        <v>257</v>
      </c>
      <c r="B178" s="137">
        <v>573</v>
      </c>
      <c r="C178" s="137">
        <v>200</v>
      </c>
      <c r="D178" s="137">
        <v>1604</v>
      </c>
      <c r="E178" s="137">
        <v>98</v>
      </c>
      <c r="F178" s="137">
        <v>95</v>
      </c>
      <c r="G178" s="137">
        <v>2570</v>
      </c>
    </row>
    <row r="179" spans="1:7" x14ac:dyDescent="0.3">
      <c r="A179" s="136" t="s">
        <v>258</v>
      </c>
      <c r="B179" s="137">
        <v>436</v>
      </c>
      <c r="C179" s="137">
        <v>147</v>
      </c>
      <c r="D179" s="137">
        <v>1676</v>
      </c>
      <c r="E179" s="137">
        <v>86</v>
      </c>
      <c r="F179" s="137">
        <v>94</v>
      </c>
      <c r="G179" s="137">
        <v>2439</v>
      </c>
    </row>
    <row r="180" spans="1:7" x14ac:dyDescent="0.3">
      <c r="A180" s="136" t="s">
        <v>259</v>
      </c>
      <c r="B180" s="137">
        <v>685</v>
      </c>
      <c r="C180" s="137">
        <v>228</v>
      </c>
      <c r="D180" s="137">
        <v>2182</v>
      </c>
      <c r="E180" s="137">
        <v>139</v>
      </c>
      <c r="F180" s="137">
        <v>133</v>
      </c>
      <c r="G180" s="137">
        <v>3367</v>
      </c>
    </row>
    <row r="181" spans="1:7" x14ac:dyDescent="0.3">
      <c r="A181" s="136" t="s">
        <v>260</v>
      </c>
      <c r="B181" s="137">
        <v>1828</v>
      </c>
      <c r="C181" s="137">
        <v>584</v>
      </c>
      <c r="D181" s="137">
        <v>4476</v>
      </c>
      <c r="E181" s="137">
        <v>291</v>
      </c>
      <c r="F181" s="137">
        <v>328</v>
      </c>
      <c r="G181" s="137">
        <v>7507</v>
      </c>
    </row>
    <row r="182" spans="1:7" x14ac:dyDescent="0.3">
      <c r="A182" s="136" t="s">
        <v>261</v>
      </c>
      <c r="B182" s="137">
        <v>1787</v>
      </c>
      <c r="C182" s="137">
        <v>521</v>
      </c>
      <c r="D182" s="137">
        <v>5593</v>
      </c>
      <c r="E182" s="137">
        <v>423</v>
      </c>
      <c r="F182" s="137">
        <v>289</v>
      </c>
      <c r="G182" s="137">
        <v>8613</v>
      </c>
    </row>
    <row r="183" spans="1:7" x14ac:dyDescent="0.3">
      <c r="A183" s="136" t="s">
        <v>262</v>
      </c>
      <c r="B183" s="137">
        <v>380</v>
      </c>
      <c r="C183" s="137">
        <v>125</v>
      </c>
      <c r="D183" s="137">
        <v>984</v>
      </c>
      <c r="E183" s="137">
        <v>59</v>
      </c>
      <c r="F183" s="137">
        <v>60</v>
      </c>
      <c r="G183" s="137">
        <v>1608</v>
      </c>
    </row>
    <row r="184" spans="1:7" x14ac:dyDescent="0.3">
      <c r="A184" s="136" t="s">
        <v>263</v>
      </c>
      <c r="B184" s="137">
        <v>7680</v>
      </c>
      <c r="C184" s="137">
        <v>2753</v>
      </c>
      <c r="D184" s="137">
        <v>24449</v>
      </c>
      <c r="E184" s="137">
        <v>2642</v>
      </c>
      <c r="F184" s="137">
        <v>1782</v>
      </c>
      <c r="G184" s="137">
        <v>39306</v>
      </c>
    </row>
    <row r="185" spans="1:7" x14ac:dyDescent="0.3">
      <c r="A185" s="136" t="s">
        <v>264</v>
      </c>
      <c r="B185" s="137">
        <v>1092</v>
      </c>
      <c r="C185" s="137">
        <v>393</v>
      </c>
      <c r="D185" s="137">
        <v>3495</v>
      </c>
      <c r="E185" s="137">
        <v>180</v>
      </c>
      <c r="F185" s="137">
        <v>202</v>
      </c>
      <c r="G185" s="137">
        <v>5362</v>
      </c>
    </row>
    <row r="186" spans="1:7" x14ac:dyDescent="0.3">
      <c r="A186" s="136" t="s">
        <v>265</v>
      </c>
      <c r="B186" s="137">
        <v>261</v>
      </c>
      <c r="C186" s="137">
        <v>70</v>
      </c>
      <c r="D186" s="137">
        <v>475</v>
      </c>
      <c r="E186" s="137">
        <v>28</v>
      </c>
      <c r="F186" s="137">
        <v>30</v>
      </c>
      <c r="G186" s="137">
        <v>864</v>
      </c>
    </row>
    <row r="187" spans="1:7" x14ac:dyDescent="0.3">
      <c r="A187" s="136" t="s">
        <v>266</v>
      </c>
      <c r="B187" s="137">
        <v>678</v>
      </c>
      <c r="C187" s="137">
        <v>224</v>
      </c>
      <c r="D187" s="137">
        <v>2050</v>
      </c>
      <c r="E187" s="137">
        <v>164</v>
      </c>
      <c r="F187" s="137">
        <v>114</v>
      </c>
      <c r="G187" s="137">
        <v>3230</v>
      </c>
    </row>
    <row r="188" spans="1:7" x14ac:dyDescent="0.3">
      <c r="A188" s="155" t="s">
        <v>267</v>
      </c>
      <c r="B188" s="181">
        <v>791</v>
      </c>
      <c r="C188" s="181">
        <v>264</v>
      </c>
      <c r="D188" s="181">
        <v>1958</v>
      </c>
      <c r="E188" s="137">
        <v>89</v>
      </c>
      <c r="F188" s="137">
        <v>138</v>
      </c>
      <c r="G188" s="137">
        <v>3240</v>
      </c>
    </row>
    <row r="189" spans="1:7" x14ac:dyDescent="0.3">
      <c r="A189" s="183" t="s">
        <v>25</v>
      </c>
      <c r="B189" s="184">
        <v>39533</v>
      </c>
      <c r="C189" s="184">
        <v>13471</v>
      </c>
      <c r="D189" s="184">
        <v>118610</v>
      </c>
      <c r="E189" s="184">
        <v>9596</v>
      </c>
      <c r="F189" s="184">
        <v>8042</v>
      </c>
      <c r="G189" s="184">
        <v>189252</v>
      </c>
    </row>
    <row r="190" spans="1:7" x14ac:dyDescent="0.3">
      <c r="A190" s="157"/>
      <c r="B190" s="157"/>
      <c r="C190" s="157"/>
      <c r="D190" s="157"/>
      <c r="E190" s="157"/>
      <c r="F190" s="157"/>
      <c r="G190" s="157"/>
    </row>
    <row r="191" spans="1:7" x14ac:dyDescent="0.3">
      <c r="A191" s="157"/>
      <c r="B191" s="157"/>
      <c r="C191" s="157"/>
      <c r="D191" s="157"/>
      <c r="E191" s="157"/>
      <c r="F191" s="157"/>
      <c r="G191" s="157"/>
    </row>
    <row r="192" spans="1:7" x14ac:dyDescent="0.3">
      <c r="A192" s="157"/>
      <c r="B192" s="157"/>
      <c r="C192" s="157"/>
      <c r="D192" s="157"/>
    </row>
    <row r="193" spans="1:7" x14ac:dyDescent="0.3">
      <c r="A193" s="186" t="s">
        <v>512</v>
      </c>
    </row>
    <row r="194" spans="1:7" x14ac:dyDescent="0.3">
      <c r="A194" s="157"/>
      <c r="B194" s="561" t="s">
        <v>487</v>
      </c>
      <c r="C194" s="561"/>
      <c r="D194" s="561"/>
      <c r="E194" s="561"/>
      <c r="F194" s="561"/>
      <c r="G194" s="91"/>
    </row>
    <row r="195" spans="1:7" x14ac:dyDescent="0.3">
      <c r="A195" s="159" t="s">
        <v>532</v>
      </c>
      <c r="B195" s="188" t="s">
        <v>127</v>
      </c>
      <c r="C195" s="188" t="s">
        <v>128</v>
      </c>
      <c r="D195" s="188" t="s">
        <v>129</v>
      </c>
      <c r="E195" s="188" t="s">
        <v>11</v>
      </c>
      <c r="F195" s="188" t="s">
        <v>130</v>
      </c>
      <c r="G195" s="160" t="s">
        <v>25</v>
      </c>
    </row>
    <row r="196" spans="1:7" x14ac:dyDescent="0.3">
      <c r="A196" s="156" t="s">
        <v>269</v>
      </c>
      <c r="B196" s="137">
        <v>184</v>
      </c>
      <c r="C196" s="137">
        <v>211</v>
      </c>
      <c r="D196" s="137">
        <v>328</v>
      </c>
      <c r="E196" s="137">
        <v>6</v>
      </c>
      <c r="F196" s="137">
        <v>86</v>
      </c>
      <c r="G196" s="137">
        <v>815</v>
      </c>
    </row>
    <row r="197" spans="1:7" x14ac:dyDescent="0.3">
      <c r="A197" s="136" t="s">
        <v>270</v>
      </c>
      <c r="B197" s="137">
        <v>213</v>
      </c>
      <c r="C197" s="137">
        <v>86</v>
      </c>
      <c r="D197" s="137">
        <v>477</v>
      </c>
      <c r="E197" s="137">
        <v>50</v>
      </c>
      <c r="F197" s="137">
        <v>37</v>
      </c>
      <c r="G197" s="137">
        <v>863</v>
      </c>
    </row>
    <row r="198" spans="1:7" x14ac:dyDescent="0.3">
      <c r="A198" s="136" t="s">
        <v>271</v>
      </c>
      <c r="B198" s="137">
        <v>1459</v>
      </c>
      <c r="C198" s="137">
        <v>556</v>
      </c>
      <c r="D198" s="137">
        <v>3454</v>
      </c>
      <c r="E198" s="137">
        <v>276</v>
      </c>
      <c r="F198" s="137">
        <v>214</v>
      </c>
      <c r="G198" s="137">
        <v>5959</v>
      </c>
    </row>
    <row r="199" spans="1:7" x14ac:dyDescent="0.3">
      <c r="A199" s="136" t="s">
        <v>272</v>
      </c>
      <c r="B199" s="137">
        <v>1185</v>
      </c>
      <c r="C199" s="137">
        <v>660</v>
      </c>
      <c r="D199" s="137">
        <v>3203</v>
      </c>
      <c r="E199" s="137">
        <v>249</v>
      </c>
      <c r="F199" s="137">
        <v>258</v>
      </c>
      <c r="G199" s="137">
        <v>5555</v>
      </c>
    </row>
    <row r="200" spans="1:7" x14ac:dyDescent="0.3">
      <c r="A200" s="136" t="s">
        <v>495</v>
      </c>
      <c r="B200" s="137">
        <v>1646</v>
      </c>
      <c r="C200" s="137">
        <v>525</v>
      </c>
      <c r="D200" s="137">
        <v>3412</v>
      </c>
      <c r="E200" s="137">
        <v>231</v>
      </c>
      <c r="F200" s="137">
        <v>217</v>
      </c>
      <c r="G200" s="137">
        <v>6031</v>
      </c>
    </row>
    <row r="201" spans="1:7" x14ac:dyDescent="0.3">
      <c r="A201" s="136" t="s">
        <v>273</v>
      </c>
      <c r="B201" s="137">
        <v>2333</v>
      </c>
      <c r="C201" s="137">
        <v>819</v>
      </c>
      <c r="D201" s="137">
        <v>8726</v>
      </c>
      <c r="E201" s="137">
        <v>980</v>
      </c>
      <c r="F201" s="137">
        <v>486</v>
      </c>
      <c r="G201" s="137">
        <v>13344</v>
      </c>
    </row>
    <row r="202" spans="1:7" x14ac:dyDescent="0.3">
      <c r="A202" s="136" t="s">
        <v>274</v>
      </c>
      <c r="B202" s="137">
        <v>6243</v>
      </c>
      <c r="C202" s="137">
        <v>1954</v>
      </c>
      <c r="D202" s="137">
        <v>23553</v>
      </c>
      <c r="E202" s="137">
        <v>2793</v>
      </c>
      <c r="F202" s="137">
        <v>1235</v>
      </c>
      <c r="G202" s="137">
        <v>35778</v>
      </c>
    </row>
    <row r="203" spans="1:7" x14ac:dyDescent="0.3">
      <c r="A203" s="136" t="s">
        <v>275</v>
      </c>
      <c r="B203" s="137">
        <v>312</v>
      </c>
      <c r="C203" s="137">
        <v>122</v>
      </c>
      <c r="D203" s="137">
        <v>643</v>
      </c>
      <c r="E203" s="137">
        <v>41</v>
      </c>
      <c r="F203" s="137">
        <v>53</v>
      </c>
      <c r="G203" s="137">
        <v>1171</v>
      </c>
    </row>
    <row r="204" spans="1:7" x14ac:dyDescent="0.3">
      <c r="A204" s="136" t="s">
        <v>276</v>
      </c>
      <c r="B204" s="137">
        <v>3671</v>
      </c>
      <c r="C204" s="137">
        <v>1344</v>
      </c>
      <c r="D204" s="137">
        <v>11349</v>
      </c>
      <c r="E204" s="137">
        <v>1120</v>
      </c>
      <c r="F204" s="137">
        <v>705</v>
      </c>
      <c r="G204" s="137">
        <v>18189</v>
      </c>
    </row>
    <row r="205" spans="1:7" x14ac:dyDescent="0.3">
      <c r="A205" s="136" t="s">
        <v>277</v>
      </c>
      <c r="B205" s="137">
        <v>1293</v>
      </c>
      <c r="C205" s="137">
        <v>506</v>
      </c>
      <c r="D205" s="137">
        <v>3578</v>
      </c>
      <c r="E205" s="137">
        <v>343</v>
      </c>
      <c r="F205" s="137">
        <v>183</v>
      </c>
      <c r="G205" s="137">
        <v>5903</v>
      </c>
    </row>
    <row r="206" spans="1:7" x14ac:dyDescent="0.3">
      <c r="A206" s="136" t="s">
        <v>278</v>
      </c>
      <c r="B206" s="137">
        <v>585</v>
      </c>
      <c r="C206" s="137">
        <v>187</v>
      </c>
      <c r="D206" s="137">
        <v>1343</v>
      </c>
      <c r="E206" s="137">
        <v>103</v>
      </c>
      <c r="F206" s="137">
        <v>81</v>
      </c>
      <c r="G206" s="137">
        <v>2299</v>
      </c>
    </row>
    <row r="207" spans="1:7" x14ac:dyDescent="0.3">
      <c r="A207" s="136" t="s">
        <v>279</v>
      </c>
      <c r="B207" s="137">
        <v>2673</v>
      </c>
      <c r="C207" s="137">
        <v>936</v>
      </c>
      <c r="D207" s="137">
        <v>9970</v>
      </c>
      <c r="E207" s="137">
        <v>1166</v>
      </c>
      <c r="F207" s="137">
        <v>471</v>
      </c>
      <c r="G207" s="137">
        <v>15216</v>
      </c>
    </row>
    <row r="208" spans="1:7" x14ac:dyDescent="0.3">
      <c r="A208" s="136" t="s">
        <v>280</v>
      </c>
      <c r="B208" s="137">
        <v>902</v>
      </c>
      <c r="C208" s="137">
        <v>375</v>
      </c>
      <c r="D208" s="137">
        <v>2217</v>
      </c>
      <c r="E208" s="137">
        <v>189</v>
      </c>
      <c r="F208" s="137">
        <v>180</v>
      </c>
      <c r="G208" s="137">
        <v>3863</v>
      </c>
    </row>
    <row r="209" spans="1:7" x14ac:dyDescent="0.3">
      <c r="A209" s="136" t="s">
        <v>281</v>
      </c>
      <c r="B209" s="137">
        <v>1242</v>
      </c>
      <c r="C209" s="137">
        <v>616</v>
      </c>
      <c r="D209" s="137">
        <v>2666</v>
      </c>
      <c r="E209" s="137">
        <v>274</v>
      </c>
      <c r="F209" s="137">
        <v>251</v>
      </c>
      <c r="G209" s="137">
        <v>5049</v>
      </c>
    </row>
    <row r="210" spans="1:7" x14ac:dyDescent="0.3">
      <c r="A210" s="136" t="s">
        <v>282</v>
      </c>
      <c r="B210" s="137">
        <v>1051</v>
      </c>
      <c r="C210" s="137">
        <v>437</v>
      </c>
      <c r="D210" s="137">
        <v>2480</v>
      </c>
      <c r="E210" s="137">
        <v>205</v>
      </c>
      <c r="F210" s="137">
        <v>140</v>
      </c>
      <c r="G210" s="137">
        <v>4313</v>
      </c>
    </row>
    <row r="211" spans="1:7" x14ac:dyDescent="0.3">
      <c r="A211" s="136" t="s">
        <v>283</v>
      </c>
      <c r="B211" s="137">
        <v>740</v>
      </c>
      <c r="C211" s="137">
        <v>301</v>
      </c>
      <c r="D211" s="137">
        <v>1937</v>
      </c>
      <c r="E211" s="137">
        <v>164</v>
      </c>
      <c r="F211" s="137">
        <v>145</v>
      </c>
      <c r="G211" s="137">
        <v>3287</v>
      </c>
    </row>
    <row r="212" spans="1:7" x14ac:dyDescent="0.3">
      <c r="A212" s="136" t="s">
        <v>284</v>
      </c>
      <c r="B212" s="137">
        <v>6971</v>
      </c>
      <c r="C212" s="137">
        <v>3282</v>
      </c>
      <c r="D212" s="137">
        <v>19795</v>
      </c>
      <c r="E212" s="137">
        <v>1962</v>
      </c>
      <c r="F212" s="137">
        <v>1873</v>
      </c>
      <c r="G212" s="137">
        <v>33883</v>
      </c>
    </row>
    <row r="213" spans="1:7" x14ac:dyDescent="0.3">
      <c r="A213" s="136" t="s">
        <v>285</v>
      </c>
      <c r="B213" s="137">
        <v>1827</v>
      </c>
      <c r="C213" s="137">
        <v>571</v>
      </c>
      <c r="D213" s="137">
        <v>6178</v>
      </c>
      <c r="E213" s="137">
        <v>516</v>
      </c>
      <c r="F213" s="137">
        <v>306</v>
      </c>
      <c r="G213" s="137">
        <v>9398</v>
      </c>
    </row>
    <row r="214" spans="1:7" x14ac:dyDescent="0.3">
      <c r="A214" s="136" t="s">
        <v>286</v>
      </c>
      <c r="B214" s="137">
        <v>1279</v>
      </c>
      <c r="C214" s="137">
        <v>692</v>
      </c>
      <c r="D214" s="137">
        <v>3433</v>
      </c>
      <c r="E214" s="137">
        <v>323</v>
      </c>
      <c r="F214" s="137">
        <v>363</v>
      </c>
      <c r="G214" s="137">
        <v>6090</v>
      </c>
    </row>
    <row r="215" spans="1:7" x14ac:dyDescent="0.3">
      <c r="A215" s="136" t="s">
        <v>287</v>
      </c>
      <c r="B215" s="137">
        <v>1129</v>
      </c>
      <c r="C215" s="137">
        <v>546</v>
      </c>
      <c r="D215" s="137">
        <v>2880</v>
      </c>
      <c r="E215" s="137">
        <v>190</v>
      </c>
      <c r="F215" s="137">
        <v>311</v>
      </c>
      <c r="G215" s="137">
        <v>5056</v>
      </c>
    </row>
    <row r="216" spans="1:7" x14ac:dyDescent="0.3">
      <c r="A216" s="136" t="s">
        <v>288</v>
      </c>
      <c r="B216" s="137">
        <v>389</v>
      </c>
      <c r="C216" s="137">
        <v>240</v>
      </c>
      <c r="D216" s="137">
        <v>1055</v>
      </c>
      <c r="E216" s="137">
        <v>84</v>
      </c>
      <c r="F216" s="137">
        <v>153</v>
      </c>
      <c r="G216" s="137">
        <v>1921</v>
      </c>
    </row>
    <row r="217" spans="1:7" x14ac:dyDescent="0.3">
      <c r="A217" s="136" t="s">
        <v>289</v>
      </c>
      <c r="B217" s="137">
        <v>1542</v>
      </c>
      <c r="C217" s="137">
        <v>562</v>
      </c>
      <c r="D217" s="137">
        <v>5383</v>
      </c>
      <c r="E217" s="137">
        <v>593</v>
      </c>
      <c r="F217" s="137">
        <v>310</v>
      </c>
      <c r="G217" s="137">
        <v>8390</v>
      </c>
    </row>
    <row r="218" spans="1:7" x14ac:dyDescent="0.3">
      <c r="A218" s="136" t="s">
        <v>290</v>
      </c>
      <c r="B218" s="137">
        <v>271</v>
      </c>
      <c r="C218" s="137">
        <v>101</v>
      </c>
      <c r="D218" s="137">
        <v>537</v>
      </c>
      <c r="E218" s="137">
        <v>27</v>
      </c>
      <c r="F218" s="137">
        <v>39</v>
      </c>
      <c r="G218" s="137">
        <v>975</v>
      </c>
    </row>
    <row r="219" spans="1:7" x14ac:dyDescent="0.3">
      <c r="A219" s="136" t="s">
        <v>291</v>
      </c>
      <c r="B219" s="137">
        <v>554</v>
      </c>
      <c r="C219" s="137">
        <v>251</v>
      </c>
      <c r="D219" s="137">
        <v>1019</v>
      </c>
      <c r="E219" s="137">
        <v>114</v>
      </c>
      <c r="F219" s="137">
        <v>86</v>
      </c>
      <c r="G219" s="137">
        <v>2024</v>
      </c>
    </row>
    <row r="220" spans="1:7" ht="28.8" x14ac:dyDescent="0.3">
      <c r="A220" s="136" t="s">
        <v>292</v>
      </c>
      <c r="B220" s="137">
        <v>2540</v>
      </c>
      <c r="C220" s="137">
        <v>1016</v>
      </c>
      <c r="D220" s="137">
        <v>9012</v>
      </c>
      <c r="E220" s="137">
        <v>1048</v>
      </c>
      <c r="F220" s="137">
        <v>560</v>
      </c>
      <c r="G220" s="137">
        <v>14176</v>
      </c>
    </row>
    <row r="221" spans="1:7" x14ac:dyDescent="0.3">
      <c r="A221" s="136" t="s">
        <v>293</v>
      </c>
      <c r="B221" s="137">
        <v>178</v>
      </c>
      <c r="C221" s="137">
        <v>94</v>
      </c>
      <c r="D221" s="137">
        <v>441</v>
      </c>
      <c r="E221" s="137">
        <v>40</v>
      </c>
      <c r="F221" s="137">
        <v>38</v>
      </c>
      <c r="G221" s="137">
        <v>791</v>
      </c>
    </row>
    <row r="222" spans="1:7" x14ac:dyDescent="0.3">
      <c r="A222" s="136" t="s">
        <v>294</v>
      </c>
      <c r="B222" s="137">
        <v>677</v>
      </c>
      <c r="C222" s="137">
        <v>295</v>
      </c>
      <c r="D222" s="137">
        <v>1501</v>
      </c>
      <c r="E222" s="137">
        <v>83</v>
      </c>
      <c r="F222" s="137">
        <v>128</v>
      </c>
      <c r="G222" s="137">
        <v>2684</v>
      </c>
    </row>
    <row r="223" spans="1:7" x14ac:dyDescent="0.3">
      <c r="A223" s="136" t="s">
        <v>295</v>
      </c>
      <c r="B223" s="137">
        <v>756</v>
      </c>
      <c r="C223" s="137">
        <v>228</v>
      </c>
      <c r="D223" s="137">
        <v>1424</v>
      </c>
      <c r="E223" s="137">
        <v>107</v>
      </c>
      <c r="F223" s="137">
        <v>101</v>
      </c>
      <c r="G223" s="137">
        <v>2616</v>
      </c>
    </row>
    <row r="224" spans="1:7" x14ac:dyDescent="0.3">
      <c r="A224" s="136" t="s">
        <v>296</v>
      </c>
      <c r="B224" s="137">
        <v>4752</v>
      </c>
      <c r="C224" s="137">
        <v>1750</v>
      </c>
      <c r="D224" s="137">
        <v>16230</v>
      </c>
      <c r="E224" s="137">
        <v>1569</v>
      </c>
      <c r="F224" s="137">
        <v>1015</v>
      </c>
      <c r="G224" s="137">
        <v>25316</v>
      </c>
    </row>
    <row r="225" spans="1:7" x14ac:dyDescent="0.3">
      <c r="A225" s="136" t="s">
        <v>297</v>
      </c>
      <c r="B225" s="137">
        <v>542</v>
      </c>
      <c r="C225" s="137">
        <v>208</v>
      </c>
      <c r="D225" s="137">
        <v>569</v>
      </c>
      <c r="E225" s="137">
        <v>14</v>
      </c>
      <c r="F225" s="137">
        <v>57</v>
      </c>
      <c r="G225" s="137">
        <v>1390</v>
      </c>
    </row>
    <row r="226" spans="1:7" x14ac:dyDescent="0.3">
      <c r="A226" s="136" t="s">
        <v>298</v>
      </c>
      <c r="B226" s="137">
        <v>2051</v>
      </c>
      <c r="C226" s="137">
        <v>657</v>
      </c>
      <c r="D226" s="137">
        <v>7328</v>
      </c>
      <c r="E226" s="137">
        <v>764</v>
      </c>
      <c r="F226" s="137">
        <v>381</v>
      </c>
      <c r="G226" s="137">
        <v>11181</v>
      </c>
    </row>
    <row r="227" spans="1:7" x14ac:dyDescent="0.3">
      <c r="A227" s="155" t="s">
        <v>299</v>
      </c>
      <c r="B227" s="181">
        <v>616</v>
      </c>
      <c r="C227" s="181">
        <v>300</v>
      </c>
      <c r="D227" s="181">
        <v>1819</v>
      </c>
      <c r="E227" s="181">
        <v>157</v>
      </c>
      <c r="F227" s="181">
        <v>158</v>
      </c>
      <c r="G227" s="181">
        <v>3050</v>
      </c>
    </row>
    <row r="228" spans="1:7" x14ac:dyDescent="0.3">
      <c r="A228" s="158" t="s">
        <v>300</v>
      </c>
      <c r="B228" s="173">
        <v>1249</v>
      </c>
      <c r="C228" s="173">
        <v>676</v>
      </c>
      <c r="D228" s="173">
        <v>2884</v>
      </c>
      <c r="E228" s="173">
        <v>229</v>
      </c>
      <c r="F228" s="173">
        <v>258</v>
      </c>
      <c r="G228" s="173">
        <v>5296</v>
      </c>
    </row>
    <row r="229" spans="1:7" x14ac:dyDescent="0.3">
      <c r="A229" s="183" t="s">
        <v>25</v>
      </c>
      <c r="B229" s="184">
        <v>53055</v>
      </c>
      <c r="C229" s="184">
        <v>21104</v>
      </c>
      <c r="D229" s="184">
        <v>160824</v>
      </c>
      <c r="E229" s="184">
        <v>16010</v>
      </c>
      <c r="F229" s="184">
        <v>10879</v>
      </c>
      <c r="G229" s="184">
        <v>261872</v>
      </c>
    </row>
    <row r="230" spans="1:7" x14ac:dyDescent="0.3">
      <c r="A230" s="157"/>
      <c r="B230" s="157"/>
      <c r="C230" s="157"/>
      <c r="D230" s="157"/>
    </row>
    <row r="231" spans="1:7" x14ac:dyDescent="0.3">
      <c r="A231" s="157"/>
      <c r="B231" s="157"/>
      <c r="C231" s="157"/>
      <c r="D231" s="157"/>
    </row>
    <row r="232" spans="1:7" x14ac:dyDescent="0.3">
      <c r="A232" s="157"/>
      <c r="B232" s="157"/>
      <c r="C232" s="157"/>
      <c r="D232" s="157"/>
    </row>
    <row r="233" spans="1:7" x14ac:dyDescent="0.3">
      <c r="A233" s="186" t="s">
        <v>513</v>
      </c>
    </row>
    <row r="234" spans="1:7" x14ac:dyDescent="0.3">
      <c r="A234" s="157"/>
      <c r="B234" s="561" t="s">
        <v>487</v>
      </c>
      <c r="C234" s="561"/>
      <c r="D234" s="561"/>
      <c r="E234" s="561"/>
      <c r="F234" s="561"/>
      <c r="G234" s="91"/>
    </row>
    <row r="235" spans="1:7" x14ac:dyDescent="0.3">
      <c r="A235" s="159" t="s">
        <v>532</v>
      </c>
      <c r="B235" s="188" t="s">
        <v>127</v>
      </c>
      <c r="C235" s="188" t="s">
        <v>128</v>
      </c>
      <c r="D235" s="188" t="s">
        <v>129</v>
      </c>
      <c r="E235" s="188" t="s">
        <v>11</v>
      </c>
      <c r="F235" s="188" t="s">
        <v>130</v>
      </c>
      <c r="G235" s="160" t="s">
        <v>25</v>
      </c>
    </row>
    <row r="236" spans="1:7" x14ac:dyDescent="0.3">
      <c r="A236" s="156" t="s">
        <v>301</v>
      </c>
      <c r="B236" s="182">
        <v>1894</v>
      </c>
      <c r="C236" s="182">
        <v>679</v>
      </c>
      <c r="D236" s="182">
        <v>6178</v>
      </c>
      <c r="E236" s="182">
        <v>475</v>
      </c>
      <c r="F236" s="182">
        <v>440</v>
      </c>
      <c r="G236" s="182">
        <v>9666</v>
      </c>
    </row>
    <row r="237" spans="1:7" x14ac:dyDescent="0.3">
      <c r="A237" s="136" t="s">
        <v>302</v>
      </c>
      <c r="B237" s="137">
        <v>1924</v>
      </c>
      <c r="C237" s="137">
        <v>591</v>
      </c>
      <c r="D237" s="137">
        <v>2142</v>
      </c>
      <c r="E237" s="137">
        <v>96</v>
      </c>
      <c r="F237" s="137">
        <v>186</v>
      </c>
      <c r="G237" s="137">
        <v>4939</v>
      </c>
    </row>
    <row r="238" spans="1:7" x14ac:dyDescent="0.3">
      <c r="A238" s="136" t="s">
        <v>303</v>
      </c>
      <c r="B238" s="137">
        <v>729</v>
      </c>
      <c r="C238" s="137">
        <v>212</v>
      </c>
      <c r="D238" s="137">
        <v>839</v>
      </c>
      <c r="E238" s="137">
        <v>30</v>
      </c>
      <c r="F238" s="137">
        <v>90</v>
      </c>
      <c r="G238" s="137">
        <v>1900</v>
      </c>
    </row>
    <row r="239" spans="1:7" x14ac:dyDescent="0.3">
      <c r="A239" s="136" t="s">
        <v>304</v>
      </c>
      <c r="B239" s="137">
        <v>959</v>
      </c>
      <c r="C239" s="137">
        <v>338</v>
      </c>
      <c r="D239" s="137">
        <v>2436</v>
      </c>
      <c r="E239" s="137">
        <v>186</v>
      </c>
      <c r="F239" s="137">
        <v>175</v>
      </c>
      <c r="G239" s="137">
        <v>4094</v>
      </c>
    </row>
    <row r="240" spans="1:7" x14ac:dyDescent="0.3">
      <c r="A240" s="136" t="s">
        <v>305</v>
      </c>
      <c r="B240" s="137">
        <v>1408</v>
      </c>
      <c r="C240" s="137">
        <v>326</v>
      </c>
      <c r="D240" s="137">
        <v>2068</v>
      </c>
      <c r="E240" s="137">
        <v>132</v>
      </c>
      <c r="F240" s="137">
        <v>124</v>
      </c>
      <c r="G240" s="137">
        <v>4058</v>
      </c>
    </row>
    <row r="241" spans="1:7" x14ac:dyDescent="0.3">
      <c r="A241" s="136" t="s">
        <v>306</v>
      </c>
      <c r="B241" s="137">
        <v>1068</v>
      </c>
      <c r="C241" s="137">
        <v>252</v>
      </c>
      <c r="D241" s="137">
        <v>2264</v>
      </c>
      <c r="E241" s="137">
        <v>271</v>
      </c>
      <c r="F241" s="137">
        <v>98</v>
      </c>
      <c r="G241" s="137">
        <v>3953</v>
      </c>
    </row>
    <row r="242" spans="1:7" x14ac:dyDescent="0.3">
      <c r="A242" s="136" t="s">
        <v>307</v>
      </c>
      <c r="B242" s="137">
        <v>671</v>
      </c>
      <c r="C242" s="137">
        <v>124</v>
      </c>
      <c r="D242" s="137">
        <v>504</v>
      </c>
      <c r="E242" s="137">
        <v>20</v>
      </c>
      <c r="F242" s="137">
        <v>29</v>
      </c>
      <c r="G242" s="137">
        <v>1348</v>
      </c>
    </row>
    <row r="243" spans="1:7" x14ac:dyDescent="0.3">
      <c r="A243" s="136" t="s">
        <v>308</v>
      </c>
      <c r="B243" s="137">
        <v>328</v>
      </c>
      <c r="C243" s="137">
        <v>131</v>
      </c>
      <c r="D243" s="137">
        <v>770</v>
      </c>
      <c r="E243" s="137">
        <v>37</v>
      </c>
      <c r="F243" s="137">
        <v>43</v>
      </c>
      <c r="G243" s="137">
        <v>1309</v>
      </c>
    </row>
    <row r="244" spans="1:7" x14ac:dyDescent="0.3">
      <c r="A244" s="136" t="s">
        <v>309</v>
      </c>
      <c r="B244" s="137">
        <v>1329</v>
      </c>
      <c r="C244" s="137">
        <v>363</v>
      </c>
      <c r="D244" s="137">
        <v>2444</v>
      </c>
      <c r="E244" s="137">
        <v>145</v>
      </c>
      <c r="F244" s="137">
        <v>182</v>
      </c>
      <c r="G244" s="137">
        <v>4463</v>
      </c>
    </row>
    <row r="245" spans="1:7" x14ac:dyDescent="0.3">
      <c r="A245" s="136" t="s">
        <v>310</v>
      </c>
      <c r="B245" s="137">
        <v>754</v>
      </c>
      <c r="C245" s="137">
        <v>301</v>
      </c>
      <c r="D245" s="137">
        <v>984</v>
      </c>
      <c r="E245" s="137">
        <v>46</v>
      </c>
      <c r="F245" s="137">
        <v>106</v>
      </c>
      <c r="G245" s="137">
        <v>2191</v>
      </c>
    </row>
    <row r="246" spans="1:7" x14ac:dyDescent="0.3">
      <c r="A246" s="136" t="s">
        <v>311</v>
      </c>
      <c r="B246" s="137">
        <v>854</v>
      </c>
      <c r="C246" s="137">
        <v>268</v>
      </c>
      <c r="D246" s="137">
        <v>2025</v>
      </c>
      <c r="E246" s="137">
        <v>156</v>
      </c>
      <c r="F246" s="137">
        <v>146</v>
      </c>
      <c r="G246" s="137">
        <v>3449</v>
      </c>
    </row>
    <row r="247" spans="1:7" x14ac:dyDescent="0.3">
      <c r="A247" s="136" t="s">
        <v>312</v>
      </c>
      <c r="B247" s="137">
        <v>1575</v>
      </c>
      <c r="C247" s="137">
        <v>494</v>
      </c>
      <c r="D247" s="137">
        <v>3362</v>
      </c>
      <c r="E247" s="137">
        <v>282</v>
      </c>
      <c r="F247" s="137">
        <v>250</v>
      </c>
      <c r="G247" s="137">
        <v>5963</v>
      </c>
    </row>
    <row r="248" spans="1:7" x14ac:dyDescent="0.3">
      <c r="A248" s="136" t="s">
        <v>313</v>
      </c>
      <c r="B248" s="137">
        <v>1107</v>
      </c>
      <c r="C248" s="137">
        <v>338</v>
      </c>
      <c r="D248" s="137">
        <v>2680</v>
      </c>
      <c r="E248" s="137">
        <v>241</v>
      </c>
      <c r="F248" s="137">
        <v>202</v>
      </c>
      <c r="G248" s="137">
        <v>4568</v>
      </c>
    </row>
    <row r="249" spans="1:7" x14ac:dyDescent="0.3">
      <c r="A249" s="136" t="s">
        <v>314</v>
      </c>
      <c r="B249" s="137">
        <v>617</v>
      </c>
      <c r="C249" s="137">
        <v>210</v>
      </c>
      <c r="D249" s="137">
        <v>737</v>
      </c>
      <c r="E249" s="137">
        <v>29</v>
      </c>
      <c r="F249" s="137">
        <v>54</v>
      </c>
      <c r="G249" s="137">
        <v>1647</v>
      </c>
    </row>
    <row r="250" spans="1:7" x14ac:dyDescent="0.3">
      <c r="A250" s="136" t="s">
        <v>315</v>
      </c>
      <c r="B250" s="137">
        <v>415</v>
      </c>
      <c r="C250" s="137">
        <v>115</v>
      </c>
      <c r="D250" s="137">
        <v>801</v>
      </c>
      <c r="E250" s="137">
        <v>37</v>
      </c>
      <c r="F250" s="137">
        <v>52</v>
      </c>
      <c r="G250" s="137">
        <v>1420</v>
      </c>
    </row>
    <row r="251" spans="1:7" x14ac:dyDescent="0.3">
      <c r="A251" s="136" t="s">
        <v>316</v>
      </c>
      <c r="B251" s="137">
        <v>530</v>
      </c>
      <c r="C251" s="137">
        <v>215</v>
      </c>
      <c r="D251" s="137">
        <v>699</v>
      </c>
      <c r="E251" s="137">
        <v>30</v>
      </c>
      <c r="F251" s="137">
        <v>73</v>
      </c>
      <c r="G251" s="137">
        <v>1547</v>
      </c>
    </row>
    <row r="252" spans="1:7" x14ac:dyDescent="0.3">
      <c r="A252" s="136" t="s">
        <v>317</v>
      </c>
      <c r="B252" s="137">
        <v>658</v>
      </c>
      <c r="C252" s="137">
        <v>134</v>
      </c>
      <c r="D252" s="137">
        <v>546</v>
      </c>
      <c r="E252" s="137">
        <v>34</v>
      </c>
      <c r="F252" s="137">
        <v>47</v>
      </c>
      <c r="G252" s="137">
        <v>1419</v>
      </c>
    </row>
    <row r="253" spans="1:7" x14ac:dyDescent="0.3">
      <c r="A253" s="136" t="s">
        <v>318</v>
      </c>
      <c r="B253" s="137">
        <v>1917</v>
      </c>
      <c r="C253" s="137">
        <v>599</v>
      </c>
      <c r="D253" s="137">
        <v>3069</v>
      </c>
      <c r="E253" s="137">
        <v>215</v>
      </c>
      <c r="F253" s="137">
        <v>225</v>
      </c>
      <c r="G253" s="137">
        <v>6025</v>
      </c>
    </row>
    <row r="254" spans="1:7" x14ac:dyDescent="0.3">
      <c r="A254" s="136" t="s">
        <v>319</v>
      </c>
      <c r="B254" s="137">
        <v>2797</v>
      </c>
      <c r="C254" s="137">
        <v>1052</v>
      </c>
      <c r="D254" s="137">
        <v>5126</v>
      </c>
      <c r="E254" s="137">
        <v>460</v>
      </c>
      <c r="F254" s="137">
        <v>526</v>
      </c>
      <c r="G254" s="137">
        <v>9961</v>
      </c>
    </row>
    <row r="255" spans="1:7" x14ac:dyDescent="0.3">
      <c r="A255" s="136" t="s">
        <v>320</v>
      </c>
      <c r="B255" s="137">
        <v>287</v>
      </c>
      <c r="C255" s="137">
        <v>103</v>
      </c>
      <c r="D255" s="137">
        <v>617</v>
      </c>
      <c r="E255" s="137">
        <v>36</v>
      </c>
      <c r="F255" s="137">
        <v>42</v>
      </c>
      <c r="G255" s="137">
        <v>1085</v>
      </c>
    </row>
    <row r="256" spans="1:7" x14ac:dyDescent="0.3">
      <c r="A256" s="136" t="s">
        <v>321</v>
      </c>
      <c r="B256" s="137">
        <v>1354</v>
      </c>
      <c r="C256" s="137">
        <v>392</v>
      </c>
      <c r="D256" s="137">
        <v>2684</v>
      </c>
      <c r="E256" s="137">
        <v>245</v>
      </c>
      <c r="F256" s="137">
        <v>199</v>
      </c>
      <c r="G256" s="137">
        <v>4874</v>
      </c>
    </row>
    <row r="257" spans="1:7" x14ac:dyDescent="0.3">
      <c r="A257" s="136" t="s">
        <v>322</v>
      </c>
      <c r="B257" s="137">
        <v>1013</v>
      </c>
      <c r="C257" s="137">
        <v>211</v>
      </c>
      <c r="D257" s="137">
        <v>2154</v>
      </c>
      <c r="E257" s="137">
        <v>160</v>
      </c>
      <c r="F257" s="137">
        <v>125</v>
      </c>
      <c r="G257" s="137">
        <v>3663</v>
      </c>
    </row>
    <row r="258" spans="1:7" x14ac:dyDescent="0.3">
      <c r="A258" s="136" t="s">
        <v>323</v>
      </c>
      <c r="B258" s="137">
        <v>741</v>
      </c>
      <c r="C258" s="137">
        <v>304</v>
      </c>
      <c r="D258" s="137">
        <v>1200</v>
      </c>
      <c r="E258" s="137">
        <v>66</v>
      </c>
      <c r="F258" s="137">
        <v>92</v>
      </c>
      <c r="G258" s="137">
        <v>2403</v>
      </c>
    </row>
    <row r="259" spans="1:7" x14ac:dyDescent="0.3">
      <c r="A259" s="136" t="s">
        <v>324</v>
      </c>
      <c r="B259" s="137">
        <v>407</v>
      </c>
      <c r="C259" s="137">
        <v>167</v>
      </c>
      <c r="D259" s="137">
        <v>1132</v>
      </c>
      <c r="E259" s="137">
        <v>60</v>
      </c>
      <c r="F259" s="137">
        <v>91</v>
      </c>
      <c r="G259" s="137">
        <v>1857</v>
      </c>
    </row>
    <row r="260" spans="1:7" x14ac:dyDescent="0.3">
      <c r="A260" s="136" t="s">
        <v>325</v>
      </c>
      <c r="B260" s="137">
        <v>895</v>
      </c>
      <c r="C260" s="137">
        <v>317</v>
      </c>
      <c r="D260" s="137">
        <v>939</v>
      </c>
      <c r="E260" s="137">
        <v>56</v>
      </c>
      <c r="F260" s="137">
        <v>118</v>
      </c>
      <c r="G260" s="137">
        <v>2325</v>
      </c>
    </row>
    <row r="261" spans="1:7" x14ac:dyDescent="0.3">
      <c r="A261" s="136" t="s">
        <v>326</v>
      </c>
      <c r="B261" s="137">
        <v>9094</v>
      </c>
      <c r="C261" s="137">
        <v>2949</v>
      </c>
      <c r="D261" s="137">
        <v>25921</v>
      </c>
      <c r="E261" s="137">
        <v>2940</v>
      </c>
      <c r="F261" s="137">
        <v>1770</v>
      </c>
      <c r="G261" s="137">
        <v>42674</v>
      </c>
    </row>
    <row r="262" spans="1:7" x14ac:dyDescent="0.3">
      <c r="A262" s="136" t="s">
        <v>327</v>
      </c>
      <c r="B262" s="137">
        <v>1212</v>
      </c>
      <c r="C262" s="137">
        <v>326</v>
      </c>
      <c r="D262" s="137">
        <v>1166</v>
      </c>
      <c r="E262" s="137">
        <v>63</v>
      </c>
      <c r="F262" s="137">
        <v>98</v>
      </c>
      <c r="G262" s="137">
        <v>2865</v>
      </c>
    </row>
    <row r="263" spans="1:7" x14ac:dyDescent="0.3">
      <c r="A263" s="136" t="s">
        <v>328</v>
      </c>
      <c r="B263" s="137">
        <v>716</v>
      </c>
      <c r="C263" s="137">
        <v>221</v>
      </c>
      <c r="D263" s="137">
        <v>847</v>
      </c>
      <c r="E263" s="137">
        <v>45</v>
      </c>
      <c r="F263" s="137">
        <v>82</v>
      </c>
      <c r="G263" s="137">
        <v>1911</v>
      </c>
    </row>
    <row r="264" spans="1:7" x14ac:dyDescent="0.3">
      <c r="A264" s="136" t="s">
        <v>329</v>
      </c>
      <c r="B264" s="137">
        <v>994</v>
      </c>
      <c r="C264" s="137">
        <v>380</v>
      </c>
      <c r="D264" s="137">
        <v>2543</v>
      </c>
      <c r="E264" s="137">
        <v>169</v>
      </c>
      <c r="F264" s="137">
        <v>141</v>
      </c>
      <c r="G264" s="137">
        <v>4227</v>
      </c>
    </row>
    <row r="265" spans="1:7" x14ac:dyDescent="0.3">
      <c r="A265" s="136" t="s">
        <v>330</v>
      </c>
      <c r="B265" s="137">
        <v>1629</v>
      </c>
      <c r="C265" s="137">
        <v>547</v>
      </c>
      <c r="D265" s="137">
        <v>4478</v>
      </c>
      <c r="E265" s="137">
        <v>334</v>
      </c>
      <c r="F265" s="137">
        <v>258</v>
      </c>
      <c r="G265" s="137">
        <v>7246</v>
      </c>
    </row>
    <row r="266" spans="1:7" x14ac:dyDescent="0.3">
      <c r="A266" s="136" t="s">
        <v>331</v>
      </c>
      <c r="B266" s="137">
        <v>1181</v>
      </c>
      <c r="C266" s="137">
        <v>405</v>
      </c>
      <c r="D266" s="137">
        <v>2381</v>
      </c>
      <c r="E266" s="137">
        <v>182</v>
      </c>
      <c r="F266" s="137">
        <v>169</v>
      </c>
      <c r="G266" s="137">
        <v>4318</v>
      </c>
    </row>
    <row r="267" spans="1:7" x14ac:dyDescent="0.3">
      <c r="A267" s="136" t="s">
        <v>332</v>
      </c>
      <c r="B267" s="137">
        <v>2534</v>
      </c>
      <c r="C267" s="137">
        <v>680</v>
      </c>
      <c r="D267" s="137">
        <v>6166</v>
      </c>
      <c r="E267" s="137">
        <v>480</v>
      </c>
      <c r="F267" s="137">
        <v>404</v>
      </c>
      <c r="G267" s="137">
        <v>10264</v>
      </c>
    </row>
    <row r="268" spans="1:7" x14ac:dyDescent="0.3">
      <c r="A268" s="183" t="s">
        <v>25</v>
      </c>
      <c r="B268" s="184">
        <v>43591</v>
      </c>
      <c r="C268" s="184">
        <v>13744</v>
      </c>
      <c r="D268" s="184">
        <v>91902</v>
      </c>
      <c r="E268" s="184">
        <v>7758</v>
      </c>
      <c r="F268" s="184">
        <v>6637</v>
      </c>
      <c r="G268" s="184">
        <v>163632</v>
      </c>
    </row>
    <row r="269" spans="1:7" x14ac:dyDescent="0.3">
      <c r="A269" s="157"/>
      <c r="B269" s="157"/>
      <c r="C269" s="157"/>
      <c r="D269" s="157"/>
    </row>
    <row r="270" spans="1:7" x14ac:dyDescent="0.3">
      <c r="A270" s="157"/>
      <c r="B270" s="157"/>
      <c r="C270" s="157"/>
      <c r="D270" s="157"/>
    </row>
    <row r="271" spans="1:7" x14ac:dyDescent="0.3">
      <c r="A271" s="157"/>
      <c r="B271" s="157"/>
      <c r="C271" s="157"/>
      <c r="D271" s="157"/>
    </row>
    <row r="272" spans="1:7" x14ac:dyDescent="0.3">
      <c r="A272" s="157"/>
      <c r="B272" s="157"/>
      <c r="C272" s="157"/>
      <c r="D272" s="157"/>
    </row>
    <row r="273" spans="1:7" x14ac:dyDescent="0.3">
      <c r="A273" s="186" t="s">
        <v>514</v>
      </c>
    </row>
    <row r="274" spans="1:7" x14ac:dyDescent="0.3">
      <c r="A274" s="157"/>
      <c r="B274" s="561" t="s">
        <v>487</v>
      </c>
      <c r="C274" s="561"/>
      <c r="D274" s="561"/>
      <c r="E274" s="561"/>
      <c r="F274" s="561"/>
      <c r="G274" s="91"/>
    </row>
    <row r="275" spans="1:7" x14ac:dyDescent="0.3">
      <c r="A275" s="159" t="s">
        <v>532</v>
      </c>
      <c r="B275" s="188" t="s">
        <v>127</v>
      </c>
      <c r="C275" s="188" t="s">
        <v>128</v>
      </c>
      <c r="D275" s="188" t="s">
        <v>129</v>
      </c>
      <c r="E275" s="188" t="s">
        <v>11</v>
      </c>
      <c r="F275" s="188" t="s">
        <v>130</v>
      </c>
      <c r="G275" s="160" t="s">
        <v>25</v>
      </c>
    </row>
    <row r="276" spans="1:7" x14ac:dyDescent="0.3">
      <c r="A276" s="156" t="s">
        <v>334</v>
      </c>
      <c r="B276" s="182">
        <v>1507</v>
      </c>
      <c r="C276" s="182">
        <v>547</v>
      </c>
      <c r="D276" s="182">
        <v>4869</v>
      </c>
      <c r="E276" s="182">
        <v>370</v>
      </c>
      <c r="F276" s="182">
        <v>324</v>
      </c>
      <c r="G276" s="182">
        <v>7617</v>
      </c>
    </row>
    <row r="277" spans="1:7" x14ac:dyDescent="0.3">
      <c r="A277" s="136" t="s">
        <v>335</v>
      </c>
      <c r="B277" s="137">
        <v>1888</v>
      </c>
      <c r="C277" s="137">
        <v>462</v>
      </c>
      <c r="D277" s="137">
        <v>2480</v>
      </c>
      <c r="E277" s="137">
        <v>130</v>
      </c>
      <c r="F277" s="137">
        <v>214</v>
      </c>
      <c r="G277" s="137">
        <v>5174</v>
      </c>
    </row>
    <row r="278" spans="1:7" x14ac:dyDescent="0.3">
      <c r="A278" s="136" t="s">
        <v>336</v>
      </c>
      <c r="B278" s="137">
        <v>1431</v>
      </c>
      <c r="C278" s="137">
        <v>604</v>
      </c>
      <c r="D278" s="137">
        <v>4340</v>
      </c>
      <c r="E278" s="137">
        <v>391</v>
      </c>
      <c r="F278" s="137">
        <v>422</v>
      </c>
      <c r="G278" s="137">
        <v>7188</v>
      </c>
    </row>
    <row r="279" spans="1:7" x14ac:dyDescent="0.3">
      <c r="A279" s="136" t="s">
        <v>337</v>
      </c>
      <c r="B279" s="137">
        <v>193</v>
      </c>
      <c r="C279" s="137">
        <v>41</v>
      </c>
      <c r="D279" s="137">
        <v>287</v>
      </c>
      <c r="E279" s="137">
        <v>9</v>
      </c>
      <c r="F279" s="137">
        <v>10</v>
      </c>
      <c r="G279" s="137">
        <v>540</v>
      </c>
    </row>
    <row r="280" spans="1:7" x14ac:dyDescent="0.3">
      <c r="A280" s="136" t="s">
        <v>338</v>
      </c>
      <c r="B280" s="137">
        <v>541</v>
      </c>
      <c r="C280" s="137">
        <v>200</v>
      </c>
      <c r="D280" s="137">
        <v>1388</v>
      </c>
      <c r="E280" s="137">
        <v>79</v>
      </c>
      <c r="F280" s="137">
        <v>123</v>
      </c>
      <c r="G280" s="137">
        <v>2331</v>
      </c>
    </row>
    <row r="281" spans="1:7" x14ac:dyDescent="0.3">
      <c r="A281" s="136" t="s">
        <v>339</v>
      </c>
      <c r="B281" s="137">
        <v>302</v>
      </c>
      <c r="C281" s="137">
        <v>59</v>
      </c>
      <c r="D281" s="137">
        <v>316</v>
      </c>
      <c r="E281" s="137">
        <v>11</v>
      </c>
      <c r="F281" s="137">
        <v>23</v>
      </c>
      <c r="G281" s="137">
        <v>711</v>
      </c>
    </row>
    <row r="282" spans="1:7" x14ac:dyDescent="0.3">
      <c r="A282" s="136" t="s">
        <v>340</v>
      </c>
      <c r="B282" s="137">
        <v>178</v>
      </c>
      <c r="C282" s="137">
        <v>55</v>
      </c>
      <c r="D282" s="137">
        <v>392</v>
      </c>
      <c r="E282" s="137">
        <v>16</v>
      </c>
      <c r="F282" s="137">
        <v>34</v>
      </c>
      <c r="G282" s="137">
        <v>675</v>
      </c>
    </row>
    <row r="283" spans="1:7" x14ac:dyDescent="0.3">
      <c r="A283" s="136" t="s">
        <v>341</v>
      </c>
      <c r="B283" s="137">
        <v>579</v>
      </c>
      <c r="C283" s="137">
        <v>162</v>
      </c>
      <c r="D283" s="137">
        <v>1010</v>
      </c>
      <c r="E283" s="137">
        <v>55</v>
      </c>
      <c r="F283" s="137">
        <v>117</v>
      </c>
      <c r="G283" s="137">
        <v>1923</v>
      </c>
    </row>
    <row r="284" spans="1:7" x14ac:dyDescent="0.3">
      <c r="A284" s="136" t="s">
        <v>342</v>
      </c>
      <c r="B284" s="137">
        <v>749</v>
      </c>
      <c r="C284" s="137">
        <v>209</v>
      </c>
      <c r="D284" s="137">
        <v>1214</v>
      </c>
      <c r="E284" s="137">
        <v>93</v>
      </c>
      <c r="F284" s="137">
        <v>82</v>
      </c>
      <c r="G284" s="137">
        <v>2347</v>
      </c>
    </row>
    <row r="285" spans="1:7" x14ac:dyDescent="0.3">
      <c r="A285" s="136" t="s">
        <v>343</v>
      </c>
      <c r="B285" s="137">
        <v>695</v>
      </c>
      <c r="C285" s="137">
        <v>218</v>
      </c>
      <c r="D285" s="137">
        <v>1934</v>
      </c>
      <c r="E285" s="137">
        <v>168</v>
      </c>
      <c r="F285" s="137">
        <v>110</v>
      </c>
      <c r="G285" s="137">
        <v>3125</v>
      </c>
    </row>
    <row r="286" spans="1:7" x14ac:dyDescent="0.3">
      <c r="A286" s="136" t="s">
        <v>344</v>
      </c>
      <c r="B286" s="137">
        <v>144</v>
      </c>
      <c r="C286" s="137">
        <v>21</v>
      </c>
      <c r="D286" s="137">
        <v>232</v>
      </c>
      <c r="E286" s="137">
        <v>6</v>
      </c>
      <c r="F286" s="137">
        <v>7</v>
      </c>
      <c r="G286" s="137">
        <v>410</v>
      </c>
    </row>
    <row r="287" spans="1:7" x14ac:dyDescent="0.3">
      <c r="A287" s="136" t="s">
        <v>345</v>
      </c>
      <c r="B287" s="137">
        <v>417</v>
      </c>
      <c r="C287" s="137">
        <v>138</v>
      </c>
      <c r="D287" s="137">
        <v>588</v>
      </c>
      <c r="E287" s="137">
        <v>38</v>
      </c>
      <c r="F287" s="137">
        <v>53</v>
      </c>
      <c r="G287" s="137">
        <v>1234</v>
      </c>
    </row>
    <row r="288" spans="1:7" x14ac:dyDescent="0.3">
      <c r="A288" s="136" t="s">
        <v>346</v>
      </c>
      <c r="B288" s="137">
        <v>628</v>
      </c>
      <c r="C288" s="137">
        <v>214</v>
      </c>
      <c r="D288" s="137">
        <v>1878</v>
      </c>
      <c r="E288" s="137">
        <v>201</v>
      </c>
      <c r="F288" s="137">
        <v>123</v>
      </c>
      <c r="G288" s="137">
        <v>3044</v>
      </c>
    </row>
    <row r="289" spans="1:7" x14ac:dyDescent="0.3">
      <c r="A289" s="136" t="s">
        <v>347</v>
      </c>
      <c r="B289" s="137">
        <v>1270</v>
      </c>
      <c r="C289" s="137">
        <v>361</v>
      </c>
      <c r="D289" s="137">
        <v>1467</v>
      </c>
      <c r="E289" s="137">
        <v>74</v>
      </c>
      <c r="F289" s="137">
        <v>113</v>
      </c>
      <c r="G289" s="137">
        <v>3285</v>
      </c>
    </row>
    <row r="290" spans="1:7" x14ac:dyDescent="0.3">
      <c r="A290" s="136" t="s">
        <v>348</v>
      </c>
      <c r="B290" s="137">
        <v>1228</v>
      </c>
      <c r="C290" s="137">
        <v>333</v>
      </c>
      <c r="D290" s="137">
        <v>1189</v>
      </c>
      <c r="E290" s="137">
        <v>63</v>
      </c>
      <c r="F290" s="137">
        <v>96</v>
      </c>
      <c r="G290" s="137">
        <v>2909</v>
      </c>
    </row>
    <row r="291" spans="1:7" x14ac:dyDescent="0.3">
      <c r="A291" s="136" t="s">
        <v>349</v>
      </c>
      <c r="B291" s="137">
        <v>5455</v>
      </c>
      <c r="C291" s="137">
        <v>2892</v>
      </c>
      <c r="D291" s="137">
        <v>17096</v>
      </c>
      <c r="E291" s="137">
        <v>2220</v>
      </c>
      <c r="F291" s="137">
        <v>1838</v>
      </c>
      <c r="G291" s="137">
        <v>29501</v>
      </c>
    </row>
    <row r="292" spans="1:7" x14ac:dyDescent="0.3">
      <c r="A292" s="136" t="s">
        <v>350</v>
      </c>
      <c r="B292" s="137">
        <v>118</v>
      </c>
      <c r="C292" s="137">
        <v>15</v>
      </c>
      <c r="D292" s="137">
        <v>244</v>
      </c>
      <c r="E292" s="137">
        <v>19</v>
      </c>
      <c r="F292" s="137">
        <v>9</v>
      </c>
      <c r="G292" s="137">
        <v>405</v>
      </c>
    </row>
    <row r="293" spans="1:7" x14ac:dyDescent="0.3">
      <c r="A293" s="136" t="s">
        <v>351</v>
      </c>
      <c r="B293" s="137">
        <v>6448</v>
      </c>
      <c r="C293" s="137">
        <v>2241</v>
      </c>
      <c r="D293" s="137">
        <v>17969</v>
      </c>
      <c r="E293" s="137">
        <v>1841</v>
      </c>
      <c r="F293" s="137">
        <v>1545</v>
      </c>
      <c r="G293" s="137">
        <v>30044</v>
      </c>
    </row>
    <row r="294" spans="1:7" x14ac:dyDescent="0.3">
      <c r="A294" s="136" t="s">
        <v>352</v>
      </c>
      <c r="B294" s="137">
        <v>348</v>
      </c>
      <c r="C294" s="137">
        <v>187</v>
      </c>
      <c r="D294" s="137">
        <v>791</v>
      </c>
      <c r="E294" s="137">
        <v>60</v>
      </c>
      <c r="F294" s="137">
        <v>91</v>
      </c>
      <c r="G294" s="137">
        <v>1477</v>
      </c>
    </row>
    <row r="295" spans="1:7" x14ac:dyDescent="0.3">
      <c r="A295" s="136" t="s">
        <v>353</v>
      </c>
      <c r="B295" s="137">
        <v>1076</v>
      </c>
      <c r="C295" s="137">
        <v>319</v>
      </c>
      <c r="D295" s="137">
        <v>3548</v>
      </c>
      <c r="E295" s="137">
        <v>370</v>
      </c>
      <c r="F295" s="137">
        <v>180</v>
      </c>
      <c r="G295" s="137">
        <v>5493</v>
      </c>
    </row>
    <row r="296" spans="1:7" x14ac:dyDescent="0.3">
      <c r="A296" s="136" t="s">
        <v>354</v>
      </c>
      <c r="B296" s="137">
        <v>250</v>
      </c>
      <c r="C296" s="137">
        <v>69</v>
      </c>
      <c r="D296" s="137">
        <v>348</v>
      </c>
      <c r="E296" s="137">
        <v>13</v>
      </c>
      <c r="F296" s="137">
        <v>37</v>
      </c>
      <c r="G296" s="137">
        <v>717</v>
      </c>
    </row>
    <row r="297" spans="1:7" x14ac:dyDescent="0.3">
      <c r="A297" s="136" t="s">
        <v>355</v>
      </c>
      <c r="B297" s="137">
        <v>980</v>
      </c>
      <c r="C297" s="137">
        <v>448</v>
      </c>
      <c r="D297" s="137">
        <v>2660</v>
      </c>
      <c r="E297" s="137">
        <v>256</v>
      </c>
      <c r="F297" s="137">
        <v>244</v>
      </c>
      <c r="G297" s="137">
        <v>4588</v>
      </c>
    </row>
    <row r="298" spans="1:7" x14ac:dyDescent="0.3">
      <c r="A298" s="136" t="s">
        <v>356</v>
      </c>
      <c r="B298" s="137">
        <v>485</v>
      </c>
      <c r="C298" s="137">
        <v>283</v>
      </c>
      <c r="D298" s="137">
        <v>1180</v>
      </c>
      <c r="E298" s="137">
        <v>87</v>
      </c>
      <c r="F298" s="137">
        <v>131</v>
      </c>
      <c r="G298" s="137">
        <v>2166</v>
      </c>
    </row>
    <row r="299" spans="1:7" x14ac:dyDescent="0.3">
      <c r="A299" s="136" t="s">
        <v>357</v>
      </c>
      <c r="B299" s="137">
        <v>252</v>
      </c>
      <c r="C299" s="137">
        <v>100</v>
      </c>
      <c r="D299" s="137">
        <v>462</v>
      </c>
      <c r="E299" s="137">
        <v>27</v>
      </c>
      <c r="F299" s="137">
        <v>43</v>
      </c>
      <c r="G299" s="137">
        <v>884</v>
      </c>
    </row>
    <row r="300" spans="1:7" x14ac:dyDescent="0.3">
      <c r="A300" s="136" t="s">
        <v>358</v>
      </c>
      <c r="B300" s="137">
        <v>795</v>
      </c>
      <c r="C300" s="137">
        <v>300</v>
      </c>
      <c r="D300" s="137">
        <v>1691</v>
      </c>
      <c r="E300" s="137">
        <v>77</v>
      </c>
      <c r="F300" s="137">
        <v>207</v>
      </c>
      <c r="G300" s="137">
        <v>3070</v>
      </c>
    </row>
    <row r="301" spans="1:7" x14ac:dyDescent="0.3">
      <c r="A301" s="136" t="s">
        <v>359</v>
      </c>
      <c r="B301" s="137">
        <v>522</v>
      </c>
      <c r="C301" s="137">
        <v>121</v>
      </c>
      <c r="D301" s="137">
        <v>656</v>
      </c>
      <c r="E301" s="137">
        <v>36</v>
      </c>
      <c r="F301" s="137">
        <v>53</v>
      </c>
      <c r="G301" s="137">
        <v>1388</v>
      </c>
    </row>
    <row r="302" spans="1:7" x14ac:dyDescent="0.3">
      <c r="A302" s="136" t="s">
        <v>360</v>
      </c>
      <c r="B302" s="137">
        <v>553</v>
      </c>
      <c r="C302" s="137">
        <v>156</v>
      </c>
      <c r="D302" s="137">
        <v>645</v>
      </c>
      <c r="E302" s="137">
        <v>38</v>
      </c>
      <c r="F302" s="137">
        <v>66</v>
      </c>
      <c r="G302" s="137">
        <v>1458</v>
      </c>
    </row>
    <row r="303" spans="1:7" x14ac:dyDescent="0.3">
      <c r="A303" s="136" t="s">
        <v>361</v>
      </c>
      <c r="B303" s="137">
        <v>679</v>
      </c>
      <c r="C303" s="137">
        <v>385</v>
      </c>
      <c r="D303" s="137">
        <v>1555</v>
      </c>
      <c r="E303" s="137">
        <v>136</v>
      </c>
      <c r="F303" s="137">
        <v>204</v>
      </c>
      <c r="G303" s="137">
        <v>2959</v>
      </c>
    </row>
    <row r="304" spans="1:7" ht="28.8" x14ac:dyDescent="0.3">
      <c r="A304" s="136" t="s">
        <v>362</v>
      </c>
      <c r="B304" s="137">
        <v>679</v>
      </c>
      <c r="C304" s="137">
        <v>329</v>
      </c>
      <c r="D304" s="137">
        <v>575</v>
      </c>
      <c r="E304" s="137">
        <v>28</v>
      </c>
      <c r="F304" s="137">
        <v>86</v>
      </c>
      <c r="G304" s="137">
        <v>1697</v>
      </c>
    </row>
    <row r="305" spans="1:7" x14ac:dyDescent="0.3">
      <c r="A305" s="136" t="s">
        <v>363</v>
      </c>
      <c r="B305" s="137">
        <v>572</v>
      </c>
      <c r="C305" s="137">
        <v>310</v>
      </c>
      <c r="D305" s="137">
        <v>1138</v>
      </c>
      <c r="E305" s="137">
        <v>82</v>
      </c>
      <c r="F305" s="137">
        <v>145</v>
      </c>
      <c r="G305" s="137">
        <v>2247</v>
      </c>
    </row>
    <row r="306" spans="1:7" x14ac:dyDescent="0.3">
      <c r="A306" s="183" t="s">
        <v>25</v>
      </c>
      <c r="B306" s="184">
        <v>30962</v>
      </c>
      <c r="C306" s="184">
        <v>11779</v>
      </c>
      <c r="D306" s="184">
        <v>74142</v>
      </c>
      <c r="E306" s="184">
        <v>6994</v>
      </c>
      <c r="F306" s="184">
        <v>6730</v>
      </c>
      <c r="G306" s="184">
        <v>130607</v>
      </c>
    </row>
    <row r="307" spans="1:7" x14ac:dyDescent="0.3">
      <c r="A307" s="157"/>
      <c r="B307" s="157"/>
      <c r="C307" s="157"/>
      <c r="D307" s="157"/>
      <c r="E307" s="157"/>
      <c r="F307" s="157"/>
      <c r="G307" s="157"/>
    </row>
    <row r="308" spans="1:7" x14ac:dyDescent="0.3">
      <c r="A308" s="157"/>
      <c r="B308" s="157"/>
      <c r="C308" s="157"/>
      <c r="D308" s="157"/>
      <c r="E308" s="157"/>
      <c r="F308" s="157"/>
      <c r="G308" s="157"/>
    </row>
    <row r="309" spans="1:7" x14ac:dyDescent="0.3">
      <c r="A309" s="157"/>
      <c r="B309" s="157"/>
      <c r="C309" s="157"/>
      <c r="D309" s="157"/>
      <c r="E309" s="157"/>
      <c r="F309" s="157"/>
      <c r="G309" s="157"/>
    </row>
    <row r="310" spans="1:7" x14ac:dyDescent="0.3">
      <c r="A310" s="157"/>
      <c r="B310" s="157"/>
      <c r="C310" s="157"/>
      <c r="D310" s="157"/>
    </row>
    <row r="311" spans="1:7" x14ac:dyDescent="0.3">
      <c r="A311" s="186" t="s">
        <v>515</v>
      </c>
    </row>
    <row r="312" spans="1:7" x14ac:dyDescent="0.3">
      <c r="A312" s="157"/>
      <c r="B312" s="561" t="s">
        <v>487</v>
      </c>
      <c r="C312" s="561"/>
      <c r="D312" s="561"/>
      <c r="E312" s="561"/>
      <c r="F312" s="561"/>
      <c r="G312" s="91"/>
    </row>
    <row r="313" spans="1:7" x14ac:dyDescent="0.3">
      <c r="A313" s="159" t="s">
        <v>532</v>
      </c>
      <c r="B313" s="188" t="s">
        <v>127</v>
      </c>
      <c r="C313" s="188" t="s">
        <v>128</v>
      </c>
      <c r="D313" s="188" t="s">
        <v>129</v>
      </c>
      <c r="E313" s="188" t="s">
        <v>11</v>
      </c>
      <c r="F313" s="188" t="s">
        <v>130</v>
      </c>
      <c r="G313" s="160" t="s">
        <v>25</v>
      </c>
    </row>
    <row r="314" spans="1:7" x14ac:dyDescent="0.3">
      <c r="A314" s="156" t="s">
        <v>364</v>
      </c>
      <c r="B314" s="182">
        <v>449</v>
      </c>
      <c r="C314" s="182">
        <v>69</v>
      </c>
      <c r="D314" s="182">
        <v>583</v>
      </c>
      <c r="E314" s="182">
        <v>21</v>
      </c>
      <c r="F314" s="182">
        <v>37</v>
      </c>
      <c r="G314" s="182">
        <v>1159</v>
      </c>
    </row>
    <row r="315" spans="1:7" x14ac:dyDescent="0.3">
      <c r="A315" s="136" t="s">
        <v>365</v>
      </c>
      <c r="B315" s="137">
        <v>139</v>
      </c>
      <c r="C315" s="137">
        <v>37</v>
      </c>
      <c r="D315" s="137">
        <v>434</v>
      </c>
      <c r="E315" s="137">
        <v>11</v>
      </c>
      <c r="F315" s="137">
        <v>23</v>
      </c>
      <c r="G315" s="137">
        <v>644</v>
      </c>
    </row>
    <row r="316" spans="1:7" x14ac:dyDescent="0.3">
      <c r="A316" s="136" t="s">
        <v>366</v>
      </c>
      <c r="B316" s="137">
        <v>163</v>
      </c>
      <c r="C316" s="137">
        <v>30</v>
      </c>
      <c r="D316" s="137">
        <v>257</v>
      </c>
      <c r="E316" s="137">
        <v>15</v>
      </c>
      <c r="F316" s="137">
        <v>8</v>
      </c>
      <c r="G316" s="137">
        <v>473</v>
      </c>
    </row>
    <row r="317" spans="1:7" x14ac:dyDescent="0.3">
      <c r="A317" s="136" t="s">
        <v>367</v>
      </c>
      <c r="B317" s="137">
        <v>1401</v>
      </c>
      <c r="C317" s="137">
        <v>479</v>
      </c>
      <c r="D317" s="137">
        <v>4698</v>
      </c>
      <c r="E317" s="137">
        <v>407</v>
      </c>
      <c r="F317" s="137">
        <v>418</v>
      </c>
      <c r="G317" s="137">
        <v>7403</v>
      </c>
    </row>
    <row r="318" spans="1:7" x14ac:dyDescent="0.3">
      <c r="A318" s="136" t="s">
        <v>368</v>
      </c>
      <c r="B318" s="137">
        <v>50</v>
      </c>
      <c r="C318" s="137">
        <v>11</v>
      </c>
      <c r="D318" s="137">
        <v>83</v>
      </c>
      <c r="E318" s="137">
        <v>2</v>
      </c>
      <c r="F318" s="137">
        <v>7</v>
      </c>
      <c r="G318" s="137">
        <v>153</v>
      </c>
    </row>
    <row r="319" spans="1:7" x14ac:dyDescent="0.3">
      <c r="A319" s="136" t="s">
        <v>369</v>
      </c>
      <c r="B319" s="137">
        <v>50</v>
      </c>
      <c r="C319" s="137">
        <v>4</v>
      </c>
      <c r="D319" s="137">
        <v>99</v>
      </c>
      <c r="E319" s="137">
        <v>2</v>
      </c>
      <c r="F319" s="137">
        <v>3</v>
      </c>
      <c r="G319" s="137">
        <v>158</v>
      </c>
    </row>
    <row r="320" spans="1:7" x14ac:dyDescent="0.3">
      <c r="A320" s="136" t="s">
        <v>370</v>
      </c>
      <c r="B320" s="137">
        <v>15</v>
      </c>
      <c r="C320" s="137">
        <v>1</v>
      </c>
      <c r="D320" s="137">
        <v>27</v>
      </c>
      <c r="E320" s="137">
        <v>0</v>
      </c>
      <c r="F320" s="137">
        <v>1</v>
      </c>
      <c r="G320" s="137">
        <v>44</v>
      </c>
    </row>
    <row r="321" spans="1:7" x14ac:dyDescent="0.3">
      <c r="A321" s="136" t="s">
        <v>371</v>
      </c>
      <c r="B321" s="137">
        <v>575</v>
      </c>
      <c r="C321" s="137">
        <v>190</v>
      </c>
      <c r="D321" s="137">
        <v>2000</v>
      </c>
      <c r="E321" s="137">
        <v>109</v>
      </c>
      <c r="F321" s="137">
        <v>139</v>
      </c>
      <c r="G321" s="137">
        <v>3013</v>
      </c>
    </row>
    <row r="322" spans="1:7" x14ac:dyDescent="0.3">
      <c r="A322" s="136" t="s">
        <v>496</v>
      </c>
      <c r="B322" s="137">
        <v>124</v>
      </c>
      <c r="C322" s="137">
        <v>23</v>
      </c>
      <c r="D322" s="137">
        <v>299</v>
      </c>
      <c r="E322" s="137">
        <v>7</v>
      </c>
      <c r="F322" s="137">
        <v>16</v>
      </c>
      <c r="G322" s="137">
        <v>469</v>
      </c>
    </row>
    <row r="323" spans="1:7" x14ac:dyDescent="0.3">
      <c r="A323" s="136" t="s">
        <v>372</v>
      </c>
      <c r="B323" s="137">
        <v>12</v>
      </c>
      <c r="C323" s="137">
        <v>1</v>
      </c>
      <c r="D323" s="137">
        <v>25</v>
      </c>
      <c r="E323" s="137">
        <v>0</v>
      </c>
      <c r="F323" s="137">
        <v>3</v>
      </c>
      <c r="G323" s="137">
        <v>41</v>
      </c>
    </row>
    <row r="324" spans="1:7" x14ac:dyDescent="0.3">
      <c r="A324" s="183" t="s">
        <v>25</v>
      </c>
      <c r="B324" s="184">
        <v>2978</v>
      </c>
      <c r="C324" s="184">
        <v>845</v>
      </c>
      <c r="D324" s="184">
        <v>8505</v>
      </c>
      <c r="E324" s="184">
        <v>574</v>
      </c>
      <c r="F324" s="184">
        <v>655</v>
      </c>
      <c r="G324" s="184">
        <v>13557</v>
      </c>
    </row>
    <row r="325" spans="1:7" x14ac:dyDescent="0.3">
      <c r="A325" s="157"/>
      <c r="B325" s="157"/>
      <c r="C325" s="157"/>
      <c r="D325" s="157"/>
    </row>
    <row r="326" spans="1:7" x14ac:dyDescent="0.3">
      <c r="A326" s="157"/>
      <c r="B326" s="157"/>
      <c r="C326" s="157"/>
      <c r="D326" s="157"/>
    </row>
    <row r="327" spans="1:7" x14ac:dyDescent="0.3">
      <c r="A327" s="157"/>
      <c r="B327" s="157"/>
      <c r="C327" s="157"/>
      <c r="D327" s="157"/>
    </row>
    <row r="328" spans="1:7" x14ac:dyDescent="0.3">
      <c r="A328" s="186" t="s">
        <v>516</v>
      </c>
    </row>
    <row r="329" spans="1:7" x14ac:dyDescent="0.3">
      <c r="A329" s="157"/>
      <c r="B329" s="561" t="s">
        <v>487</v>
      </c>
      <c r="C329" s="561"/>
      <c r="D329" s="561"/>
      <c r="E329" s="561"/>
      <c r="F329" s="561"/>
      <c r="G329" s="91"/>
    </row>
    <row r="330" spans="1:7" x14ac:dyDescent="0.3">
      <c r="A330" s="159" t="s">
        <v>532</v>
      </c>
      <c r="B330" s="188" t="s">
        <v>127</v>
      </c>
      <c r="C330" s="188" t="s">
        <v>128</v>
      </c>
      <c r="D330" s="188" t="s">
        <v>129</v>
      </c>
      <c r="E330" s="188" t="s">
        <v>11</v>
      </c>
      <c r="F330" s="188" t="s">
        <v>130</v>
      </c>
      <c r="G330" s="160" t="s">
        <v>25</v>
      </c>
    </row>
    <row r="331" spans="1:7" x14ac:dyDescent="0.3">
      <c r="A331" s="156" t="s">
        <v>373</v>
      </c>
      <c r="B331" s="182">
        <v>17</v>
      </c>
      <c r="C331" s="182">
        <v>7</v>
      </c>
      <c r="D331" s="182">
        <v>71</v>
      </c>
      <c r="E331" s="182">
        <v>2</v>
      </c>
      <c r="F331" s="182">
        <v>4</v>
      </c>
      <c r="G331" s="182">
        <v>101</v>
      </c>
    </row>
    <row r="332" spans="1:7" x14ac:dyDescent="0.3">
      <c r="A332" s="136" t="s">
        <v>374</v>
      </c>
      <c r="B332" s="137">
        <v>0</v>
      </c>
      <c r="C332" s="137">
        <v>0</v>
      </c>
      <c r="D332" s="137">
        <v>4</v>
      </c>
      <c r="E332" s="137">
        <v>0</v>
      </c>
      <c r="F332" s="137">
        <v>0</v>
      </c>
      <c r="G332" s="137">
        <v>4</v>
      </c>
    </row>
    <row r="333" spans="1:7" x14ac:dyDescent="0.3">
      <c r="A333" s="136" t="s">
        <v>375</v>
      </c>
      <c r="B333" s="137">
        <v>3</v>
      </c>
      <c r="C333" s="137">
        <v>0</v>
      </c>
      <c r="D333" s="137">
        <v>15</v>
      </c>
      <c r="E333" s="137">
        <v>0</v>
      </c>
      <c r="F333" s="137">
        <v>1</v>
      </c>
      <c r="G333" s="137">
        <v>19</v>
      </c>
    </row>
    <row r="334" spans="1:7" x14ac:dyDescent="0.3">
      <c r="A334" s="136" t="s">
        <v>376</v>
      </c>
      <c r="B334" s="137">
        <v>1221</v>
      </c>
      <c r="C334" s="137">
        <v>273</v>
      </c>
      <c r="D334" s="137">
        <v>2526</v>
      </c>
      <c r="E334" s="137">
        <v>191</v>
      </c>
      <c r="F334" s="137">
        <v>111</v>
      </c>
      <c r="G334" s="137">
        <v>4322</v>
      </c>
    </row>
    <row r="335" spans="1:7" x14ac:dyDescent="0.3">
      <c r="A335" s="136" t="s">
        <v>377</v>
      </c>
      <c r="B335" s="137">
        <v>173</v>
      </c>
      <c r="C335" s="137">
        <v>43</v>
      </c>
      <c r="D335" s="137">
        <v>628</v>
      </c>
      <c r="E335" s="137">
        <v>44</v>
      </c>
      <c r="F335" s="137">
        <v>30</v>
      </c>
      <c r="G335" s="137">
        <v>918</v>
      </c>
    </row>
    <row r="336" spans="1:7" x14ac:dyDescent="0.3">
      <c r="A336" s="136" t="s">
        <v>378</v>
      </c>
      <c r="B336" s="137">
        <v>7</v>
      </c>
      <c r="C336" s="137">
        <v>5</v>
      </c>
      <c r="D336" s="137">
        <v>49</v>
      </c>
      <c r="E336" s="137">
        <v>3</v>
      </c>
      <c r="F336" s="137">
        <v>1</v>
      </c>
      <c r="G336" s="137">
        <v>65</v>
      </c>
    </row>
    <row r="337" spans="1:7" x14ac:dyDescent="0.3">
      <c r="A337" s="136" t="s">
        <v>379</v>
      </c>
      <c r="B337" s="137">
        <v>3349</v>
      </c>
      <c r="C337" s="137">
        <v>1081</v>
      </c>
      <c r="D337" s="137">
        <v>13090</v>
      </c>
      <c r="E337" s="137">
        <v>1682</v>
      </c>
      <c r="F337" s="137">
        <v>777</v>
      </c>
      <c r="G337" s="137">
        <v>19979</v>
      </c>
    </row>
    <row r="338" spans="1:7" x14ac:dyDescent="0.3">
      <c r="A338" s="136" t="s">
        <v>380</v>
      </c>
      <c r="B338" s="137">
        <v>3</v>
      </c>
      <c r="C338" s="137">
        <v>0</v>
      </c>
      <c r="D338" s="137">
        <v>10</v>
      </c>
      <c r="E338" s="137">
        <v>0</v>
      </c>
      <c r="F338" s="137">
        <v>2</v>
      </c>
      <c r="G338" s="137">
        <v>15</v>
      </c>
    </row>
    <row r="339" spans="1:7" x14ac:dyDescent="0.3">
      <c r="A339" s="136" t="s">
        <v>381</v>
      </c>
      <c r="B339" s="137">
        <v>5</v>
      </c>
      <c r="C339" s="137">
        <v>0</v>
      </c>
      <c r="D339" s="137">
        <v>22</v>
      </c>
      <c r="E339" s="137">
        <v>1</v>
      </c>
      <c r="F339" s="137">
        <v>0</v>
      </c>
      <c r="G339" s="137">
        <v>28</v>
      </c>
    </row>
    <row r="340" spans="1:7" x14ac:dyDescent="0.3">
      <c r="A340" s="136" t="s">
        <v>382</v>
      </c>
      <c r="B340" s="137">
        <v>2</v>
      </c>
      <c r="C340" s="137">
        <v>0</v>
      </c>
      <c r="D340" s="137">
        <v>1</v>
      </c>
      <c r="E340" s="137">
        <v>0</v>
      </c>
      <c r="F340" s="137">
        <v>0</v>
      </c>
      <c r="G340" s="137">
        <v>3</v>
      </c>
    </row>
    <row r="341" spans="1:7" x14ac:dyDescent="0.3">
      <c r="A341" s="136" t="s">
        <v>383</v>
      </c>
      <c r="B341" s="137">
        <v>1</v>
      </c>
      <c r="C341" s="137">
        <v>0</v>
      </c>
      <c r="D341" s="137">
        <v>2</v>
      </c>
      <c r="E341" s="137">
        <v>1</v>
      </c>
      <c r="F341" s="137">
        <v>0</v>
      </c>
      <c r="G341" s="137">
        <v>4</v>
      </c>
    </row>
    <row r="342" spans="1:7" x14ac:dyDescent="0.3">
      <c r="A342" s="183" t="s">
        <v>25</v>
      </c>
      <c r="B342" s="184">
        <v>4781</v>
      </c>
      <c r="C342" s="184">
        <v>1409</v>
      </c>
      <c r="D342" s="184">
        <v>16418</v>
      </c>
      <c r="E342" s="184">
        <v>1924</v>
      </c>
      <c r="F342" s="184">
        <v>926</v>
      </c>
      <c r="G342" s="184">
        <v>25458</v>
      </c>
    </row>
    <row r="343" spans="1:7" x14ac:dyDescent="0.3">
      <c r="A343" s="157"/>
      <c r="B343" s="157"/>
      <c r="C343" s="157"/>
      <c r="D343" s="157"/>
      <c r="E343" s="157"/>
      <c r="F343" s="157"/>
      <c r="G343" s="157"/>
    </row>
    <row r="344" spans="1:7" x14ac:dyDescent="0.3">
      <c r="A344" s="157"/>
      <c r="B344" s="157"/>
      <c r="C344" s="157"/>
      <c r="D344" s="157"/>
      <c r="E344" s="157"/>
      <c r="F344" s="157"/>
      <c r="G344" s="157"/>
    </row>
    <row r="345" spans="1:7" x14ac:dyDescent="0.3">
      <c r="A345" s="157"/>
      <c r="B345" s="157"/>
      <c r="C345" s="157"/>
      <c r="D345" s="157"/>
    </row>
    <row r="346" spans="1:7" x14ac:dyDescent="0.3">
      <c r="A346" s="186" t="s">
        <v>517</v>
      </c>
    </row>
    <row r="347" spans="1:7" x14ac:dyDescent="0.3">
      <c r="A347" s="157"/>
      <c r="B347" s="561" t="s">
        <v>487</v>
      </c>
      <c r="C347" s="561"/>
      <c r="D347" s="561"/>
      <c r="E347" s="561"/>
      <c r="F347" s="561"/>
      <c r="G347" s="91"/>
    </row>
    <row r="348" spans="1:7" x14ac:dyDescent="0.3">
      <c r="A348" s="159" t="s">
        <v>532</v>
      </c>
      <c r="B348" s="188" t="s">
        <v>127</v>
      </c>
      <c r="C348" s="188" t="s">
        <v>128</v>
      </c>
      <c r="D348" s="188" t="s">
        <v>129</v>
      </c>
      <c r="E348" s="188" t="s">
        <v>11</v>
      </c>
      <c r="F348" s="188" t="s">
        <v>130</v>
      </c>
      <c r="G348" s="160" t="s">
        <v>25</v>
      </c>
    </row>
    <row r="349" spans="1:7" x14ac:dyDescent="0.3">
      <c r="A349" s="156" t="s">
        <v>385</v>
      </c>
      <c r="B349" s="182">
        <v>189</v>
      </c>
      <c r="C349" s="182">
        <v>58</v>
      </c>
      <c r="D349" s="182">
        <v>613</v>
      </c>
      <c r="E349" s="182">
        <v>48</v>
      </c>
      <c r="F349" s="182">
        <v>16</v>
      </c>
      <c r="G349" s="182">
        <v>924</v>
      </c>
    </row>
    <row r="350" spans="1:7" x14ac:dyDescent="0.3">
      <c r="A350" s="136" t="s">
        <v>386</v>
      </c>
      <c r="B350" s="137">
        <v>1936</v>
      </c>
      <c r="C350" s="137">
        <v>669</v>
      </c>
      <c r="D350" s="137">
        <v>8419</v>
      </c>
      <c r="E350" s="137">
        <v>752</v>
      </c>
      <c r="F350" s="137">
        <v>454</v>
      </c>
      <c r="G350" s="137">
        <v>12230</v>
      </c>
    </row>
    <row r="351" spans="1:7" x14ac:dyDescent="0.3">
      <c r="A351" s="136" t="s">
        <v>387</v>
      </c>
      <c r="B351" s="137">
        <v>514</v>
      </c>
      <c r="C351" s="137">
        <v>151</v>
      </c>
      <c r="D351" s="137">
        <v>1959</v>
      </c>
      <c r="E351" s="137">
        <v>179</v>
      </c>
      <c r="F351" s="137">
        <v>114</v>
      </c>
      <c r="G351" s="137">
        <v>2917</v>
      </c>
    </row>
    <row r="352" spans="1:7" x14ac:dyDescent="0.3">
      <c r="A352" s="136" t="s">
        <v>388</v>
      </c>
      <c r="B352" s="137">
        <v>2435</v>
      </c>
      <c r="C352" s="137">
        <v>962</v>
      </c>
      <c r="D352" s="137">
        <v>8397</v>
      </c>
      <c r="E352" s="137">
        <v>977</v>
      </c>
      <c r="F352" s="137">
        <v>408</v>
      </c>
      <c r="G352" s="137">
        <v>13179</v>
      </c>
    </row>
    <row r="353" spans="1:7" x14ac:dyDescent="0.3">
      <c r="A353" s="136" t="s">
        <v>389</v>
      </c>
      <c r="B353" s="137">
        <v>5204</v>
      </c>
      <c r="C353" s="137">
        <v>1816</v>
      </c>
      <c r="D353" s="137">
        <v>16160</v>
      </c>
      <c r="E353" s="137">
        <v>1691</v>
      </c>
      <c r="F353" s="137">
        <v>944</v>
      </c>
      <c r="G353" s="137">
        <v>25815</v>
      </c>
    </row>
    <row r="354" spans="1:7" x14ac:dyDescent="0.3">
      <c r="A354" s="136" t="s">
        <v>390</v>
      </c>
      <c r="B354" s="137">
        <v>2392</v>
      </c>
      <c r="C354" s="137">
        <v>1254</v>
      </c>
      <c r="D354" s="137">
        <v>7857</v>
      </c>
      <c r="E354" s="137">
        <v>618</v>
      </c>
      <c r="F354" s="137">
        <v>527</v>
      </c>
      <c r="G354" s="137">
        <v>12648</v>
      </c>
    </row>
    <row r="355" spans="1:7" x14ac:dyDescent="0.3">
      <c r="A355" s="136" t="s">
        <v>391</v>
      </c>
      <c r="B355" s="137">
        <v>5416</v>
      </c>
      <c r="C355" s="137">
        <v>1321</v>
      </c>
      <c r="D355" s="137">
        <v>16813</v>
      </c>
      <c r="E355" s="137">
        <v>1627</v>
      </c>
      <c r="F355" s="137">
        <v>807</v>
      </c>
      <c r="G355" s="137">
        <v>25984</v>
      </c>
    </row>
    <row r="356" spans="1:7" x14ac:dyDescent="0.3">
      <c r="A356" s="136" t="s">
        <v>392</v>
      </c>
      <c r="B356" s="137">
        <v>1137</v>
      </c>
      <c r="C356" s="137">
        <v>275</v>
      </c>
      <c r="D356" s="137">
        <v>3328</v>
      </c>
      <c r="E356" s="137">
        <v>265</v>
      </c>
      <c r="F356" s="137">
        <v>165</v>
      </c>
      <c r="G356" s="137">
        <v>5170</v>
      </c>
    </row>
    <row r="357" spans="1:7" x14ac:dyDescent="0.3">
      <c r="A357" s="136" t="s">
        <v>393</v>
      </c>
      <c r="B357" s="137">
        <v>6070</v>
      </c>
      <c r="C357" s="137">
        <v>2006</v>
      </c>
      <c r="D357" s="137">
        <v>17795</v>
      </c>
      <c r="E357" s="137">
        <v>1801</v>
      </c>
      <c r="F357" s="137">
        <v>1062</v>
      </c>
      <c r="G357" s="137">
        <v>28734</v>
      </c>
    </row>
    <row r="358" spans="1:7" x14ac:dyDescent="0.3">
      <c r="A358" s="136" t="s">
        <v>394</v>
      </c>
      <c r="B358" s="137">
        <v>1137</v>
      </c>
      <c r="C358" s="137">
        <v>350</v>
      </c>
      <c r="D358" s="137">
        <v>3235</v>
      </c>
      <c r="E358" s="137">
        <v>267</v>
      </c>
      <c r="F358" s="137">
        <v>185</v>
      </c>
      <c r="G358" s="137">
        <v>5174</v>
      </c>
    </row>
    <row r="359" spans="1:7" x14ac:dyDescent="0.3">
      <c r="A359" s="136" t="s">
        <v>395</v>
      </c>
      <c r="B359" s="137">
        <v>4813</v>
      </c>
      <c r="C359" s="137">
        <v>1330</v>
      </c>
      <c r="D359" s="137">
        <v>15709</v>
      </c>
      <c r="E359" s="137">
        <v>1499</v>
      </c>
      <c r="F359" s="137">
        <v>760</v>
      </c>
      <c r="G359" s="137">
        <v>24111</v>
      </c>
    </row>
    <row r="360" spans="1:7" x14ac:dyDescent="0.3">
      <c r="A360" s="136" t="s">
        <v>396</v>
      </c>
      <c r="B360" s="137">
        <v>2557</v>
      </c>
      <c r="C360" s="137">
        <v>911</v>
      </c>
      <c r="D360" s="137">
        <v>7608</v>
      </c>
      <c r="E360" s="137">
        <v>794</v>
      </c>
      <c r="F360" s="137">
        <v>463</v>
      </c>
      <c r="G360" s="137">
        <v>12333</v>
      </c>
    </row>
    <row r="361" spans="1:7" x14ac:dyDescent="0.3">
      <c r="A361" s="136" t="s">
        <v>397</v>
      </c>
      <c r="B361" s="137">
        <v>2707</v>
      </c>
      <c r="C361" s="137">
        <v>599</v>
      </c>
      <c r="D361" s="137">
        <v>9791</v>
      </c>
      <c r="E361" s="137">
        <v>961</v>
      </c>
      <c r="F361" s="137">
        <v>400</v>
      </c>
      <c r="G361" s="137">
        <v>14458</v>
      </c>
    </row>
    <row r="362" spans="1:7" x14ac:dyDescent="0.3">
      <c r="A362" s="136" t="s">
        <v>398</v>
      </c>
      <c r="B362" s="137">
        <v>832</v>
      </c>
      <c r="C362" s="137">
        <v>285</v>
      </c>
      <c r="D362" s="137">
        <v>3591</v>
      </c>
      <c r="E362" s="137">
        <v>335</v>
      </c>
      <c r="F362" s="137">
        <v>224</v>
      </c>
      <c r="G362" s="137">
        <v>5267</v>
      </c>
    </row>
    <row r="363" spans="1:7" x14ac:dyDescent="0.3">
      <c r="A363" s="136" t="s">
        <v>399</v>
      </c>
      <c r="B363" s="137">
        <v>3490</v>
      </c>
      <c r="C363" s="137">
        <v>736</v>
      </c>
      <c r="D363" s="137">
        <v>10404</v>
      </c>
      <c r="E363" s="137">
        <v>1158</v>
      </c>
      <c r="F363" s="137">
        <v>429</v>
      </c>
      <c r="G363" s="137">
        <v>16217</v>
      </c>
    </row>
    <row r="364" spans="1:7" x14ac:dyDescent="0.3">
      <c r="A364" s="136" t="s">
        <v>400</v>
      </c>
      <c r="B364" s="137">
        <v>11334</v>
      </c>
      <c r="C364" s="137">
        <v>2443</v>
      </c>
      <c r="D364" s="137">
        <v>40492</v>
      </c>
      <c r="E364" s="137">
        <v>4673</v>
      </c>
      <c r="F364" s="137">
        <v>1483</v>
      </c>
      <c r="G364" s="137">
        <v>60425</v>
      </c>
    </row>
    <row r="365" spans="1:7" x14ac:dyDescent="0.3">
      <c r="A365" s="136" t="s">
        <v>401</v>
      </c>
      <c r="B365" s="137">
        <v>4629</v>
      </c>
      <c r="C365" s="137">
        <v>1345</v>
      </c>
      <c r="D365" s="137">
        <v>14007</v>
      </c>
      <c r="E365" s="137">
        <v>1457</v>
      </c>
      <c r="F365" s="137">
        <v>716</v>
      </c>
      <c r="G365" s="137">
        <v>22154</v>
      </c>
    </row>
    <row r="366" spans="1:7" x14ac:dyDescent="0.3">
      <c r="A366" s="136" t="s">
        <v>402</v>
      </c>
      <c r="B366" s="137">
        <v>5967</v>
      </c>
      <c r="C366" s="137">
        <v>2477</v>
      </c>
      <c r="D366" s="137">
        <v>17114</v>
      </c>
      <c r="E366" s="137">
        <v>1677</v>
      </c>
      <c r="F366" s="137">
        <v>1235</v>
      </c>
      <c r="G366" s="137">
        <v>28470</v>
      </c>
    </row>
    <row r="367" spans="1:7" x14ac:dyDescent="0.3">
      <c r="A367" s="136" t="s">
        <v>403</v>
      </c>
      <c r="B367" s="137">
        <v>1784</v>
      </c>
      <c r="C367" s="137">
        <v>376</v>
      </c>
      <c r="D367" s="137">
        <v>7428</v>
      </c>
      <c r="E367" s="137">
        <v>769</v>
      </c>
      <c r="F367" s="137">
        <v>224</v>
      </c>
      <c r="G367" s="137">
        <v>10581</v>
      </c>
    </row>
    <row r="368" spans="1:7" x14ac:dyDescent="0.3">
      <c r="A368" s="136" t="s">
        <v>404</v>
      </c>
      <c r="B368" s="137">
        <v>1802</v>
      </c>
      <c r="C368" s="137">
        <v>853</v>
      </c>
      <c r="D368" s="137">
        <v>5223</v>
      </c>
      <c r="E368" s="137">
        <v>384</v>
      </c>
      <c r="F368" s="137">
        <v>339</v>
      </c>
      <c r="G368" s="137">
        <v>8601</v>
      </c>
    </row>
    <row r="369" spans="1:7" x14ac:dyDescent="0.3">
      <c r="A369" s="136" t="s">
        <v>405</v>
      </c>
      <c r="B369" s="137">
        <v>4188</v>
      </c>
      <c r="C369" s="137">
        <v>819</v>
      </c>
      <c r="D369" s="137">
        <v>18575</v>
      </c>
      <c r="E369" s="137">
        <v>1898</v>
      </c>
      <c r="F369" s="137">
        <v>454</v>
      </c>
      <c r="G369" s="137">
        <v>25934</v>
      </c>
    </row>
    <row r="370" spans="1:7" x14ac:dyDescent="0.3">
      <c r="A370" s="136" t="s">
        <v>406</v>
      </c>
      <c r="B370" s="137">
        <v>1073</v>
      </c>
      <c r="C370" s="137">
        <v>296</v>
      </c>
      <c r="D370" s="137">
        <v>4053</v>
      </c>
      <c r="E370" s="137">
        <v>308</v>
      </c>
      <c r="F370" s="137">
        <v>168</v>
      </c>
      <c r="G370" s="137">
        <v>5898</v>
      </c>
    </row>
    <row r="371" spans="1:7" x14ac:dyDescent="0.3">
      <c r="A371" s="136" t="s">
        <v>407</v>
      </c>
      <c r="B371" s="137">
        <v>4167</v>
      </c>
      <c r="C371" s="137">
        <v>1456</v>
      </c>
      <c r="D371" s="137">
        <v>11736</v>
      </c>
      <c r="E371" s="137">
        <v>1148</v>
      </c>
      <c r="F371" s="137">
        <v>725</v>
      </c>
      <c r="G371" s="137">
        <v>19232</v>
      </c>
    </row>
    <row r="372" spans="1:7" x14ac:dyDescent="0.3">
      <c r="A372" s="136" t="s">
        <v>408</v>
      </c>
      <c r="B372" s="137">
        <v>3916</v>
      </c>
      <c r="C372" s="137">
        <v>1050</v>
      </c>
      <c r="D372" s="137">
        <v>12862</v>
      </c>
      <c r="E372" s="137">
        <v>1216</v>
      </c>
      <c r="F372" s="137">
        <v>590</v>
      </c>
      <c r="G372" s="137">
        <v>19634</v>
      </c>
    </row>
    <row r="373" spans="1:7" x14ac:dyDescent="0.3">
      <c r="A373" s="136" t="s">
        <v>409</v>
      </c>
      <c r="B373" s="137">
        <v>3709</v>
      </c>
      <c r="C373" s="137">
        <v>768</v>
      </c>
      <c r="D373" s="137">
        <v>14322</v>
      </c>
      <c r="E373" s="137">
        <v>1582</v>
      </c>
      <c r="F373" s="137">
        <v>518</v>
      </c>
      <c r="G373" s="137">
        <v>20899</v>
      </c>
    </row>
    <row r="374" spans="1:7" x14ac:dyDescent="0.3">
      <c r="A374" s="136" t="s">
        <v>410</v>
      </c>
      <c r="B374" s="137">
        <v>12649</v>
      </c>
      <c r="C374" s="137">
        <v>3551</v>
      </c>
      <c r="D374" s="137">
        <v>48462</v>
      </c>
      <c r="E374" s="137">
        <v>5887</v>
      </c>
      <c r="F374" s="137">
        <v>2068</v>
      </c>
      <c r="G374" s="137">
        <v>72617</v>
      </c>
    </row>
    <row r="375" spans="1:7" x14ac:dyDescent="0.3">
      <c r="A375" s="136" t="s">
        <v>411</v>
      </c>
      <c r="B375" s="137">
        <v>435</v>
      </c>
      <c r="C375" s="137">
        <v>137</v>
      </c>
      <c r="D375" s="137">
        <v>1357</v>
      </c>
      <c r="E375" s="137">
        <v>84</v>
      </c>
      <c r="F375" s="137">
        <v>82</v>
      </c>
      <c r="G375" s="137">
        <v>2095</v>
      </c>
    </row>
    <row r="376" spans="1:7" x14ac:dyDescent="0.3">
      <c r="A376" s="136" t="s">
        <v>412</v>
      </c>
      <c r="B376" s="137">
        <v>4343</v>
      </c>
      <c r="C376" s="137">
        <v>1214</v>
      </c>
      <c r="D376" s="137">
        <v>13649</v>
      </c>
      <c r="E376" s="137">
        <v>1114</v>
      </c>
      <c r="F376" s="137">
        <v>773</v>
      </c>
      <c r="G376" s="137">
        <v>21093</v>
      </c>
    </row>
    <row r="377" spans="1:7" x14ac:dyDescent="0.3">
      <c r="A377" s="136" t="s">
        <v>413</v>
      </c>
      <c r="B377" s="137">
        <v>1456</v>
      </c>
      <c r="C377" s="137">
        <v>472</v>
      </c>
      <c r="D377" s="137">
        <v>5401</v>
      </c>
      <c r="E377" s="137">
        <v>554</v>
      </c>
      <c r="F377" s="137">
        <v>288</v>
      </c>
      <c r="G377" s="137">
        <v>8171</v>
      </c>
    </row>
    <row r="378" spans="1:7" x14ac:dyDescent="0.3">
      <c r="A378" s="136" t="s">
        <v>414</v>
      </c>
      <c r="B378" s="137">
        <v>1723</v>
      </c>
      <c r="C378" s="137">
        <v>601</v>
      </c>
      <c r="D378" s="137">
        <v>6434</v>
      </c>
      <c r="E378" s="137">
        <v>451</v>
      </c>
      <c r="F378" s="137">
        <v>302</v>
      </c>
      <c r="G378" s="137">
        <v>9511</v>
      </c>
    </row>
    <row r="379" spans="1:7" ht="28.8" x14ac:dyDescent="0.3">
      <c r="A379" s="136" t="s">
        <v>415</v>
      </c>
      <c r="B379" s="137">
        <v>4510</v>
      </c>
      <c r="C379" s="137">
        <v>1296</v>
      </c>
      <c r="D379" s="137">
        <v>14568</v>
      </c>
      <c r="E379" s="137">
        <v>1326</v>
      </c>
      <c r="F379" s="137">
        <v>681</v>
      </c>
      <c r="G379" s="137">
        <v>22381</v>
      </c>
    </row>
    <row r="380" spans="1:7" x14ac:dyDescent="0.3">
      <c r="A380" s="136" t="s">
        <v>497</v>
      </c>
      <c r="B380" s="137">
        <v>2242</v>
      </c>
      <c r="C380" s="137">
        <v>669</v>
      </c>
      <c r="D380" s="137">
        <v>8872</v>
      </c>
      <c r="E380" s="137">
        <v>928</v>
      </c>
      <c r="F380" s="137">
        <v>451</v>
      </c>
      <c r="G380" s="137">
        <v>13162</v>
      </c>
    </row>
    <row r="381" spans="1:7" x14ac:dyDescent="0.3">
      <c r="A381" s="136" t="s">
        <v>498</v>
      </c>
      <c r="B381" s="137">
        <v>6285</v>
      </c>
      <c r="C381" s="137">
        <v>2003</v>
      </c>
      <c r="D381" s="137">
        <v>22365</v>
      </c>
      <c r="E381" s="137">
        <v>2312</v>
      </c>
      <c r="F381" s="137">
        <v>1142</v>
      </c>
      <c r="G381" s="137">
        <v>34107</v>
      </c>
    </row>
    <row r="382" spans="1:7" x14ac:dyDescent="0.3">
      <c r="A382" s="136" t="s">
        <v>416</v>
      </c>
      <c r="B382" s="137">
        <v>647</v>
      </c>
      <c r="C382" s="137">
        <v>180</v>
      </c>
      <c r="D382" s="137">
        <v>2065</v>
      </c>
      <c r="E382" s="137">
        <v>198</v>
      </c>
      <c r="F382" s="137">
        <v>85</v>
      </c>
      <c r="G382" s="137">
        <v>3175</v>
      </c>
    </row>
    <row r="383" spans="1:7" x14ac:dyDescent="0.3">
      <c r="A383" s="136" t="s">
        <v>417</v>
      </c>
      <c r="B383" s="137">
        <v>1824</v>
      </c>
      <c r="C383" s="137">
        <v>289</v>
      </c>
      <c r="D383" s="137">
        <v>9289</v>
      </c>
      <c r="E383" s="137">
        <v>994</v>
      </c>
      <c r="F383" s="137">
        <v>206</v>
      </c>
      <c r="G383" s="137">
        <v>12602</v>
      </c>
    </row>
    <row r="384" spans="1:7" x14ac:dyDescent="0.3">
      <c r="A384" s="136" t="s">
        <v>418</v>
      </c>
      <c r="B384" s="137">
        <v>5775</v>
      </c>
      <c r="C384" s="137">
        <v>2253</v>
      </c>
      <c r="D384" s="137">
        <v>20130</v>
      </c>
      <c r="E384" s="137">
        <v>2091</v>
      </c>
      <c r="F384" s="137">
        <v>1203</v>
      </c>
      <c r="G384" s="137">
        <v>31452</v>
      </c>
    </row>
    <row r="385" spans="1:7" x14ac:dyDescent="0.3">
      <c r="A385" s="136" t="s">
        <v>419</v>
      </c>
      <c r="B385" s="137">
        <v>12897</v>
      </c>
      <c r="C385" s="137">
        <v>4353</v>
      </c>
      <c r="D385" s="137">
        <v>46205</v>
      </c>
      <c r="E385" s="137">
        <v>5224</v>
      </c>
      <c r="F385" s="137">
        <v>2389</v>
      </c>
      <c r="G385" s="137">
        <v>71068</v>
      </c>
    </row>
    <row r="386" spans="1:7" x14ac:dyDescent="0.3">
      <c r="A386" s="136" t="s">
        <v>420</v>
      </c>
      <c r="B386" s="137">
        <v>3179</v>
      </c>
      <c r="C386" s="137">
        <v>1255</v>
      </c>
      <c r="D386" s="137">
        <v>11641</v>
      </c>
      <c r="E386" s="137">
        <v>1315</v>
      </c>
      <c r="F386" s="137">
        <v>753</v>
      </c>
      <c r="G386" s="137">
        <v>18143</v>
      </c>
    </row>
    <row r="387" spans="1:7" x14ac:dyDescent="0.3">
      <c r="A387" s="136" t="s">
        <v>421</v>
      </c>
      <c r="B387" s="137">
        <v>4252</v>
      </c>
      <c r="C387" s="137">
        <v>1005</v>
      </c>
      <c r="D387" s="137">
        <v>13922</v>
      </c>
      <c r="E387" s="137">
        <v>1312</v>
      </c>
      <c r="F387" s="137">
        <v>539</v>
      </c>
      <c r="G387" s="137">
        <v>21030</v>
      </c>
    </row>
    <row r="388" spans="1:7" x14ac:dyDescent="0.3">
      <c r="A388" s="136" t="s">
        <v>422</v>
      </c>
      <c r="B388" s="137">
        <v>5696</v>
      </c>
      <c r="C388" s="137">
        <v>1530</v>
      </c>
      <c r="D388" s="137">
        <v>18116</v>
      </c>
      <c r="E388" s="137">
        <v>1848</v>
      </c>
      <c r="F388" s="137">
        <v>894</v>
      </c>
      <c r="G388" s="137">
        <v>28084</v>
      </c>
    </row>
    <row r="389" spans="1:7" x14ac:dyDescent="0.3">
      <c r="A389" s="136" t="s">
        <v>423</v>
      </c>
      <c r="B389" s="137">
        <v>4561</v>
      </c>
      <c r="C389" s="137">
        <v>1626</v>
      </c>
      <c r="D389" s="137">
        <v>14932</v>
      </c>
      <c r="E389" s="137">
        <v>1534</v>
      </c>
      <c r="F389" s="137">
        <v>864</v>
      </c>
      <c r="G389" s="137">
        <v>23517</v>
      </c>
    </row>
    <row r="390" spans="1:7" x14ac:dyDescent="0.3">
      <c r="A390" s="136" t="s">
        <v>424</v>
      </c>
      <c r="B390" s="137">
        <v>7975</v>
      </c>
      <c r="C390" s="137">
        <v>2903</v>
      </c>
      <c r="D390" s="137">
        <v>25796</v>
      </c>
      <c r="E390" s="137">
        <v>2458</v>
      </c>
      <c r="F390" s="137">
        <v>1749</v>
      </c>
      <c r="G390" s="137">
        <v>40881</v>
      </c>
    </row>
    <row r="391" spans="1:7" x14ac:dyDescent="0.3">
      <c r="A391" s="136" t="s">
        <v>425</v>
      </c>
      <c r="B391" s="137">
        <v>3850</v>
      </c>
      <c r="C391" s="137">
        <v>1002</v>
      </c>
      <c r="D391" s="137">
        <v>13065</v>
      </c>
      <c r="E391" s="137">
        <v>1313</v>
      </c>
      <c r="F391" s="137">
        <v>579</v>
      </c>
      <c r="G391" s="137">
        <v>19809</v>
      </c>
    </row>
    <row r="392" spans="1:7" x14ac:dyDescent="0.3">
      <c r="A392" s="136" t="s">
        <v>426</v>
      </c>
      <c r="B392" s="137">
        <v>538</v>
      </c>
      <c r="C392" s="137">
        <v>153</v>
      </c>
      <c r="D392" s="137">
        <v>1484</v>
      </c>
      <c r="E392" s="137">
        <v>156</v>
      </c>
      <c r="F392" s="137">
        <v>52</v>
      </c>
      <c r="G392" s="137">
        <v>2383</v>
      </c>
    </row>
    <row r="393" spans="1:7" x14ac:dyDescent="0.3">
      <c r="A393" s="136" t="s">
        <v>427</v>
      </c>
      <c r="B393" s="137">
        <v>3394</v>
      </c>
      <c r="C393" s="137">
        <v>645</v>
      </c>
      <c r="D393" s="137">
        <v>11065</v>
      </c>
      <c r="E393" s="137">
        <v>1183</v>
      </c>
      <c r="F393" s="137">
        <v>396</v>
      </c>
      <c r="G393" s="137">
        <v>16683</v>
      </c>
    </row>
    <row r="394" spans="1:7" x14ac:dyDescent="0.3">
      <c r="A394" s="136" t="s">
        <v>428</v>
      </c>
      <c r="B394" s="137">
        <v>503</v>
      </c>
      <c r="C394" s="137">
        <v>121</v>
      </c>
      <c r="D394" s="137">
        <v>916</v>
      </c>
      <c r="E394" s="137">
        <v>56</v>
      </c>
      <c r="F394" s="137">
        <v>57</v>
      </c>
      <c r="G394" s="137">
        <v>1653</v>
      </c>
    </row>
    <row r="395" spans="1:7" x14ac:dyDescent="0.3">
      <c r="A395" s="136" t="s">
        <v>429</v>
      </c>
      <c r="B395" s="137">
        <v>3989</v>
      </c>
      <c r="C395" s="137">
        <v>1109</v>
      </c>
      <c r="D395" s="137">
        <v>10699</v>
      </c>
      <c r="E395" s="137">
        <v>1088</v>
      </c>
      <c r="F395" s="137">
        <v>547</v>
      </c>
      <c r="G395" s="137">
        <v>17432</v>
      </c>
    </row>
    <row r="396" spans="1:7" x14ac:dyDescent="0.3">
      <c r="A396" s="136" t="s">
        <v>430</v>
      </c>
      <c r="B396" s="137">
        <v>16960</v>
      </c>
      <c r="C396" s="137">
        <v>1376</v>
      </c>
      <c r="D396" s="137">
        <v>31494</v>
      </c>
      <c r="E396" s="137">
        <v>2907</v>
      </c>
      <c r="F396" s="137">
        <v>1191</v>
      </c>
      <c r="G396" s="137">
        <v>53928</v>
      </c>
    </row>
    <row r="397" spans="1:7" x14ac:dyDescent="0.3">
      <c r="A397" s="136" t="s">
        <v>431</v>
      </c>
      <c r="B397" s="137">
        <v>1807</v>
      </c>
      <c r="C397" s="137">
        <v>568</v>
      </c>
      <c r="D397" s="137">
        <v>6951</v>
      </c>
      <c r="E397" s="137">
        <v>708</v>
      </c>
      <c r="F397" s="137">
        <v>376</v>
      </c>
      <c r="G397" s="137">
        <v>10410</v>
      </c>
    </row>
    <row r="398" spans="1:7" x14ac:dyDescent="0.3">
      <c r="A398" s="136" t="s">
        <v>432</v>
      </c>
      <c r="B398" s="137">
        <v>534</v>
      </c>
      <c r="C398" s="137">
        <v>159</v>
      </c>
      <c r="D398" s="137">
        <v>1651</v>
      </c>
      <c r="E398" s="137">
        <v>144</v>
      </c>
      <c r="F398" s="137">
        <v>93</v>
      </c>
      <c r="G398" s="137">
        <v>2581</v>
      </c>
    </row>
    <row r="399" spans="1:7" x14ac:dyDescent="0.3">
      <c r="A399" s="136" t="s">
        <v>433</v>
      </c>
      <c r="B399" s="137">
        <v>908</v>
      </c>
      <c r="C399" s="137">
        <v>116</v>
      </c>
      <c r="D399" s="137">
        <v>3571</v>
      </c>
      <c r="E399" s="137">
        <v>301</v>
      </c>
      <c r="F399" s="137">
        <v>81</v>
      </c>
      <c r="G399" s="137">
        <v>4977</v>
      </c>
    </row>
    <row r="400" spans="1:7" x14ac:dyDescent="0.3">
      <c r="A400" s="136" t="s">
        <v>499</v>
      </c>
      <c r="B400" s="137">
        <v>4489</v>
      </c>
      <c r="C400" s="137">
        <v>754</v>
      </c>
      <c r="D400" s="137">
        <v>20266</v>
      </c>
      <c r="E400" s="137">
        <v>2300</v>
      </c>
      <c r="F400" s="137">
        <v>570</v>
      </c>
      <c r="G400" s="137">
        <v>28379</v>
      </c>
    </row>
    <row r="401" spans="1:7" x14ac:dyDescent="0.3">
      <c r="A401" s="183" t="s">
        <v>25</v>
      </c>
      <c r="B401" s="184">
        <v>200819</v>
      </c>
      <c r="C401" s="184">
        <v>55946</v>
      </c>
      <c r="D401" s="184">
        <v>661857</v>
      </c>
      <c r="E401" s="184">
        <v>67870</v>
      </c>
      <c r="F401" s="184">
        <v>31821</v>
      </c>
      <c r="G401" s="184">
        <v>1018313</v>
      </c>
    </row>
    <row r="402" spans="1:7" x14ac:dyDescent="0.3">
      <c r="A402" s="157"/>
      <c r="B402" s="157"/>
      <c r="C402" s="157"/>
      <c r="D402" s="157"/>
      <c r="E402" s="157"/>
      <c r="F402" s="157"/>
      <c r="G402" s="157"/>
    </row>
    <row r="403" spans="1:7" x14ac:dyDescent="0.3">
      <c r="A403" s="157"/>
      <c r="B403" s="157"/>
      <c r="C403" s="157"/>
      <c r="D403" s="157"/>
      <c r="E403" s="157"/>
      <c r="F403" s="157"/>
      <c r="G403" s="157"/>
    </row>
    <row r="404" spans="1:7" x14ac:dyDescent="0.3">
      <c r="A404" s="157"/>
      <c r="B404" s="157"/>
      <c r="C404" s="157"/>
      <c r="D404" s="157"/>
    </row>
    <row r="405" spans="1:7" x14ac:dyDescent="0.3">
      <c r="A405" s="186" t="s">
        <v>518</v>
      </c>
    </row>
    <row r="406" spans="1:7" x14ac:dyDescent="0.3">
      <c r="A406" s="157"/>
      <c r="B406" s="561" t="s">
        <v>487</v>
      </c>
      <c r="C406" s="561"/>
      <c r="D406" s="561"/>
      <c r="E406" s="561"/>
      <c r="F406" s="561"/>
      <c r="G406" s="91"/>
    </row>
    <row r="407" spans="1:7" x14ac:dyDescent="0.3">
      <c r="A407" s="159" t="s">
        <v>532</v>
      </c>
      <c r="B407" s="188" t="s">
        <v>127</v>
      </c>
      <c r="C407" s="188" t="s">
        <v>128</v>
      </c>
      <c r="D407" s="188" t="s">
        <v>129</v>
      </c>
      <c r="E407" s="188" t="s">
        <v>11</v>
      </c>
      <c r="F407" s="188" t="s">
        <v>130</v>
      </c>
      <c r="G407" s="160" t="s">
        <v>25</v>
      </c>
    </row>
    <row r="408" spans="1:7" x14ac:dyDescent="0.3">
      <c r="A408" s="156" t="s">
        <v>435</v>
      </c>
      <c r="B408" s="182">
        <v>226</v>
      </c>
      <c r="C408" s="182">
        <v>107</v>
      </c>
      <c r="D408" s="182">
        <v>602</v>
      </c>
      <c r="E408" s="182">
        <v>52</v>
      </c>
      <c r="F408" s="182">
        <v>53</v>
      </c>
      <c r="G408" s="182">
        <v>1040</v>
      </c>
    </row>
    <row r="409" spans="1:7" x14ac:dyDescent="0.3">
      <c r="A409" s="136" t="s">
        <v>436</v>
      </c>
      <c r="B409" s="137">
        <v>724</v>
      </c>
      <c r="C409" s="137">
        <v>326</v>
      </c>
      <c r="D409" s="137">
        <v>1324</v>
      </c>
      <c r="E409" s="137">
        <v>100</v>
      </c>
      <c r="F409" s="137">
        <v>126</v>
      </c>
      <c r="G409" s="137">
        <v>2600</v>
      </c>
    </row>
    <row r="410" spans="1:7" x14ac:dyDescent="0.3">
      <c r="A410" s="136" t="s">
        <v>437</v>
      </c>
      <c r="B410" s="137">
        <v>1687</v>
      </c>
      <c r="C410" s="137">
        <v>741</v>
      </c>
      <c r="D410" s="137">
        <v>4915</v>
      </c>
      <c r="E410" s="137">
        <v>486</v>
      </c>
      <c r="F410" s="137">
        <v>523</v>
      </c>
      <c r="G410" s="137">
        <v>8352</v>
      </c>
    </row>
    <row r="411" spans="1:7" x14ac:dyDescent="0.3">
      <c r="A411" s="136" t="s">
        <v>438</v>
      </c>
      <c r="B411" s="137">
        <v>579</v>
      </c>
      <c r="C411" s="137">
        <v>267</v>
      </c>
      <c r="D411" s="137">
        <v>973</v>
      </c>
      <c r="E411" s="137">
        <v>60</v>
      </c>
      <c r="F411" s="137">
        <v>114</v>
      </c>
      <c r="G411" s="137">
        <v>1993</v>
      </c>
    </row>
    <row r="412" spans="1:7" x14ac:dyDescent="0.3">
      <c r="A412" s="136" t="s">
        <v>439</v>
      </c>
      <c r="B412" s="137">
        <v>842</v>
      </c>
      <c r="C412" s="137">
        <v>362</v>
      </c>
      <c r="D412" s="137">
        <v>1910</v>
      </c>
      <c r="E412" s="137">
        <v>134</v>
      </c>
      <c r="F412" s="137">
        <v>206</v>
      </c>
      <c r="G412" s="137">
        <v>3454</v>
      </c>
    </row>
    <row r="413" spans="1:7" x14ac:dyDescent="0.3">
      <c r="A413" s="136" t="s">
        <v>440</v>
      </c>
      <c r="B413" s="137">
        <v>891</v>
      </c>
      <c r="C413" s="137">
        <v>422</v>
      </c>
      <c r="D413" s="137">
        <v>2228</v>
      </c>
      <c r="E413" s="137">
        <v>180</v>
      </c>
      <c r="F413" s="137">
        <v>191</v>
      </c>
      <c r="G413" s="137">
        <v>3912</v>
      </c>
    </row>
    <row r="414" spans="1:7" x14ac:dyDescent="0.3">
      <c r="A414" s="136" t="s">
        <v>441</v>
      </c>
      <c r="B414" s="137">
        <v>284</v>
      </c>
      <c r="C414" s="137">
        <v>151</v>
      </c>
      <c r="D414" s="137">
        <v>888</v>
      </c>
      <c r="E414" s="137">
        <v>75</v>
      </c>
      <c r="F414" s="137">
        <v>88</v>
      </c>
      <c r="G414" s="137">
        <v>1486</v>
      </c>
    </row>
    <row r="415" spans="1:7" x14ac:dyDescent="0.3">
      <c r="A415" s="136" t="s">
        <v>442</v>
      </c>
      <c r="B415" s="137">
        <v>1037</v>
      </c>
      <c r="C415" s="137">
        <v>554</v>
      </c>
      <c r="D415" s="137">
        <v>2425</v>
      </c>
      <c r="E415" s="137">
        <v>185</v>
      </c>
      <c r="F415" s="137">
        <v>267</v>
      </c>
      <c r="G415" s="137">
        <v>4468</v>
      </c>
    </row>
    <row r="416" spans="1:7" x14ac:dyDescent="0.3">
      <c r="A416" s="136" t="s">
        <v>443</v>
      </c>
      <c r="B416" s="137">
        <v>1809</v>
      </c>
      <c r="C416" s="137">
        <v>813</v>
      </c>
      <c r="D416" s="137">
        <v>3090</v>
      </c>
      <c r="E416" s="137">
        <v>231</v>
      </c>
      <c r="F416" s="137">
        <v>351</v>
      </c>
      <c r="G416" s="137">
        <v>6294</v>
      </c>
    </row>
    <row r="417" spans="1:7" x14ac:dyDescent="0.3">
      <c r="A417" s="136" t="s">
        <v>444</v>
      </c>
      <c r="B417" s="137">
        <v>1790</v>
      </c>
      <c r="C417" s="137">
        <v>739</v>
      </c>
      <c r="D417" s="137">
        <v>3776</v>
      </c>
      <c r="E417" s="137">
        <v>271</v>
      </c>
      <c r="F417" s="137">
        <v>422</v>
      </c>
      <c r="G417" s="137">
        <v>6998</v>
      </c>
    </row>
    <row r="418" spans="1:7" ht="28.8" x14ac:dyDescent="0.3">
      <c r="A418" s="136" t="s">
        <v>445</v>
      </c>
      <c r="B418" s="137">
        <v>896</v>
      </c>
      <c r="C418" s="137">
        <v>452</v>
      </c>
      <c r="D418" s="137">
        <v>2025</v>
      </c>
      <c r="E418" s="137">
        <v>166</v>
      </c>
      <c r="F418" s="137">
        <v>265</v>
      </c>
      <c r="G418" s="137">
        <v>3804</v>
      </c>
    </row>
    <row r="419" spans="1:7" x14ac:dyDescent="0.3">
      <c r="A419" s="136" t="s">
        <v>446</v>
      </c>
      <c r="B419" s="137">
        <v>4880</v>
      </c>
      <c r="C419" s="137">
        <v>2381</v>
      </c>
      <c r="D419" s="137">
        <v>16808</v>
      </c>
      <c r="E419" s="137">
        <v>2172</v>
      </c>
      <c r="F419" s="137">
        <v>1537</v>
      </c>
      <c r="G419" s="137">
        <v>27778</v>
      </c>
    </row>
    <row r="420" spans="1:7" x14ac:dyDescent="0.3">
      <c r="A420" s="183" t="s">
        <v>25</v>
      </c>
      <c r="B420" s="184">
        <v>15645</v>
      </c>
      <c r="C420" s="184">
        <v>7315</v>
      </c>
      <c r="D420" s="184">
        <v>40964</v>
      </c>
      <c r="E420" s="184">
        <v>4112</v>
      </c>
      <c r="F420" s="184">
        <v>4143</v>
      </c>
      <c r="G420" s="184">
        <v>72179</v>
      </c>
    </row>
    <row r="421" spans="1:7" x14ac:dyDescent="0.3">
      <c r="A421" s="157"/>
      <c r="B421" s="157"/>
      <c r="C421" s="157"/>
      <c r="D421" s="157"/>
      <c r="E421" s="157"/>
      <c r="F421" s="157"/>
      <c r="G421" s="157"/>
    </row>
    <row r="422" spans="1:7" x14ac:dyDescent="0.3">
      <c r="A422" s="157"/>
      <c r="B422" s="157"/>
      <c r="C422" s="157"/>
      <c r="D422" s="157"/>
      <c r="E422" s="157"/>
      <c r="F422" s="157"/>
      <c r="G422" s="157"/>
    </row>
    <row r="423" spans="1:7" x14ac:dyDescent="0.3">
      <c r="A423" s="157"/>
      <c r="B423" s="157"/>
      <c r="C423" s="157"/>
      <c r="D423" s="157"/>
    </row>
    <row r="424" spans="1:7" x14ac:dyDescent="0.3">
      <c r="A424" s="186" t="s">
        <v>519</v>
      </c>
    </row>
    <row r="425" spans="1:7" x14ac:dyDescent="0.3">
      <c r="A425" s="157"/>
      <c r="B425" s="561" t="s">
        <v>487</v>
      </c>
      <c r="C425" s="561"/>
      <c r="D425" s="561"/>
      <c r="E425" s="561"/>
      <c r="F425" s="561"/>
      <c r="G425" s="91"/>
    </row>
    <row r="426" spans="1:7" x14ac:dyDescent="0.3">
      <c r="A426" s="159" t="s">
        <v>532</v>
      </c>
      <c r="B426" s="188" t="s">
        <v>127</v>
      </c>
      <c r="C426" s="188" t="s">
        <v>128</v>
      </c>
      <c r="D426" s="188" t="s">
        <v>129</v>
      </c>
      <c r="E426" s="188" t="s">
        <v>11</v>
      </c>
      <c r="F426" s="188" t="s">
        <v>130</v>
      </c>
      <c r="G426" s="160" t="s">
        <v>25</v>
      </c>
    </row>
    <row r="427" spans="1:7" x14ac:dyDescent="0.3">
      <c r="A427" s="156" t="s">
        <v>447</v>
      </c>
      <c r="B427" s="182">
        <v>6450</v>
      </c>
      <c r="C427" s="182">
        <v>2252</v>
      </c>
      <c r="D427" s="182">
        <v>21942</v>
      </c>
      <c r="E427" s="182">
        <v>2414</v>
      </c>
      <c r="F427" s="182">
        <v>1227</v>
      </c>
      <c r="G427" s="182">
        <v>34285</v>
      </c>
    </row>
    <row r="428" spans="1:7" x14ac:dyDescent="0.3">
      <c r="A428" s="136" t="s">
        <v>448</v>
      </c>
      <c r="B428" s="137">
        <v>26</v>
      </c>
      <c r="C428" s="137">
        <v>4</v>
      </c>
      <c r="D428" s="137">
        <v>40</v>
      </c>
      <c r="E428" s="137">
        <v>4</v>
      </c>
      <c r="F428" s="137">
        <v>1</v>
      </c>
      <c r="G428" s="137">
        <v>75</v>
      </c>
    </row>
    <row r="429" spans="1:7" x14ac:dyDescent="0.3">
      <c r="A429" s="136" t="s">
        <v>449</v>
      </c>
      <c r="B429" s="137">
        <v>36</v>
      </c>
      <c r="C429" s="137">
        <v>8</v>
      </c>
      <c r="D429" s="137">
        <v>18</v>
      </c>
      <c r="E429" s="137">
        <v>0</v>
      </c>
      <c r="F429" s="137">
        <v>0</v>
      </c>
      <c r="G429" s="137">
        <v>62</v>
      </c>
    </row>
    <row r="430" spans="1:7" x14ac:dyDescent="0.3">
      <c r="A430" s="136" t="s">
        <v>450</v>
      </c>
      <c r="B430" s="137">
        <v>89</v>
      </c>
      <c r="C430" s="137">
        <v>19</v>
      </c>
      <c r="D430" s="137">
        <v>97</v>
      </c>
      <c r="E430" s="137">
        <v>11</v>
      </c>
      <c r="F430" s="137">
        <v>2</v>
      </c>
      <c r="G430" s="137">
        <v>218</v>
      </c>
    </row>
    <row r="431" spans="1:7" x14ac:dyDescent="0.3">
      <c r="A431" s="183" t="s">
        <v>25</v>
      </c>
      <c r="B431" s="184">
        <v>6601</v>
      </c>
      <c r="C431" s="184">
        <v>2283</v>
      </c>
      <c r="D431" s="184">
        <v>22097</v>
      </c>
      <c r="E431" s="184">
        <v>2429</v>
      </c>
      <c r="F431" s="184">
        <v>1230</v>
      </c>
      <c r="G431" s="184">
        <v>34640</v>
      </c>
    </row>
    <row r="432" spans="1:7" x14ac:dyDescent="0.3">
      <c r="A432" s="157"/>
      <c r="B432" s="157"/>
      <c r="C432" s="157"/>
      <c r="D432" s="157"/>
      <c r="E432" s="157"/>
      <c r="F432" s="157"/>
      <c r="G432" s="157"/>
    </row>
    <row r="433" spans="1:7" x14ac:dyDescent="0.3">
      <c r="A433" s="157"/>
      <c r="B433" s="157"/>
      <c r="C433" s="157"/>
      <c r="D433" s="157"/>
      <c r="E433" s="157"/>
      <c r="F433" s="157"/>
      <c r="G433" s="157"/>
    </row>
    <row r="434" spans="1:7" x14ac:dyDescent="0.3">
      <c r="A434" s="157"/>
      <c r="B434" s="157"/>
      <c r="C434" s="157"/>
      <c r="D434" s="157"/>
    </row>
    <row r="435" spans="1:7" x14ac:dyDescent="0.3">
      <c r="A435" s="186" t="s">
        <v>520</v>
      </c>
    </row>
    <row r="436" spans="1:7" x14ac:dyDescent="0.3">
      <c r="A436" s="157"/>
      <c r="B436" s="561" t="s">
        <v>487</v>
      </c>
      <c r="C436" s="561"/>
      <c r="D436" s="561"/>
      <c r="E436" s="561"/>
      <c r="F436" s="561"/>
      <c r="G436" s="91"/>
    </row>
    <row r="437" spans="1:7" x14ac:dyDescent="0.3">
      <c r="A437" s="159" t="s">
        <v>532</v>
      </c>
      <c r="B437" s="188" t="s">
        <v>127</v>
      </c>
      <c r="C437" s="188" t="s">
        <v>128</v>
      </c>
      <c r="D437" s="188" t="s">
        <v>129</v>
      </c>
      <c r="E437" s="188" t="s">
        <v>11</v>
      </c>
      <c r="F437" s="188" t="s">
        <v>130</v>
      </c>
      <c r="G437" s="160" t="s">
        <v>25</v>
      </c>
    </row>
    <row r="438" spans="1:7" x14ac:dyDescent="0.3">
      <c r="A438" s="156" t="s">
        <v>451</v>
      </c>
      <c r="B438" s="182">
        <v>985</v>
      </c>
      <c r="C438" s="182">
        <v>502</v>
      </c>
      <c r="D438" s="182">
        <v>2673</v>
      </c>
      <c r="E438" s="182">
        <v>212</v>
      </c>
      <c r="F438" s="182">
        <v>238</v>
      </c>
      <c r="G438" s="182">
        <v>4610</v>
      </c>
    </row>
    <row r="439" spans="1:7" x14ac:dyDescent="0.3">
      <c r="A439" s="136" t="s">
        <v>452</v>
      </c>
      <c r="B439" s="137">
        <v>6694</v>
      </c>
      <c r="C439" s="137">
        <v>3574</v>
      </c>
      <c r="D439" s="137">
        <v>20869</v>
      </c>
      <c r="E439" s="137">
        <v>2268</v>
      </c>
      <c r="F439" s="137">
        <v>2418</v>
      </c>
      <c r="G439" s="137">
        <v>35823</v>
      </c>
    </row>
    <row r="440" spans="1:7" x14ac:dyDescent="0.3">
      <c r="A440" s="136" t="s">
        <v>453</v>
      </c>
      <c r="B440" s="137">
        <v>807</v>
      </c>
      <c r="C440" s="137">
        <v>440</v>
      </c>
      <c r="D440" s="137">
        <v>2210</v>
      </c>
      <c r="E440" s="137">
        <v>240</v>
      </c>
      <c r="F440" s="137">
        <v>311</v>
      </c>
      <c r="G440" s="137">
        <v>4008</v>
      </c>
    </row>
    <row r="441" spans="1:7" x14ac:dyDescent="0.3">
      <c r="A441" s="136" t="s">
        <v>454</v>
      </c>
      <c r="B441" s="137">
        <v>401</v>
      </c>
      <c r="C441" s="137">
        <v>146</v>
      </c>
      <c r="D441" s="137">
        <v>540</v>
      </c>
      <c r="E441" s="137">
        <v>31</v>
      </c>
      <c r="F441" s="137">
        <v>54</v>
      </c>
      <c r="G441" s="137">
        <v>1172</v>
      </c>
    </row>
    <row r="442" spans="1:7" x14ac:dyDescent="0.3">
      <c r="A442" s="136" t="s">
        <v>455</v>
      </c>
      <c r="B442" s="137">
        <v>876</v>
      </c>
      <c r="C442" s="137">
        <v>426</v>
      </c>
      <c r="D442" s="137">
        <v>2241</v>
      </c>
      <c r="E442" s="137">
        <v>176</v>
      </c>
      <c r="F442" s="137">
        <v>178</v>
      </c>
      <c r="G442" s="137">
        <v>3897</v>
      </c>
    </row>
    <row r="443" spans="1:7" x14ac:dyDescent="0.3">
      <c r="A443" s="136" t="s">
        <v>456</v>
      </c>
      <c r="B443" s="137">
        <v>1042</v>
      </c>
      <c r="C443" s="137">
        <v>680</v>
      </c>
      <c r="D443" s="137">
        <v>2207</v>
      </c>
      <c r="E443" s="137">
        <v>128</v>
      </c>
      <c r="F443" s="137">
        <v>313</v>
      </c>
      <c r="G443" s="137">
        <v>4370</v>
      </c>
    </row>
    <row r="444" spans="1:7" x14ac:dyDescent="0.3">
      <c r="A444" s="136" t="s">
        <v>457</v>
      </c>
      <c r="B444" s="137">
        <v>833</v>
      </c>
      <c r="C444" s="137">
        <v>479</v>
      </c>
      <c r="D444" s="137">
        <v>1153</v>
      </c>
      <c r="E444" s="137">
        <v>57</v>
      </c>
      <c r="F444" s="137">
        <v>181</v>
      </c>
      <c r="G444" s="137">
        <v>2703</v>
      </c>
    </row>
    <row r="445" spans="1:7" x14ac:dyDescent="0.3">
      <c r="A445" s="136" t="s">
        <v>458</v>
      </c>
      <c r="B445" s="137">
        <v>374</v>
      </c>
      <c r="C445" s="137">
        <v>255</v>
      </c>
      <c r="D445" s="137">
        <v>599</v>
      </c>
      <c r="E445" s="137">
        <v>49</v>
      </c>
      <c r="F445" s="137">
        <v>107</v>
      </c>
      <c r="G445" s="137">
        <v>1384</v>
      </c>
    </row>
    <row r="446" spans="1:7" x14ac:dyDescent="0.3">
      <c r="A446" s="136" t="s">
        <v>459</v>
      </c>
      <c r="B446" s="137">
        <v>403</v>
      </c>
      <c r="C446" s="137">
        <v>270</v>
      </c>
      <c r="D446" s="137">
        <v>843</v>
      </c>
      <c r="E446" s="137">
        <v>49</v>
      </c>
      <c r="F446" s="137">
        <v>121</v>
      </c>
      <c r="G446" s="137">
        <v>1686</v>
      </c>
    </row>
    <row r="447" spans="1:7" x14ac:dyDescent="0.3">
      <c r="A447" s="136" t="s">
        <v>460</v>
      </c>
      <c r="B447" s="137">
        <v>613</v>
      </c>
      <c r="C447" s="137">
        <v>319</v>
      </c>
      <c r="D447" s="137">
        <v>1171</v>
      </c>
      <c r="E447" s="137">
        <v>78</v>
      </c>
      <c r="F447" s="137">
        <v>135</v>
      </c>
      <c r="G447" s="137">
        <v>2316</v>
      </c>
    </row>
    <row r="448" spans="1:7" x14ac:dyDescent="0.3">
      <c r="A448" s="136" t="s">
        <v>461</v>
      </c>
      <c r="B448" s="137">
        <v>313</v>
      </c>
      <c r="C448" s="137">
        <v>164</v>
      </c>
      <c r="D448" s="137">
        <v>671</v>
      </c>
      <c r="E448" s="137">
        <v>32</v>
      </c>
      <c r="F448" s="137">
        <v>98</v>
      </c>
      <c r="G448" s="137">
        <v>1278</v>
      </c>
    </row>
    <row r="449" spans="1:7" x14ac:dyDescent="0.3">
      <c r="A449" s="136" t="s">
        <v>462</v>
      </c>
      <c r="B449" s="137">
        <v>1081</v>
      </c>
      <c r="C449" s="137">
        <v>390</v>
      </c>
      <c r="D449" s="137">
        <v>2292</v>
      </c>
      <c r="E449" s="137">
        <v>173</v>
      </c>
      <c r="F449" s="137">
        <v>139</v>
      </c>
      <c r="G449" s="137">
        <v>4075</v>
      </c>
    </row>
    <row r="450" spans="1:7" x14ac:dyDescent="0.3">
      <c r="A450" s="136" t="s">
        <v>463</v>
      </c>
      <c r="B450" s="137">
        <v>567</v>
      </c>
      <c r="C450" s="137">
        <v>308</v>
      </c>
      <c r="D450" s="137">
        <v>1564</v>
      </c>
      <c r="E450" s="137">
        <v>152</v>
      </c>
      <c r="F450" s="137">
        <v>144</v>
      </c>
      <c r="G450" s="137">
        <v>2735</v>
      </c>
    </row>
    <row r="451" spans="1:7" x14ac:dyDescent="0.3">
      <c r="A451" s="136" t="s">
        <v>464</v>
      </c>
      <c r="B451" s="137">
        <v>336</v>
      </c>
      <c r="C451" s="137">
        <v>175</v>
      </c>
      <c r="D451" s="137">
        <v>888</v>
      </c>
      <c r="E451" s="137">
        <v>69</v>
      </c>
      <c r="F451" s="137">
        <v>64</v>
      </c>
      <c r="G451" s="137">
        <v>1532</v>
      </c>
    </row>
    <row r="452" spans="1:7" x14ac:dyDescent="0.3">
      <c r="A452" s="136" t="s">
        <v>465</v>
      </c>
      <c r="B452" s="137">
        <v>2395</v>
      </c>
      <c r="C452" s="137">
        <v>1246</v>
      </c>
      <c r="D452" s="137">
        <v>6747</v>
      </c>
      <c r="E452" s="137">
        <v>469</v>
      </c>
      <c r="F452" s="137">
        <v>805</v>
      </c>
      <c r="G452" s="137">
        <v>11662</v>
      </c>
    </row>
    <row r="453" spans="1:7" x14ac:dyDescent="0.3">
      <c r="A453" s="136" t="s">
        <v>466</v>
      </c>
      <c r="B453" s="137">
        <v>200</v>
      </c>
      <c r="C453" s="137">
        <v>98</v>
      </c>
      <c r="D453" s="137">
        <v>537</v>
      </c>
      <c r="E453" s="137">
        <v>37</v>
      </c>
      <c r="F453" s="137">
        <v>43</v>
      </c>
      <c r="G453" s="137">
        <v>915</v>
      </c>
    </row>
    <row r="454" spans="1:7" x14ac:dyDescent="0.3">
      <c r="A454" s="136" t="s">
        <v>467</v>
      </c>
      <c r="B454" s="137">
        <v>1050</v>
      </c>
      <c r="C454" s="137">
        <v>627</v>
      </c>
      <c r="D454" s="137">
        <v>1608</v>
      </c>
      <c r="E454" s="137">
        <v>119</v>
      </c>
      <c r="F454" s="137">
        <v>281</v>
      </c>
      <c r="G454" s="137">
        <v>3685</v>
      </c>
    </row>
    <row r="455" spans="1:7" x14ac:dyDescent="0.3">
      <c r="A455" s="136" t="s">
        <v>468</v>
      </c>
      <c r="B455" s="137">
        <v>536</v>
      </c>
      <c r="C455" s="137">
        <v>281</v>
      </c>
      <c r="D455" s="137">
        <v>1189</v>
      </c>
      <c r="E455" s="137">
        <v>83</v>
      </c>
      <c r="F455" s="137">
        <v>167</v>
      </c>
      <c r="G455" s="137">
        <v>2256</v>
      </c>
    </row>
    <row r="456" spans="1:7" x14ac:dyDescent="0.3">
      <c r="A456" s="136" t="s">
        <v>469</v>
      </c>
      <c r="B456" s="137">
        <v>326</v>
      </c>
      <c r="C456" s="137">
        <v>167</v>
      </c>
      <c r="D456" s="137">
        <v>670</v>
      </c>
      <c r="E456" s="137">
        <v>38</v>
      </c>
      <c r="F456" s="137">
        <v>70</v>
      </c>
      <c r="G456" s="137">
        <v>1271</v>
      </c>
    </row>
    <row r="457" spans="1:7" x14ac:dyDescent="0.3">
      <c r="A457" s="136" t="s">
        <v>470</v>
      </c>
      <c r="B457" s="137">
        <v>805</v>
      </c>
      <c r="C457" s="137">
        <v>342</v>
      </c>
      <c r="D457" s="137">
        <v>2227</v>
      </c>
      <c r="E457" s="137">
        <v>212</v>
      </c>
      <c r="F457" s="137">
        <v>158</v>
      </c>
      <c r="G457" s="137">
        <v>3744</v>
      </c>
    </row>
    <row r="458" spans="1:7" x14ac:dyDescent="0.3">
      <c r="A458" s="136" t="s">
        <v>471</v>
      </c>
      <c r="B458" s="137">
        <v>758</v>
      </c>
      <c r="C458" s="137">
        <v>389</v>
      </c>
      <c r="D458" s="137">
        <v>1418</v>
      </c>
      <c r="E458" s="137">
        <v>73</v>
      </c>
      <c r="F458" s="137">
        <v>147</v>
      </c>
      <c r="G458" s="137">
        <v>2785</v>
      </c>
    </row>
    <row r="459" spans="1:7" x14ac:dyDescent="0.3">
      <c r="A459" s="183" t="s">
        <v>25</v>
      </c>
      <c r="B459" s="184">
        <v>21395</v>
      </c>
      <c r="C459" s="184">
        <v>11278</v>
      </c>
      <c r="D459" s="184">
        <v>54317</v>
      </c>
      <c r="E459" s="184">
        <v>4745</v>
      </c>
      <c r="F459" s="184">
        <v>6172</v>
      </c>
      <c r="G459" s="184">
        <v>97907</v>
      </c>
    </row>
  </sheetData>
  <mergeCells count="16">
    <mergeCell ref="B347:F347"/>
    <mergeCell ref="B406:F406"/>
    <mergeCell ref="B425:F425"/>
    <mergeCell ref="B436:F436"/>
    <mergeCell ref="B157:F157"/>
    <mergeCell ref="B194:F194"/>
    <mergeCell ref="B234:F234"/>
    <mergeCell ref="B274:F274"/>
    <mergeCell ref="B312:F312"/>
    <mergeCell ref="B329:F329"/>
    <mergeCell ref="B117:F117"/>
    <mergeCell ref="B6:F6"/>
    <mergeCell ref="B20:F20"/>
    <mergeCell ref="B35:F35"/>
    <mergeCell ref="B50:F50"/>
    <mergeCell ref="B72:F72"/>
  </mergeCells>
  <pageMargins left="0.7" right="0.7" top="0.75" bottom="0.75" header="0.3" footer="0.3"/>
  <pageSetup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27A452-9D1B-4E4B-A078-9C852ED1C8E2}">
  <sheetPr>
    <tabColor rgb="FF00B0F0"/>
  </sheetPr>
  <dimension ref="A3:I519"/>
  <sheetViews>
    <sheetView workbookViewId="0"/>
  </sheetViews>
  <sheetFormatPr baseColWidth="10" defaultRowHeight="14.4" x14ac:dyDescent="0.3"/>
  <sheetData>
    <row r="3" spans="1:7" ht="43.2" x14ac:dyDescent="0.3">
      <c r="A3" s="136" t="s">
        <v>501</v>
      </c>
      <c r="B3" s="136" t="s">
        <v>502</v>
      </c>
      <c r="C3" s="136">
        <v>1</v>
      </c>
      <c r="D3" s="153"/>
      <c r="E3" s="153"/>
      <c r="F3" s="154"/>
    </row>
    <row r="4" spans="1:7" x14ac:dyDescent="0.3">
      <c r="A4" s="136"/>
      <c r="B4" s="136"/>
      <c r="C4" s="136"/>
      <c r="D4" s="136"/>
      <c r="F4" s="142"/>
    </row>
    <row r="5" spans="1:7" ht="28.8" x14ac:dyDescent="0.3">
      <c r="A5" s="136"/>
      <c r="B5" s="136"/>
      <c r="C5" s="136" t="s">
        <v>500</v>
      </c>
      <c r="D5" s="136"/>
      <c r="F5" s="142"/>
    </row>
    <row r="6" spans="1:7" x14ac:dyDescent="0.3">
      <c r="A6" s="136" t="s">
        <v>126</v>
      </c>
      <c r="B6" s="136" t="s">
        <v>479</v>
      </c>
      <c r="C6" s="136" t="s">
        <v>480</v>
      </c>
      <c r="D6" s="136" t="s">
        <v>481</v>
      </c>
      <c r="E6" s="136" t="s">
        <v>482</v>
      </c>
      <c r="F6" s="136" t="s">
        <v>483</v>
      </c>
      <c r="G6" s="136" t="s">
        <v>25</v>
      </c>
    </row>
    <row r="7" spans="1:7" x14ac:dyDescent="0.3">
      <c r="A7" s="136"/>
      <c r="B7" s="136"/>
      <c r="C7" s="136"/>
      <c r="G7" s="142"/>
    </row>
    <row r="8" spans="1:7" ht="28.8" x14ac:dyDescent="0.3">
      <c r="A8" s="136" t="s">
        <v>131</v>
      </c>
      <c r="B8" s="136">
        <v>32</v>
      </c>
      <c r="C8" s="145">
        <v>8631</v>
      </c>
      <c r="D8" s="136">
        <v>1</v>
      </c>
      <c r="E8" s="145">
        <v>1938</v>
      </c>
      <c r="F8" s="136">
        <v>329</v>
      </c>
      <c r="G8" s="145">
        <v>10931</v>
      </c>
    </row>
    <row r="9" spans="1:7" x14ac:dyDescent="0.3">
      <c r="A9" s="136" t="s">
        <v>137</v>
      </c>
      <c r="B9" s="136">
        <v>0</v>
      </c>
      <c r="C9" s="136">
        <v>192</v>
      </c>
      <c r="D9">
        <v>0</v>
      </c>
      <c r="E9" s="136">
        <v>38</v>
      </c>
      <c r="F9" s="136">
        <v>4</v>
      </c>
      <c r="G9" s="136">
        <v>234</v>
      </c>
    </row>
    <row r="10" spans="1:7" x14ac:dyDescent="0.3">
      <c r="A10" s="136" t="s">
        <v>132</v>
      </c>
      <c r="B10" s="136">
        <v>2</v>
      </c>
      <c r="C10" s="136">
        <v>137</v>
      </c>
      <c r="D10">
        <v>0</v>
      </c>
      <c r="E10" s="136">
        <v>25</v>
      </c>
      <c r="F10" s="136">
        <v>3</v>
      </c>
      <c r="G10" s="136">
        <v>167</v>
      </c>
    </row>
    <row r="11" spans="1:7" x14ac:dyDescent="0.3">
      <c r="A11" s="136" t="s">
        <v>133</v>
      </c>
      <c r="B11" s="136">
        <v>6</v>
      </c>
      <c r="C11" s="136">
        <v>476</v>
      </c>
      <c r="D11" s="136">
        <v>1</v>
      </c>
      <c r="E11" s="136">
        <v>103</v>
      </c>
      <c r="F11" s="136">
        <v>14</v>
      </c>
      <c r="G11" s="136">
        <v>600</v>
      </c>
    </row>
    <row r="12" spans="1:7" x14ac:dyDescent="0.3">
      <c r="A12" s="136" t="s">
        <v>134</v>
      </c>
      <c r="B12" s="136">
        <v>90</v>
      </c>
      <c r="C12" s="145">
        <v>26648</v>
      </c>
      <c r="D12" s="136">
        <v>11</v>
      </c>
      <c r="E12" s="145">
        <v>6786</v>
      </c>
      <c r="F12" s="136">
        <v>678</v>
      </c>
      <c r="G12" s="145">
        <v>34213</v>
      </c>
    </row>
    <row r="13" spans="1:7" x14ac:dyDescent="0.3">
      <c r="A13" s="136" t="s">
        <v>135</v>
      </c>
      <c r="B13" s="136">
        <v>2</v>
      </c>
      <c r="C13" s="136">
        <v>876</v>
      </c>
      <c r="D13" s="166">
        <v>0</v>
      </c>
      <c r="E13" s="136">
        <v>200</v>
      </c>
      <c r="F13" s="136">
        <v>26</v>
      </c>
      <c r="G13" s="145">
        <v>1104</v>
      </c>
    </row>
    <row r="14" spans="1:7" ht="28.8" x14ac:dyDescent="0.3">
      <c r="A14" s="136" t="s">
        <v>136</v>
      </c>
      <c r="B14" s="136">
        <v>9</v>
      </c>
      <c r="C14" s="145">
        <v>1589</v>
      </c>
      <c r="D14" s="166">
        <v>0</v>
      </c>
      <c r="E14" s="136">
        <v>403</v>
      </c>
      <c r="F14" s="136">
        <v>50</v>
      </c>
      <c r="G14" s="145">
        <v>2051</v>
      </c>
    </row>
    <row r="15" spans="1:7" x14ac:dyDescent="0.3">
      <c r="A15" s="136" t="s">
        <v>25</v>
      </c>
      <c r="B15" s="137">
        <f>SUM(B8:B14)</f>
        <v>141</v>
      </c>
      <c r="C15" s="137">
        <f t="shared" ref="C15:G15" si="0">SUM(C8:C14)</f>
        <v>38549</v>
      </c>
      <c r="D15" s="137">
        <f t="shared" si="0"/>
        <v>13</v>
      </c>
      <c r="E15" s="137">
        <f t="shared" si="0"/>
        <v>9493</v>
      </c>
      <c r="F15" s="137">
        <f t="shared" si="0"/>
        <v>1104</v>
      </c>
      <c r="G15" s="137">
        <f t="shared" si="0"/>
        <v>49300</v>
      </c>
    </row>
    <row r="16" spans="1:7" x14ac:dyDescent="0.3">
      <c r="A16" s="136"/>
      <c r="B16" s="136"/>
      <c r="C16" s="136"/>
      <c r="D16" s="146"/>
      <c r="E16" s="146"/>
      <c r="F16" s="146"/>
      <c r="G16" s="143"/>
    </row>
    <row r="21" spans="1:8" ht="43.2" x14ac:dyDescent="0.3">
      <c r="A21" s="136" t="s">
        <v>138</v>
      </c>
      <c r="B21" s="153"/>
      <c r="C21" s="153"/>
      <c r="D21" s="153"/>
      <c r="E21" s="153"/>
      <c r="F21" s="154"/>
    </row>
    <row r="22" spans="1:8" x14ac:dyDescent="0.3">
      <c r="A22" s="136"/>
      <c r="B22" s="136"/>
      <c r="C22" s="136"/>
      <c r="F22" s="142"/>
    </row>
    <row r="23" spans="1:8" ht="28.8" x14ac:dyDescent="0.3">
      <c r="A23" s="136"/>
      <c r="B23" s="136" t="s">
        <v>500</v>
      </c>
      <c r="C23" s="136"/>
      <c r="F23" s="142"/>
    </row>
    <row r="24" spans="1:8" x14ac:dyDescent="0.3">
      <c r="A24" s="136" t="s">
        <v>126</v>
      </c>
      <c r="B24" s="136" t="s">
        <v>479</v>
      </c>
      <c r="C24" s="136" t="s">
        <v>480</v>
      </c>
      <c r="D24" s="136" t="s">
        <v>481</v>
      </c>
      <c r="E24" s="136" t="s">
        <v>482</v>
      </c>
      <c r="F24" s="136" t="s">
        <v>483</v>
      </c>
      <c r="G24" s="136" t="s">
        <v>25</v>
      </c>
    </row>
    <row r="25" spans="1:8" x14ac:dyDescent="0.3">
      <c r="A25" s="136"/>
      <c r="B25" s="136"/>
      <c r="C25" s="136"/>
      <c r="G25" s="142"/>
    </row>
    <row r="26" spans="1:8" ht="28.8" x14ac:dyDescent="0.3">
      <c r="A26" s="136" t="s">
        <v>139</v>
      </c>
      <c r="B26" s="136">
        <v>137</v>
      </c>
      <c r="C26" s="145">
        <v>41859</v>
      </c>
      <c r="D26" s="136">
        <v>18</v>
      </c>
      <c r="E26" s="145">
        <v>10946</v>
      </c>
      <c r="F26" s="145">
        <v>1282</v>
      </c>
      <c r="G26" s="145">
        <v>54242</v>
      </c>
    </row>
    <row r="27" spans="1:8" x14ac:dyDescent="0.3">
      <c r="A27" s="136" t="s">
        <v>140</v>
      </c>
      <c r="B27" s="136">
        <v>30</v>
      </c>
      <c r="C27" s="145">
        <v>14670</v>
      </c>
      <c r="D27" s="136">
        <v>8</v>
      </c>
      <c r="E27" s="145">
        <v>3983</v>
      </c>
      <c r="F27" s="136">
        <v>498</v>
      </c>
      <c r="G27" s="145">
        <v>19189</v>
      </c>
    </row>
    <row r="28" spans="1:8" ht="28.8" x14ac:dyDescent="0.3">
      <c r="A28" s="136" t="s">
        <v>141</v>
      </c>
      <c r="B28">
        <v>0</v>
      </c>
      <c r="C28" s="136">
        <v>414</v>
      </c>
      <c r="D28">
        <v>0</v>
      </c>
      <c r="E28" s="136">
        <v>130</v>
      </c>
      <c r="F28" s="136">
        <v>12</v>
      </c>
      <c r="G28" s="136">
        <v>556</v>
      </c>
    </row>
    <row r="29" spans="1:8" x14ac:dyDescent="0.3">
      <c r="A29" s="136" t="s">
        <v>142</v>
      </c>
      <c r="B29" s="136">
        <v>3</v>
      </c>
      <c r="C29" s="145">
        <v>1165</v>
      </c>
      <c r="D29" s="136">
        <v>1</v>
      </c>
      <c r="E29" s="136">
        <v>377</v>
      </c>
      <c r="F29" s="136">
        <v>59</v>
      </c>
      <c r="G29" s="145">
        <v>1605</v>
      </c>
    </row>
    <row r="30" spans="1:8" x14ac:dyDescent="0.3">
      <c r="A30" s="136" t="s">
        <v>143</v>
      </c>
      <c r="B30" s="136">
        <v>0</v>
      </c>
      <c r="C30" s="136">
        <v>37</v>
      </c>
      <c r="D30" s="167">
        <v>0</v>
      </c>
      <c r="E30" s="136">
        <v>5</v>
      </c>
      <c r="F30" s="136">
        <v>1</v>
      </c>
      <c r="G30" s="136">
        <v>43</v>
      </c>
      <c r="H30" s="142"/>
    </row>
    <row r="31" spans="1:8" ht="43.2" x14ac:dyDescent="0.3">
      <c r="A31" s="136" t="s">
        <v>144</v>
      </c>
      <c r="B31" s="136">
        <v>1</v>
      </c>
      <c r="C31" s="136">
        <v>680</v>
      </c>
      <c r="D31" s="167">
        <v>0</v>
      </c>
      <c r="E31" s="136">
        <v>145</v>
      </c>
      <c r="F31" s="136">
        <v>25</v>
      </c>
      <c r="G31" s="136">
        <v>851</v>
      </c>
    </row>
    <row r="32" spans="1:8" ht="28.8" x14ac:dyDescent="0.3">
      <c r="A32" s="136" t="s">
        <v>145</v>
      </c>
      <c r="B32" s="166">
        <v>0</v>
      </c>
      <c r="C32" s="136">
        <v>98</v>
      </c>
      <c r="D32" s="167">
        <v>0</v>
      </c>
      <c r="E32" s="136">
        <v>29</v>
      </c>
      <c r="F32" s="136">
        <v>2</v>
      </c>
      <c r="G32" s="136">
        <v>129</v>
      </c>
    </row>
    <row r="33" spans="1:8" x14ac:dyDescent="0.3">
      <c r="A33" s="136" t="s">
        <v>146</v>
      </c>
      <c r="B33" s="136">
        <v>4</v>
      </c>
      <c r="C33" s="145">
        <v>1885</v>
      </c>
      <c r="D33" s="167">
        <v>0</v>
      </c>
      <c r="E33" s="136">
        <v>570</v>
      </c>
      <c r="F33" s="136">
        <v>63</v>
      </c>
      <c r="G33" s="145">
        <v>2522</v>
      </c>
    </row>
    <row r="34" spans="1:8" x14ac:dyDescent="0.3">
      <c r="A34" s="136" t="s">
        <v>147</v>
      </c>
      <c r="B34" s="136">
        <v>11</v>
      </c>
      <c r="C34" s="145">
        <v>4223</v>
      </c>
      <c r="D34" s="136">
        <v>7</v>
      </c>
      <c r="E34" s="145">
        <v>1046</v>
      </c>
      <c r="F34" s="136">
        <v>126</v>
      </c>
      <c r="G34" s="145">
        <v>5413</v>
      </c>
    </row>
    <row r="35" spans="1:8" x14ac:dyDescent="0.3">
      <c r="A35" s="136"/>
      <c r="G35" s="142"/>
    </row>
    <row r="36" spans="1:8" x14ac:dyDescent="0.3">
      <c r="A36" s="136" t="s">
        <v>25</v>
      </c>
      <c r="B36" s="137">
        <f>SUM(B26:B35)</f>
        <v>186</v>
      </c>
      <c r="C36" s="137">
        <f t="shared" ref="C36:G36" si="1">SUM(C26:C35)</f>
        <v>65031</v>
      </c>
      <c r="D36" s="137">
        <f t="shared" si="1"/>
        <v>34</v>
      </c>
      <c r="E36" s="137">
        <f t="shared" si="1"/>
        <v>17231</v>
      </c>
      <c r="F36" s="137">
        <f t="shared" si="1"/>
        <v>2068</v>
      </c>
      <c r="G36" s="137">
        <f t="shared" si="1"/>
        <v>84550</v>
      </c>
    </row>
    <row r="37" spans="1:8" x14ac:dyDescent="0.3">
      <c r="A37" s="136"/>
      <c r="B37" s="136"/>
      <c r="C37" s="136"/>
      <c r="D37" s="146"/>
      <c r="E37" s="146"/>
      <c r="F37" s="146"/>
      <c r="G37" s="143"/>
    </row>
    <row r="42" spans="1:8" ht="43.2" x14ac:dyDescent="0.3">
      <c r="A42" s="136" t="s">
        <v>501</v>
      </c>
      <c r="B42" s="136" t="s">
        <v>502</v>
      </c>
      <c r="C42" s="136">
        <v>3</v>
      </c>
      <c r="D42" s="153"/>
      <c r="E42" s="153"/>
      <c r="F42" s="153"/>
      <c r="G42" s="154"/>
    </row>
    <row r="43" spans="1:8" x14ac:dyDescent="0.3">
      <c r="A43" s="136"/>
      <c r="B43" s="136"/>
      <c r="C43" s="136"/>
      <c r="D43" s="136"/>
      <c r="G43" s="142"/>
    </row>
    <row r="44" spans="1:8" ht="28.8" x14ac:dyDescent="0.3">
      <c r="A44" s="136"/>
      <c r="B44" s="136"/>
      <c r="C44" s="136" t="s">
        <v>500</v>
      </c>
      <c r="D44" s="136"/>
      <c r="G44" s="142"/>
    </row>
    <row r="45" spans="1:8" x14ac:dyDescent="0.3">
      <c r="A45" s="136" t="s">
        <v>126</v>
      </c>
      <c r="B45" s="136"/>
      <c r="C45" s="136" t="s">
        <v>479</v>
      </c>
      <c r="D45" s="136" t="s">
        <v>480</v>
      </c>
      <c r="E45" s="136" t="s">
        <v>481</v>
      </c>
      <c r="F45" s="136" t="s">
        <v>482</v>
      </c>
      <c r="G45" s="136" t="s">
        <v>483</v>
      </c>
      <c r="H45" s="136" t="s">
        <v>25</v>
      </c>
    </row>
    <row r="46" spans="1:8" x14ac:dyDescent="0.3">
      <c r="A46" s="136"/>
      <c r="B46" s="136"/>
      <c r="C46" s="136"/>
      <c r="D46" s="136"/>
      <c r="H46" s="142"/>
    </row>
    <row r="47" spans="1:8" ht="28.8" x14ac:dyDescent="0.3">
      <c r="A47" s="136" t="s">
        <v>148</v>
      </c>
      <c r="B47" s="136"/>
      <c r="C47" s="136">
        <v>1</v>
      </c>
      <c r="D47" s="136">
        <v>962</v>
      </c>
      <c r="E47" s="136">
        <v>0</v>
      </c>
      <c r="F47" s="136">
        <v>159</v>
      </c>
      <c r="G47" s="136">
        <v>31</v>
      </c>
      <c r="H47" s="145">
        <v>1153</v>
      </c>
    </row>
    <row r="48" spans="1:8" x14ac:dyDescent="0.3">
      <c r="A48" s="136" t="s">
        <v>149</v>
      </c>
      <c r="B48" s="136"/>
      <c r="C48" s="136">
        <v>9</v>
      </c>
      <c r="D48" s="145">
        <v>2524</v>
      </c>
      <c r="E48" s="136">
        <v>1</v>
      </c>
      <c r="F48" s="136">
        <v>499</v>
      </c>
      <c r="G48" s="136">
        <v>92</v>
      </c>
      <c r="H48" s="145">
        <v>3125</v>
      </c>
    </row>
    <row r="49" spans="1:8" x14ac:dyDescent="0.3">
      <c r="A49" s="136" t="s">
        <v>490</v>
      </c>
      <c r="B49" s="136"/>
      <c r="C49" s="136">
        <v>5</v>
      </c>
      <c r="D49" s="145">
        <v>2246</v>
      </c>
      <c r="E49" s="136">
        <v>3</v>
      </c>
      <c r="F49" s="136">
        <v>497</v>
      </c>
      <c r="G49" s="136">
        <v>44</v>
      </c>
      <c r="H49" s="145">
        <v>2795</v>
      </c>
    </row>
    <row r="50" spans="1:8" x14ac:dyDescent="0.3">
      <c r="A50" s="136" t="s">
        <v>150</v>
      </c>
      <c r="B50" s="136"/>
      <c r="C50" s="136">
        <v>67</v>
      </c>
      <c r="D50" s="145">
        <v>20329</v>
      </c>
      <c r="E50" s="136">
        <v>7</v>
      </c>
      <c r="F50" s="145">
        <v>4285</v>
      </c>
      <c r="G50" s="136">
        <v>511</v>
      </c>
      <c r="H50" s="145">
        <v>25199</v>
      </c>
    </row>
    <row r="51" spans="1:8" ht="28.8" x14ac:dyDescent="0.3">
      <c r="A51" s="136" t="s">
        <v>151</v>
      </c>
      <c r="B51" s="136"/>
      <c r="C51" s="136">
        <v>6</v>
      </c>
      <c r="D51" s="145">
        <v>1399</v>
      </c>
      <c r="E51" s="136">
        <v>1</v>
      </c>
      <c r="F51" s="136">
        <v>380</v>
      </c>
      <c r="G51" s="136">
        <v>25</v>
      </c>
      <c r="H51" s="145">
        <v>1811</v>
      </c>
    </row>
    <row r="52" spans="1:8" x14ac:dyDescent="0.3">
      <c r="A52" s="136" t="s">
        <v>152</v>
      </c>
      <c r="B52" s="136"/>
      <c r="C52" s="136">
        <v>4</v>
      </c>
      <c r="D52" s="145">
        <v>1169</v>
      </c>
      <c r="E52" s="166">
        <v>0</v>
      </c>
      <c r="F52" s="136">
        <v>197</v>
      </c>
      <c r="G52" s="136">
        <v>13</v>
      </c>
      <c r="H52" s="145">
        <v>1383</v>
      </c>
    </row>
    <row r="53" spans="1:8" x14ac:dyDescent="0.3">
      <c r="A53" s="136" t="s">
        <v>153</v>
      </c>
      <c r="B53" s="136"/>
      <c r="C53" s="136">
        <v>2</v>
      </c>
      <c r="D53" s="145">
        <v>1687</v>
      </c>
      <c r="E53" s="136">
        <v>1</v>
      </c>
      <c r="F53" s="136">
        <v>361</v>
      </c>
      <c r="G53" s="136">
        <v>43</v>
      </c>
      <c r="H53" s="145">
        <v>2094</v>
      </c>
    </row>
    <row r="54" spans="1:8" ht="28.8" x14ac:dyDescent="0.3">
      <c r="A54" s="136" t="s">
        <v>154</v>
      </c>
      <c r="B54" s="136"/>
      <c r="C54" s="136">
        <v>4</v>
      </c>
      <c r="D54" s="145">
        <v>1565</v>
      </c>
      <c r="E54" s="136">
        <v>1</v>
      </c>
      <c r="F54" s="136">
        <v>299</v>
      </c>
      <c r="G54" s="136">
        <v>40</v>
      </c>
      <c r="H54" s="145">
        <v>1909</v>
      </c>
    </row>
    <row r="55" spans="1:8" x14ac:dyDescent="0.3">
      <c r="A55" s="136" t="s">
        <v>155</v>
      </c>
      <c r="B55" s="136"/>
      <c r="C55" s="136">
        <v>34</v>
      </c>
      <c r="D55" s="145">
        <v>9905</v>
      </c>
      <c r="E55" s="136">
        <v>3</v>
      </c>
      <c r="F55" s="145">
        <v>1871</v>
      </c>
      <c r="G55" s="136">
        <v>198</v>
      </c>
      <c r="H55" s="145">
        <v>12011</v>
      </c>
    </row>
    <row r="56" spans="1:8" x14ac:dyDescent="0.3">
      <c r="A56" s="136"/>
      <c r="H56" s="142"/>
    </row>
    <row r="57" spans="1:8" x14ac:dyDescent="0.3">
      <c r="A57" s="136" t="s">
        <v>25</v>
      </c>
      <c r="B57" s="136"/>
      <c r="C57" s="136">
        <v>132</v>
      </c>
      <c r="D57" s="145">
        <v>41786</v>
      </c>
      <c r="E57" s="136">
        <v>17</v>
      </c>
      <c r="F57" s="145">
        <v>8548</v>
      </c>
      <c r="G57" s="136">
        <v>997</v>
      </c>
      <c r="H57" s="145">
        <v>51480</v>
      </c>
    </row>
    <row r="58" spans="1:8" x14ac:dyDescent="0.3">
      <c r="A58" s="136"/>
      <c r="B58" s="136"/>
      <c r="C58" s="136"/>
      <c r="D58" s="136"/>
      <c r="E58" s="146"/>
      <c r="F58" s="146"/>
      <c r="G58" s="146"/>
      <c r="H58" s="143"/>
    </row>
    <row r="63" spans="1:8" ht="43.2" x14ac:dyDescent="0.3">
      <c r="A63" s="136" t="s">
        <v>501</v>
      </c>
      <c r="B63" s="136" t="s">
        <v>502</v>
      </c>
      <c r="C63" s="136">
        <v>4</v>
      </c>
      <c r="D63" s="153"/>
      <c r="E63" s="153"/>
      <c r="F63" s="154"/>
    </row>
    <row r="64" spans="1:8" x14ac:dyDescent="0.3">
      <c r="A64" s="136"/>
      <c r="B64" s="136"/>
      <c r="C64" s="136"/>
      <c r="D64" s="136"/>
      <c r="F64" s="142"/>
    </row>
    <row r="65" spans="1:7" ht="28.8" x14ac:dyDescent="0.3">
      <c r="A65" s="136"/>
      <c r="B65" s="136"/>
      <c r="C65" s="136" t="s">
        <v>500</v>
      </c>
      <c r="D65" s="136"/>
      <c r="F65" s="142"/>
    </row>
    <row r="66" spans="1:7" x14ac:dyDescent="0.3">
      <c r="A66" s="136" t="s">
        <v>126</v>
      </c>
      <c r="B66" s="136" t="s">
        <v>479</v>
      </c>
      <c r="C66" s="136" t="s">
        <v>480</v>
      </c>
      <c r="D66" s="136" t="s">
        <v>481</v>
      </c>
      <c r="E66" s="136" t="s">
        <v>482</v>
      </c>
      <c r="F66" s="136" t="s">
        <v>483</v>
      </c>
      <c r="G66" s="136" t="s">
        <v>25</v>
      </c>
    </row>
    <row r="67" spans="1:7" x14ac:dyDescent="0.3">
      <c r="A67" s="136"/>
      <c r="B67" s="136"/>
      <c r="C67" s="136"/>
      <c r="G67" s="142"/>
    </row>
    <row r="68" spans="1:7" x14ac:dyDescent="0.3">
      <c r="A68" s="136" t="s">
        <v>156</v>
      </c>
      <c r="B68" s="136">
        <v>13</v>
      </c>
      <c r="C68" s="145">
        <v>2131</v>
      </c>
      <c r="D68" s="136">
        <v>1</v>
      </c>
      <c r="E68" s="136">
        <v>347</v>
      </c>
      <c r="F68" s="136">
        <v>52</v>
      </c>
      <c r="G68" s="145">
        <v>2544</v>
      </c>
    </row>
    <row r="69" spans="1:7" x14ac:dyDescent="0.3">
      <c r="A69" s="136" t="s">
        <v>157</v>
      </c>
      <c r="B69" s="136">
        <v>2</v>
      </c>
      <c r="C69" s="145">
        <v>1814</v>
      </c>
      <c r="D69">
        <v>0</v>
      </c>
      <c r="E69" s="136">
        <v>241</v>
      </c>
      <c r="F69" s="136">
        <v>31</v>
      </c>
      <c r="G69" s="145">
        <v>2088</v>
      </c>
    </row>
    <row r="70" spans="1:7" ht="28.8" x14ac:dyDescent="0.3">
      <c r="A70" s="136" t="s">
        <v>158</v>
      </c>
      <c r="B70" s="136">
        <v>3</v>
      </c>
      <c r="C70" s="145">
        <v>3132</v>
      </c>
      <c r="D70" s="136">
        <v>4</v>
      </c>
      <c r="E70" s="136">
        <v>459</v>
      </c>
      <c r="F70" s="136">
        <v>47</v>
      </c>
      <c r="G70" s="145">
        <v>3645</v>
      </c>
    </row>
    <row r="71" spans="1:7" x14ac:dyDescent="0.3">
      <c r="A71" s="136" t="s">
        <v>159</v>
      </c>
      <c r="B71" s="136">
        <v>86</v>
      </c>
      <c r="C71" s="145">
        <v>35562</v>
      </c>
      <c r="D71" s="136">
        <v>30</v>
      </c>
      <c r="E71" s="145">
        <v>7197</v>
      </c>
      <c r="F71" s="136">
        <v>906</v>
      </c>
      <c r="G71" s="145">
        <v>43781</v>
      </c>
    </row>
    <row r="72" spans="1:7" x14ac:dyDescent="0.3">
      <c r="A72" s="136" t="s">
        <v>160</v>
      </c>
      <c r="B72" s="136">
        <v>15</v>
      </c>
      <c r="C72" s="145">
        <v>6324</v>
      </c>
      <c r="D72" s="136">
        <v>3</v>
      </c>
      <c r="E72" s="145">
        <v>1147</v>
      </c>
      <c r="F72" s="136">
        <v>126</v>
      </c>
      <c r="G72" s="145">
        <v>7615</v>
      </c>
    </row>
    <row r="73" spans="1:7" x14ac:dyDescent="0.3">
      <c r="A73" s="136" t="s">
        <v>161</v>
      </c>
      <c r="B73" s="136">
        <v>3</v>
      </c>
      <c r="C73" s="136">
        <v>731</v>
      </c>
      <c r="D73" s="136">
        <v>1</v>
      </c>
      <c r="E73" s="136">
        <v>102</v>
      </c>
      <c r="F73" s="136">
        <v>20</v>
      </c>
      <c r="G73" s="136">
        <v>857</v>
      </c>
    </row>
    <row r="74" spans="1:7" x14ac:dyDescent="0.3">
      <c r="A74" s="136" t="s">
        <v>162</v>
      </c>
      <c r="B74" s="136">
        <v>89</v>
      </c>
      <c r="C74" s="145">
        <v>32734</v>
      </c>
      <c r="D74" s="136">
        <v>44</v>
      </c>
      <c r="E74" s="145">
        <v>7692</v>
      </c>
      <c r="F74" s="136">
        <v>869</v>
      </c>
      <c r="G74" s="145">
        <v>41428</v>
      </c>
    </row>
    <row r="75" spans="1:7" x14ac:dyDescent="0.3">
      <c r="A75" s="136" t="s">
        <v>163</v>
      </c>
      <c r="B75" s="136">
        <v>3</v>
      </c>
      <c r="C75" s="145">
        <v>3849</v>
      </c>
      <c r="D75" s="136">
        <v>3</v>
      </c>
      <c r="E75" s="136">
        <v>606</v>
      </c>
      <c r="F75" s="136">
        <v>88</v>
      </c>
      <c r="G75" s="145">
        <v>4549</v>
      </c>
    </row>
    <row r="76" spans="1:7" ht="28.8" x14ac:dyDescent="0.3">
      <c r="A76" s="136" t="s">
        <v>164</v>
      </c>
      <c r="B76" s="136">
        <v>11</v>
      </c>
      <c r="C76" s="145">
        <v>5111</v>
      </c>
      <c r="D76" s="136">
        <v>5</v>
      </c>
      <c r="E76" s="136">
        <v>715</v>
      </c>
      <c r="F76" s="136">
        <v>107</v>
      </c>
      <c r="G76" s="145">
        <v>5949</v>
      </c>
    </row>
    <row r="77" spans="1:7" x14ac:dyDescent="0.3">
      <c r="A77" s="136" t="s">
        <v>165</v>
      </c>
      <c r="B77" s="136">
        <v>39</v>
      </c>
      <c r="C77" s="145">
        <v>19496</v>
      </c>
      <c r="D77" s="136">
        <v>8</v>
      </c>
      <c r="E77" s="145">
        <v>3011</v>
      </c>
      <c r="F77" s="136">
        <v>420</v>
      </c>
      <c r="G77" s="145">
        <v>22974</v>
      </c>
    </row>
    <row r="78" spans="1:7" x14ac:dyDescent="0.3">
      <c r="A78" s="136" t="s">
        <v>166</v>
      </c>
      <c r="B78" s="136">
        <v>2</v>
      </c>
      <c r="C78" s="136">
        <v>837</v>
      </c>
      <c r="D78" s="136">
        <v>1</v>
      </c>
      <c r="E78" s="136">
        <v>126</v>
      </c>
      <c r="F78" s="136">
        <v>24</v>
      </c>
      <c r="G78" s="136">
        <v>990</v>
      </c>
    </row>
    <row r="79" spans="1:7" x14ac:dyDescent="0.3">
      <c r="A79" s="136" t="s">
        <v>167</v>
      </c>
      <c r="B79" s="136">
        <v>7</v>
      </c>
      <c r="C79" s="145">
        <v>2024</v>
      </c>
      <c r="D79" s="136">
        <v>1</v>
      </c>
      <c r="E79" s="136">
        <v>473</v>
      </c>
      <c r="F79" s="136">
        <v>56</v>
      </c>
      <c r="G79" s="145">
        <v>2561</v>
      </c>
    </row>
    <row r="80" spans="1:7" ht="28.8" x14ac:dyDescent="0.3">
      <c r="A80" s="136" t="s">
        <v>168</v>
      </c>
      <c r="B80" s="136"/>
      <c r="C80" s="136">
        <v>927</v>
      </c>
      <c r="D80" s="166">
        <v>0</v>
      </c>
      <c r="E80" s="136">
        <v>84</v>
      </c>
      <c r="F80" s="136">
        <v>10</v>
      </c>
      <c r="G80" s="145">
        <v>1021</v>
      </c>
    </row>
    <row r="81" spans="1:8" x14ac:dyDescent="0.3">
      <c r="A81" s="136" t="s">
        <v>169</v>
      </c>
      <c r="B81" s="136">
        <v>10</v>
      </c>
      <c r="C81" s="145">
        <v>5212</v>
      </c>
      <c r="D81" s="136">
        <v>7</v>
      </c>
      <c r="E81" s="136">
        <v>858</v>
      </c>
      <c r="F81" s="136">
        <v>98</v>
      </c>
      <c r="G81" s="145">
        <v>6185</v>
      </c>
    </row>
    <row r="82" spans="1:8" x14ac:dyDescent="0.3">
      <c r="A82" s="136" t="s">
        <v>491</v>
      </c>
      <c r="B82" s="136">
        <v>16</v>
      </c>
      <c r="C82" s="145">
        <v>4735</v>
      </c>
      <c r="D82" s="136">
        <v>13</v>
      </c>
      <c r="E82" s="136">
        <v>764</v>
      </c>
      <c r="F82" s="136">
        <v>120</v>
      </c>
      <c r="G82" s="145">
        <v>5648</v>
      </c>
    </row>
    <row r="83" spans="1:8" x14ac:dyDescent="0.3">
      <c r="A83" s="136" t="s">
        <v>25</v>
      </c>
      <c r="B83" s="136">
        <v>299</v>
      </c>
      <c r="C83" s="145">
        <v>124619</v>
      </c>
      <c r="D83" s="136">
        <v>121</v>
      </c>
      <c r="E83" s="145">
        <v>23822</v>
      </c>
      <c r="F83" s="145">
        <v>2974</v>
      </c>
      <c r="G83" s="145">
        <v>151835</v>
      </c>
    </row>
    <row r="84" spans="1:8" x14ac:dyDescent="0.3">
      <c r="A84" s="136"/>
      <c r="B84" s="136"/>
      <c r="C84" s="136"/>
      <c r="F84" s="142"/>
    </row>
    <row r="85" spans="1:8" x14ac:dyDescent="0.3">
      <c r="A85" s="136"/>
      <c r="B85" s="146"/>
      <c r="C85" s="146"/>
      <c r="D85" s="146"/>
      <c r="E85" s="146"/>
      <c r="F85" s="143"/>
    </row>
    <row r="91" spans="1:8" ht="43.2" x14ac:dyDescent="0.3">
      <c r="A91" s="136" t="s">
        <v>501</v>
      </c>
      <c r="B91" s="136" t="s">
        <v>502</v>
      </c>
      <c r="C91" s="136">
        <v>5</v>
      </c>
      <c r="D91" s="153"/>
      <c r="E91" s="153"/>
      <c r="F91" s="153"/>
      <c r="G91" s="154"/>
    </row>
    <row r="92" spans="1:8" x14ac:dyDescent="0.3">
      <c r="A92" s="136"/>
      <c r="B92" s="136"/>
      <c r="C92" s="136"/>
      <c r="D92" s="136"/>
      <c r="G92" s="142"/>
    </row>
    <row r="93" spans="1:8" ht="28.8" x14ac:dyDescent="0.3">
      <c r="A93" s="136"/>
      <c r="B93" s="136"/>
      <c r="C93" s="136" t="s">
        <v>500</v>
      </c>
      <c r="D93" s="136"/>
      <c r="G93" s="142"/>
    </row>
    <row r="94" spans="1:8" x14ac:dyDescent="0.3">
      <c r="A94" s="136" t="s">
        <v>126</v>
      </c>
      <c r="B94" s="136"/>
      <c r="C94" s="136" t="s">
        <v>479</v>
      </c>
      <c r="D94" s="136" t="s">
        <v>480</v>
      </c>
      <c r="E94" s="136" t="s">
        <v>481</v>
      </c>
      <c r="F94" s="136" t="s">
        <v>482</v>
      </c>
      <c r="G94" s="136" t="s">
        <v>483</v>
      </c>
      <c r="H94" s="136" t="s">
        <v>25</v>
      </c>
    </row>
    <row r="95" spans="1:8" x14ac:dyDescent="0.3">
      <c r="A95" s="136"/>
      <c r="B95" s="136"/>
      <c r="C95" s="136"/>
      <c r="D95" s="136"/>
      <c r="H95" s="142"/>
    </row>
    <row r="96" spans="1:8" x14ac:dyDescent="0.3">
      <c r="A96" s="136" t="s">
        <v>170</v>
      </c>
      <c r="B96" s="136"/>
      <c r="C96" s="136">
        <v>8</v>
      </c>
      <c r="D96" s="145">
        <v>2930</v>
      </c>
      <c r="E96" s="136">
        <v>1</v>
      </c>
      <c r="F96" s="136">
        <v>718</v>
      </c>
      <c r="G96" s="136">
        <v>100</v>
      </c>
      <c r="H96" s="145">
        <v>3757</v>
      </c>
    </row>
    <row r="97" spans="1:8" x14ac:dyDescent="0.3">
      <c r="A97" s="136" t="s">
        <v>171</v>
      </c>
      <c r="B97" s="136"/>
      <c r="C97" s="136">
        <v>13</v>
      </c>
      <c r="D97" s="145">
        <v>3901</v>
      </c>
      <c r="E97" s="136">
        <v>1</v>
      </c>
      <c r="F97" s="136">
        <v>979</v>
      </c>
      <c r="G97" s="136">
        <v>85</v>
      </c>
      <c r="H97" s="145">
        <v>4979</v>
      </c>
    </row>
    <row r="98" spans="1:8" ht="28.8" x14ac:dyDescent="0.3">
      <c r="A98" s="136" t="s">
        <v>172</v>
      </c>
      <c r="B98" s="136"/>
      <c r="C98" s="136">
        <v>5</v>
      </c>
      <c r="D98" s="145">
        <v>2004</v>
      </c>
      <c r="E98" s="136">
        <v>2</v>
      </c>
      <c r="F98" s="136">
        <v>378</v>
      </c>
      <c r="G98" s="136">
        <v>42</v>
      </c>
      <c r="H98" s="145">
        <v>2431</v>
      </c>
    </row>
    <row r="99" spans="1:8" x14ac:dyDescent="0.3">
      <c r="A99" s="136" t="s">
        <v>173</v>
      </c>
      <c r="B99" s="136"/>
      <c r="C99" s="136">
        <v>13</v>
      </c>
      <c r="D99" s="145">
        <v>5034</v>
      </c>
      <c r="E99" s="136">
        <v>1</v>
      </c>
      <c r="F99" s="136">
        <v>862</v>
      </c>
      <c r="G99" s="136">
        <v>124</v>
      </c>
      <c r="H99" s="145">
        <v>6034</v>
      </c>
    </row>
    <row r="100" spans="1:8" ht="28.8" x14ac:dyDescent="0.3">
      <c r="A100" s="136" t="s">
        <v>174</v>
      </c>
      <c r="B100" s="136"/>
      <c r="C100" s="136">
        <v>13</v>
      </c>
      <c r="D100" s="145">
        <v>4521</v>
      </c>
      <c r="E100" s="136">
        <v>5</v>
      </c>
      <c r="F100" s="136">
        <v>897</v>
      </c>
      <c r="G100" s="136">
        <v>92</v>
      </c>
      <c r="H100" s="145">
        <v>5528</v>
      </c>
    </row>
    <row r="101" spans="1:8" x14ac:dyDescent="0.3">
      <c r="A101" s="136" t="s">
        <v>175</v>
      </c>
      <c r="B101" s="136"/>
      <c r="C101" s="136">
        <v>3</v>
      </c>
      <c r="D101" s="145">
        <v>2676</v>
      </c>
      <c r="E101" s="136">
        <v>1</v>
      </c>
      <c r="F101" s="136">
        <v>468</v>
      </c>
      <c r="G101" s="136">
        <v>49</v>
      </c>
      <c r="H101" s="145">
        <v>3197</v>
      </c>
    </row>
    <row r="102" spans="1:8" x14ac:dyDescent="0.3">
      <c r="A102" s="136" t="s">
        <v>176</v>
      </c>
      <c r="B102" s="136"/>
      <c r="C102" s="136">
        <v>17</v>
      </c>
      <c r="D102" s="145">
        <v>5887</v>
      </c>
      <c r="E102" s="136">
        <v>2</v>
      </c>
      <c r="F102" s="145">
        <v>1489</v>
      </c>
      <c r="G102" s="136">
        <v>172</v>
      </c>
      <c r="H102" s="145">
        <v>7567</v>
      </c>
    </row>
    <row r="103" spans="1:8" x14ac:dyDescent="0.3">
      <c r="A103" s="136" t="s">
        <v>177</v>
      </c>
      <c r="B103" s="136"/>
      <c r="C103" s="136">
        <v>6</v>
      </c>
      <c r="D103" s="145">
        <v>3878</v>
      </c>
      <c r="E103" s="136">
        <v>1</v>
      </c>
      <c r="F103" s="136">
        <v>920</v>
      </c>
      <c r="G103" s="136">
        <v>99</v>
      </c>
      <c r="H103" s="145">
        <v>4904</v>
      </c>
    </row>
    <row r="104" spans="1:8" x14ac:dyDescent="0.3">
      <c r="A104" s="136" t="s">
        <v>178</v>
      </c>
      <c r="B104" s="136"/>
      <c r="C104" s="136">
        <v>4</v>
      </c>
      <c r="D104" s="145">
        <v>3390</v>
      </c>
      <c r="E104" s="136">
        <v>4</v>
      </c>
      <c r="F104" s="136">
        <v>696</v>
      </c>
      <c r="G104" s="136">
        <v>92</v>
      </c>
      <c r="H104" s="145">
        <v>4186</v>
      </c>
    </row>
    <row r="105" spans="1:8" x14ac:dyDescent="0.3">
      <c r="A105" s="136" t="s">
        <v>179</v>
      </c>
      <c r="B105" s="136"/>
      <c r="C105" s="136">
        <v>6</v>
      </c>
      <c r="D105" s="145">
        <v>3345</v>
      </c>
      <c r="E105" s="136">
        <v>2</v>
      </c>
      <c r="F105" s="136">
        <v>650</v>
      </c>
      <c r="G105" s="136">
        <v>70</v>
      </c>
      <c r="H105" s="145">
        <v>4073</v>
      </c>
    </row>
    <row r="106" spans="1:8" ht="28.8" x14ac:dyDescent="0.3">
      <c r="A106" s="136" t="s">
        <v>180</v>
      </c>
      <c r="B106" s="136"/>
      <c r="C106" s="136">
        <v>4</v>
      </c>
      <c r="D106" s="136">
        <v>668</v>
      </c>
      <c r="E106" s="166">
        <v>0</v>
      </c>
      <c r="F106" s="136">
        <v>107</v>
      </c>
      <c r="G106" s="136">
        <v>21</v>
      </c>
      <c r="H106" s="136">
        <v>800</v>
      </c>
    </row>
    <row r="107" spans="1:8" ht="28.8" x14ac:dyDescent="0.3">
      <c r="A107" s="136" t="s">
        <v>181</v>
      </c>
      <c r="B107" s="136"/>
      <c r="C107" s="166">
        <v>0</v>
      </c>
      <c r="D107" s="136">
        <v>141</v>
      </c>
      <c r="E107" s="166">
        <v>0</v>
      </c>
      <c r="F107" s="136">
        <v>18</v>
      </c>
      <c r="G107" s="136">
        <v>1</v>
      </c>
      <c r="H107" s="136">
        <v>160</v>
      </c>
    </row>
    <row r="108" spans="1:8" x14ac:dyDescent="0.3">
      <c r="A108" s="136" t="s">
        <v>182</v>
      </c>
      <c r="B108" s="136"/>
      <c r="C108" s="136">
        <v>22</v>
      </c>
      <c r="D108" s="145">
        <v>10654</v>
      </c>
      <c r="E108" s="136">
        <v>6</v>
      </c>
      <c r="F108" s="145">
        <v>1904</v>
      </c>
      <c r="G108" s="136">
        <v>204</v>
      </c>
      <c r="H108" s="145">
        <v>12790</v>
      </c>
    </row>
    <row r="109" spans="1:8" x14ac:dyDescent="0.3">
      <c r="A109" s="136" t="s">
        <v>183</v>
      </c>
      <c r="B109" s="136"/>
      <c r="C109" s="136">
        <v>10</v>
      </c>
      <c r="D109" s="145">
        <v>2659</v>
      </c>
      <c r="E109" s="136">
        <v>1</v>
      </c>
      <c r="F109" s="136">
        <v>513</v>
      </c>
      <c r="G109" s="136">
        <v>64</v>
      </c>
      <c r="H109" s="145">
        <v>3247</v>
      </c>
    </row>
    <row r="110" spans="1:8" x14ac:dyDescent="0.3">
      <c r="A110" s="136" t="s">
        <v>184</v>
      </c>
      <c r="B110" s="136"/>
      <c r="C110" s="136">
        <v>25</v>
      </c>
      <c r="D110" s="145">
        <v>7222</v>
      </c>
      <c r="E110" s="136">
        <v>5</v>
      </c>
      <c r="F110" s="145">
        <v>1401</v>
      </c>
      <c r="G110" s="136">
        <v>150</v>
      </c>
      <c r="H110" s="145">
        <v>8803</v>
      </c>
    </row>
    <row r="111" spans="1:8" x14ac:dyDescent="0.3">
      <c r="A111" s="136" t="s">
        <v>185</v>
      </c>
      <c r="B111" s="136"/>
      <c r="C111" s="136">
        <v>29</v>
      </c>
      <c r="D111" s="145">
        <v>8916</v>
      </c>
      <c r="E111" s="136">
        <v>4</v>
      </c>
      <c r="F111" s="145">
        <v>1518</v>
      </c>
      <c r="G111" s="136">
        <v>205</v>
      </c>
      <c r="H111" s="145">
        <v>10672</v>
      </c>
    </row>
    <row r="112" spans="1:8" x14ac:dyDescent="0.3">
      <c r="A112" s="136" t="s">
        <v>186</v>
      </c>
      <c r="B112" s="136"/>
      <c r="C112" s="136">
        <v>13</v>
      </c>
      <c r="D112" s="145">
        <v>4744</v>
      </c>
      <c r="E112" s="136">
        <v>3</v>
      </c>
      <c r="F112" s="136">
        <v>832</v>
      </c>
      <c r="G112" s="136">
        <v>95</v>
      </c>
      <c r="H112" s="145">
        <v>5687</v>
      </c>
    </row>
    <row r="113" spans="1:9" x14ac:dyDescent="0.3">
      <c r="A113" s="136" t="s">
        <v>187</v>
      </c>
      <c r="B113" s="136"/>
      <c r="C113" s="136">
        <v>35</v>
      </c>
      <c r="D113" s="145">
        <v>11557</v>
      </c>
      <c r="E113" s="136">
        <v>11</v>
      </c>
      <c r="F113" s="145">
        <v>2786</v>
      </c>
      <c r="G113" s="136">
        <v>217</v>
      </c>
      <c r="H113" s="145">
        <v>14606</v>
      </c>
    </row>
    <row r="114" spans="1:9" x14ac:dyDescent="0.3">
      <c r="A114" s="136" t="s">
        <v>188</v>
      </c>
      <c r="B114" s="136"/>
      <c r="C114" s="136">
        <v>17</v>
      </c>
      <c r="D114" s="145">
        <v>4300</v>
      </c>
      <c r="E114" s="136">
        <v>1</v>
      </c>
      <c r="F114" s="145">
        <v>1016</v>
      </c>
      <c r="G114" s="136">
        <v>110</v>
      </c>
      <c r="H114" s="145">
        <v>5444</v>
      </c>
    </row>
    <row r="115" spans="1:9" x14ac:dyDescent="0.3">
      <c r="A115" s="136" t="s">
        <v>189</v>
      </c>
      <c r="B115" s="136"/>
      <c r="C115" s="136">
        <v>6</v>
      </c>
      <c r="D115" s="145">
        <v>3399</v>
      </c>
      <c r="E115" s="136">
        <v>1</v>
      </c>
      <c r="F115" s="136">
        <v>626</v>
      </c>
      <c r="G115" s="136">
        <v>97</v>
      </c>
      <c r="H115" s="145">
        <v>4129</v>
      </c>
    </row>
    <row r="116" spans="1:9" ht="28.8" x14ac:dyDescent="0.3">
      <c r="A116" s="136" t="s">
        <v>190</v>
      </c>
      <c r="B116" s="136"/>
      <c r="C116" s="166">
        <v>0</v>
      </c>
      <c r="D116" s="145">
        <v>1253</v>
      </c>
      <c r="E116" s="136">
        <v>1</v>
      </c>
      <c r="F116" s="168">
        <v>269</v>
      </c>
      <c r="G116" s="136">
        <v>27</v>
      </c>
      <c r="H116" s="145">
        <v>1550</v>
      </c>
    </row>
    <row r="117" spans="1:9" x14ac:dyDescent="0.3">
      <c r="A117" s="136" t="s">
        <v>191</v>
      </c>
      <c r="B117" s="136"/>
      <c r="C117" s="136">
        <v>0</v>
      </c>
      <c r="D117" s="145">
        <v>1068</v>
      </c>
      <c r="E117" s="166">
        <v>0</v>
      </c>
      <c r="F117" s="136">
        <v>194</v>
      </c>
      <c r="G117" s="136">
        <v>37</v>
      </c>
      <c r="H117" s="145">
        <v>1299</v>
      </c>
      <c r="I117" s="142"/>
    </row>
    <row r="118" spans="1:9" x14ac:dyDescent="0.3">
      <c r="A118" s="136" t="s">
        <v>192</v>
      </c>
      <c r="B118" s="136"/>
      <c r="C118" s="136">
        <v>4</v>
      </c>
      <c r="D118" s="145">
        <v>1890</v>
      </c>
      <c r="E118" s="166">
        <v>0</v>
      </c>
      <c r="F118" s="136">
        <v>422</v>
      </c>
      <c r="G118" s="136">
        <v>43</v>
      </c>
      <c r="H118" s="145">
        <v>2359</v>
      </c>
    </row>
    <row r="119" spans="1:9" ht="28.8" x14ac:dyDescent="0.3">
      <c r="A119" s="136" t="s">
        <v>193</v>
      </c>
      <c r="B119" s="136"/>
      <c r="C119" s="136">
        <v>13</v>
      </c>
      <c r="D119" s="145">
        <v>3568</v>
      </c>
      <c r="E119" s="166">
        <v>0</v>
      </c>
      <c r="F119" s="136">
        <v>837</v>
      </c>
      <c r="G119" s="136">
        <v>91</v>
      </c>
      <c r="H119" s="145">
        <v>4509</v>
      </c>
    </row>
    <row r="120" spans="1:9" x14ac:dyDescent="0.3">
      <c r="A120" s="136" t="s">
        <v>194</v>
      </c>
      <c r="B120" s="136"/>
      <c r="C120" s="136">
        <v>5</v>
      </c>
      <c r="D120" s="145">
        <v>3328</v>
      </c>
      <c r="E120" s="136">
        <v>2</v>
      </c>
      <c r="F120" s="136">
        <v>613</v>
      </c>
      <c r="G120" s="136">
        <v>83</v>
      </c>
      <c r="H120" s="145">
        <v>4031</v>
      </c>
    </row>
    <row r="121" spans="1:9" x14ac:dyDescent="0.3">
      <c r="A121" s="136" t="s">
        <v>195</v>
      </c>
      <c r="B121" s="136"/>
      <c r="C121" s="136">
        <v>54</v>
      </c>
      <c r="D121" s="145">
        <v>17131</v>
      </c>
      <c r="E121" s="136">
        <v>8</v>
      </c>
      <c r="F121" s="145">
        <v>3182</v>
      </c>
      <c r="G121" s="136">
        <v>342</v>
      </c>
      <c r="H121" s="145">
        <v>20717</v>
      </c>
    </row>
    <row r="122" spans="1:9" x14ac:dyDescent="0.3">
      <c r="A122" s="136" t="s">
        <v>196</v>
      </c>
      <c r="B122" s="136"/>
      <c r="C122" s="136">
        <v>73</v>
      </c>
      <c r="D122" s="145">
        <v>27789</v>
      </c>
      <c r="E122" s="136">
        <v>41</v>
      </c>
      <c r="F122" s="145">
        <v>5264</v>
      </c>
      <c r="G122" s="136">
        <v>574</v>
      </c>
      <c r="H122" s="145">
        <v>33741</v>
      </c>
    </row>
    <row r="123" spans="1:9" x14ac:dyDescent="0.3">
      <c r="A123" s="136" t="s">
        <v>197</v>
      </c>
      <c r="B123" s="136"/>
      <c r="C123" s="136">
        <v>14</v>
      </c>
      <c r="D123" s="145">
        <v>5665</v>
      </c>
      <c r="E123" s="136">
        <v>3</v>
      </c>
      <c r="F123" s="145">
        <v>1043</v>
      </c>
      <c r="G123" s="136">
        <v>146</v>
      </c>
      <c r="H123" s="145">
        <v>6871</v>
      </c>
    </row>
    <row r="124" spans="1:9" x14ac:dyDescent="0.3">
      <c r="A124" s="136" t="s">
        <v>198</v>
      </c>
      <c r="B124" s="136"/>
      <c r="C124" s="136">
        <v>5</v>
      </c>
      <c r="D124" s="145">
        <v>1463</v>
      </c>
      <c r="E124" s="136">
        <v>2</v>
      </c>
      <c r="F124" s="136">
        <v>224</v>
      </c>
      <c r="G124" s="136">
        <v>24</v>
      </c>
      <c r="H124" s="145">
        <v>1718</v>
      </c>
    </row>
    <row r="125" spans="1:9" ht="28.8" x14ac:dyDescent="0.3">
      <c r="A125" s="136" t="s">
        <v>199</v>
      </c>
      <c r="B125" s="136"/>
      <c r="C125" s="136">
        <v>64</v>
      </c>
      <c r="D125" s="145">
        <v>18084</v>
      </c>
      <c r="E125" s="136">
        <v>9</v>
      </c>
      <c r="F125" s="145">
        <v>4161</v>
      </c>
      <c r="G125" s="136">
        <v>425</v>
      </c>
      <c r="H125" s="145">
        <v>22743</v>
      </c>
    </row>
    <row r="126" spans="1:9" ht="28.8" x14ac:dyDescent="0.3">
      <c r="A126" s="136" t="s">
        <v>200</v>
      </c>
      <c r="B126" s="136"/>
      <c r="C126" s="136">
        <v>6</v>
      </c>
      <c r="D126" s="145">
        <v>2897</v>
      </c>
      <c r="E126" s="136">
        <v>3</v>
      </c>
      <c r="F126" s="136">
        <v>721</v>
      </c>
      <c r="G126" s="136">
        <v>58</v>
      </c>
      <c r="H126" s="145">
        <v>3685</v>
      </c>
    </row>
    <row r="127" spans="1:9" x14ac:dyDescent="0.3">
      <c r="A127" s="136" t="s">
        <v>201</v>
      </c>
      <c r="B127" s="136"/>
      <c r="C127" s="136">
        <v>44</v>
      </c>
      <c r="D127" s="145">
        <v>13418</v>
      </c>
      <c r="E127" s="136">
        <v>9</v>
      </c>
      <c r="F127" s="145">
        <v>2758</v>
      </c>
      <c r="G127" s="136">
        <v>266</v>
      </c>
      <c r="H127" s="145">
        <v>16495</v>
      </c>
    </row>
    <row r="128" spans="1:9" ht="28.8" x14ac:dyDescent="0.3">
      <c r="A128" s="136" t="s">
        <v>202</v>
      </c>
      <c r="B128" s="136"/>
      <c r="C128" s="136">
        <v>10</v>
      </c>
      <c r="D128" s="145">
        <v>2603</v>
      </c>
      <c r="E128" s="136">
        <v>1</v>
      </c>
      <c r="F128" s="136">
        <v>504</v>
      </c>
      <c r="G128" s="136">
        <v>44</v>
      </c>
      <c r="H128" s="145">
        <v>3162</v>
      </c>
    </row>
    <row r="129" spans="1:8" ht="28.8" x14ac:dyDescent="0.3">
      <c r="A129" s="136" t="s">
        <v>203</v>
      </c>
      <c r="B129" s="136"/>
      <c r="C129" s="136">
        <v>5</v>
      </c>
      <c r="D129" s="145">
        <v>1695</v>
      </c>
      <c r="E129" s="166">
        <v>0</v>
      </c>
      <c r="F129" s="136">
        <v>540</v>
      </c>
      <c r="G129" s="136">
        <v>56</v>
      </c>
      <c r="H129" s="145">
        <v>2296</v>
      </c>
    </row>
    <row r="130" spans="1:8" x14ac:dyDescent="0.3">
      <c r="A130" s="136" t="s">
        <v>204</v>
      </c>
      <c r="B130" s="136"/>
      <c r="C130" s="136">
        <v>176</v>
      </c>
      <c r="D130" s="145">
        <v>57195</v>
      </c>
      <c r="E130" s="136">
        <v>44</v>
      </c>
      <c r="F130" s="145">
        <v>10444</v>
      </c>
      <c r="G130" s="145">
        <v>1233</v>
      </c>
      <c r="H130" s="145">
        <v>69092</v>
      </c>
    </row>
    <row r="131" spans="1:8" ht="28.8" x14ac:dyDescent="0.3">
      <c r="A131" s="136" t="s">
        <v>205</v>
      </c>
      <c r="B131" s="136"/>
      <c r="C131" s="136">
        <v>45</v>
      </c>
      <c r="D131" s="145">
        <v>19458</v>
      </c>
      <c r="E131" s="136">
        <v>20</v>
      </c>
      <c r="F131" s="145">
        <v>4016</v>
      </c>
      <c r="G131" s="136">
        <v>531</v>
      </c>
      <c r="H131" s="145">
        <v>24070</v>
      </c>
    </row>
    <row r="132" spans="1:8" ht="28.8" x14ac:dyDescent="0.3">
      <c r="A132" s="136" t="s">
        <v>492</v>
      </c>
      <c r="B132" s="136"/>
      <c r="C132" s="136">
        <v>132</v>
      </c>
      <c r="D132" s="145">
        <v>56510</v>
      </c>
      <c r="E132" s="136">
        <v>42</v>
      </c>
      <c r="F132" s="145">
        <v>12188</v>
      </c>
      <c r="G132" s="145">
        <v>1307</v>
      </c>
      <c r="H132" s="145">
        <v>70179</v>
      </c>
    </row>
    <row r="133" spans="1:8" x14ac:dyDescent="0.3">
      <c r="A133" s="136" t="s">
        <v>206</v>
      </c>
      <c r="B133" s="136"/>
      <c r="C133" s="136">
        <v>7</v>
      </c>
      <c r="D133" s="145">
        <v>1284</v>
      </c>
      <c r="E133" s="166">
        <v>0</v>
      </c>
      <c r="F133" s="136">
        <v>248</v>
      </c>
      <c r="G133" s="136">
        <v>27</v>
      </c>
      <c r="H133" s="145">
        <v>1566</v>
      </c>
    </row>
    <row r="134" spans="1:8" x14ac:dyDescent="0.3">
      <c r="A134" s="136"/>
      <c r="H134" s="142"/>
    </row>
    <row r="135" spans="1:8" x14ac:dyDescent="0.3">
      <c r="A135" s="136" t="s">
        <v>25</v>
      </c>
      <c r="B135" s="136"/>
      <c r="C135" s="137">
        <f>SUM(C96:C134)</f>
        <v>906</v>
      </c>
      <c r="D135" s="137">
        <f t="shared" ref="D135:H135" si="2">SUM(D96:D134)</f>
        <v>328125</v>
      </c>
      <c r="E135" s="137">
        <f t="shared" si="2"/>
        <v>237</v>
      </c>
      <c r="F135" s="137">
        <f t="shared" si="2"/>
        <v>66406</v>
      </c>
      <c r="G135" s="137">
        <f t="shared" si="2"/>
        <v>7403</v>
      </c>
      <c r="H135" s="137">
        <f t="shared" si="2"/>
        <v>403077</v>
      </c>
    </row>
    <row r="136" spans="1:8" x14ac:dyDescent="0.3">
      <c r="A136" s="136"/>
      <c r="B136" s="136"/>
      <c r="C136" s="136"/>
      <c r="D136" s="136"/>
      <c r="H136" s="142"/>
    </row>
    <row r="137" spans="1:8" x14ac:dyDescent="0.3">
      <c r="A137" s="136"/>
      <c r="B137" s="146"/>
      <c r="C137" s="146"/>
      <c r="D137" s="146"/>
      <c r="E137" s="146"/>
      <c r="F137" s="146"/>
      <c r="G137" s="146"/>
      <c r="H137" s="143"/>
    </row>
    <row r="141" spans="1:8" ht="43.2" x14ac:dyDescent="0.3">
      <c r="A141" s="136" t="s">
        <v>501</v>
      </c>
      <c r="B141" s="136" t="s">
        <v>502</v>
      </c>
      <c r="C141" s="136">
        <v>6</v>
      </c>
      <c r="D141" s="153"/>
      <c r="E141" s="153"/>
      <c r="F141" s="153"/>
      <c r="G141" s="154"/>
    </row>
    <row r="142" spans="1:8" x14ac:dyDescent="0.3">
      <c r="A142" s="136"/>
      <c r="B142" s="136"/>
      <c r="C142" s="136"/>
      <c r="D142" s="136"/>
      <c r="G142" s="142"/>
    </row>
    <row r="143" spans="1:8" ht="28.8" x14ac:dyDescent="0.3">
      <c r="A143" s="136"/>
      <c r="B143" s="136"/>
      <c r="C143" s="136" t="s">
        <v>500</v>
      </c>
      <c r="D143" s="136"/>
      <c r="G143" s="142"/>
    </row>
    <row r="144" spans="1:8" x14ac:dyDescent="0.3">
      <c r="A144" s="136" t="s">
        <v>126</v>
      </c>
      <c r="B144" s="136"/>
      <c r="C144" s="136" t="s">
        <v>479</v>
      </c>
      <c r="D144" s="136" t="s">
        <v>480</v>
      </c>
      <c r="E144" s="136" t="s">
        <v>481</v>
      </c>
      <c r="F144" s="136" t="s">
        <v>482</v>
      </c>
      <c r="G144" s="136" t="s">
        <v>483</v>
      </c>
      <c r="H144" s="136" t="s">
        <v>25</v>
      </c>
    </row>
    <row r="145" spans="1:8" x14ac:dyDescent="0.3">
      <c r="A145" s="136"/>
      <c r="B145" s="136"/>
      <c r="C145" s="136"/>
      <c r="D145" s="136"/>
      <c r="H145" s="142"/>
    </row>
    <row r="146" spans="1:8" x14ac:dyDescent="0.3">
      <c r="A146" s="136" t="s">
        <v>207</v>
      </c>
      <c r="B146" s="136"/>
      <c r="C146" s="136">
        <v>10</v>
      </c>
      <c r="D146" s="145">
        <v>3236</v>
      </c>
      <c r="E146" s="136">
        <v>2</v>
      </c>
      <c r="F146" s="136">
        <v>704</v>
      </c>
      <c r="G146" s="136">
        <v>83</v>
      </c>
      <c r="H146" s="145">
        <v>4035</v>
      </c>
    </row>
    <row r="147" spans="1:8" ht="28.8" x14ac:dyDescent="0.3">
      <c r="A147" s="136" t="s">
        <v>208</v>
      </c>
      <c r="B147" s="136"/>
      <c r="C147" s="136">
        <v>18</v>
      </c>
      <c r="D147" s="145">
        <v>6369</v>
      </c>
      <c r="E147" s="136">
        <v>2</v>
      </c>
      <c r="F147" s="145">
        <v>1452</v>
      </c>
      <c r="G147" s="136">
        <v>146</v>
      </c>
      <c r="H147" s="145">
        <v>7987</v>
      </c>
    </row>
    <row r="148" spans="1:8" x14ac:dyDescent="0.3">
      <c r="A148" s="136" t="s">
        <v>209</v>
      </c>
      <c r="B148" s="136"/>
      <c r="C148" s="136">
        <v>5</v>
      </c>
      <c r="D148" s="145">
        <v>2111</v>
      </c>
      <c r="E148">
        <v>0</v>
      </c>
      <c r="F148" s="136">
        <v>379</v>
      </c>
      <c r="G148" s="136">
        <v>50</v>
      </c>
      <c r="H148" s="145">
        <v>2545</v>
      </c>
    </row>
    <row r="149" spans="1:8" x14ac:dyDescent="0.3">
      <c r="A149" s="136" t="s">
        <v>210</v>
      </c>
      <c r="B149" s="136"/>
      <c r="C149" s="136">
        <v>6</v>
      </c>
      <c r="D149" s="145">
        <v>1465</v>
      </c>
      <c r="E149" s="167">
        <v>0</v>
      </c>
      <c r="F149" s="136">
        <v>276</v>
      </c>
      <c r="G149" s="136">
        <v>26</v>
      </c>
      <c r="H149" s="145">
        <v>1773</v>
      </c>
    </row>
    <row r="150" spans="1:8" x14ac:dyDescent="0.3">
      <c r="A150" s="136" t="s">
        <v>211</v>
      </c>
      <c r="B150" s="136"/>
      <c r="C150" s="136">
        <v>2</v>
      </c>
      <c r="D150" s="145">
        <v>3576</v>
      </c>
      <c r="E150" s="136">
        <v>1</v>
      </c>
      <c r="F150" s="136">
        <v>601</v>
      </c>
      <c r="G150" s="136">
        <v>69</v>
      </c>
      <c r="H150" s="145">
        <v>4249</v>
      </c>
    </row>
    <row r="151" spans="1:8" x14ac:dyDescent="0.3">
      <c r="A151" s="136" t="s">
        <v>493</v>
      </c>
      <c r="B151" s="136"/>
      <c r="C151" s="136">
        <v>7</v>
      </c>
      <c r="D151" s="145">
        <v>3428</v>
      </c>
      <c r="E151" s="136">
        <v>3</v>
      </c>
      <c r="F151" s="136">
        <v>661</v>
      </c>
      <c r="G151" s="136">
        <v>66</v>
      </c>
      <c r="H151" s="145">
        <v>4165</v>
      </c>
    </row>
    <row r="152" spans="1:8" x14ac:dyDescent="0.3">
      <c r="A152" s="136" t="s">
        <v>212</v>
      </c>
      <c r="B152" s="136"/>
      <c r="C152" s="136">
        <v>11</v>
      </c>
      <c r="D152" s="145">
        <v>4835</v>
      </c>
      <c r="E152" s="136">
        <v>1</v>
      </c>
      <c r="F152" s="136">
        <v>871</v>
      </c>
      <c r="G152" s="136">
        <v>88</v>
      </c>
      <c r="H152" s="145">
        <v>5806</v>
      </c>
    </row>
    <row r="153" spans="1:8" x14ac:dyDescent="0.3">
      <c r="A153" s="136" t="s">
        <v>213</v>
      </c>
      <c r="B153" s="136"/>
      <c r="C153" s="136">
        <v>1</v>
      </c>
      <c r="D153" s="136">
        <v>771</v>
      </c>
      <c r="E153" s="166">
        <v>0</v>
      </c>
      <c r="F153" s="136">
        <v>142</v>
      </c>
      <c r="G153" s="136">
        <v>13</v>
      </c>
      <c r="H153" s="136">
        <v>927</v>
      </c>
    </row>
    <row r="154" spans="1:8" x14ac:dyDescent="0.3">
      <c r="A154" s="136" t="s">
        <v>214</v>
      </c>
      <c r="B154" s="136"/>
      <c r="C154" s="136">
        <v>8</v>
      </c>
      <c r="D154" s="145">
        <v>4613</v>
      </c>
      <c r="E154" s="136">
        <v>1</v>
      </c>
      <c r="F154" s="136">
        <v>817</v>
      </c>
      <c r="G154" s="136">
        <v>117</v>
      </c>
      <c r="H154" s="145">
        <v>5556</v>
      </c>
    </row>
    <row r="155" spans="1:8" x14ac:dyDescent="0.3">
      <c r="A155" s="136" t="s">
        <v>215</v>
      </c>
      <c r="B155" s="136"/>
      <c r="C155" s="136">
        <v>4</v>
      </c>
      <c r="D155" s="145">
        <v>1243</v>
      </c>
      <c r="E155" s="166">
        <v>0</v>
      </c>
      <c r="F155" s="136">
        <v>258</v>
      </c>
      <c r="G155" s="136">
        <v>33</v>
      </c>
      <c r="H155" s="145">
        <v>1538</v>
      </c>
    </row>
    <row r="156" spans="1:8" x14ac:dyDescent="0.3">
      <c r="A156" s="136" t="s">
        <v>216</v>
      </c>
      <c r="B156" s="136"/>
      <c r="C156" s="136">
        <v>5</v>
      </c>
      <c r="D156" s="145">
        <v>1604</v>
      </c>
      <c r="E156" s="166">
        <v>0</v>
      </c>
      <c r="F156" s="136">
        <v>297</v>
      </c>
      <c r="G156" s="136">
        <v>41</v>
      </c>
      <c r="H156" s="145">
        <v>1947</v>
      </c>
    </row>
    <row r="157" spans="1:8" x14ac:dyDescent="0.3">
      <c r="A157" s="136" t="s">
        <v>217</v>
      </c>
      <c r="B157" s="136"/>
      <c r="C157" s="136">
        <v>12</v>
      </c>
      <c r="D157" s="145">
        <v>5219</v>
      </c>
      <c r="E157" s="136">
        <v>2</v>
      </c>
      <c r="F157" s="145">
        <v>1268</v>
      </c>
      <c r="G157" s="136">
        <v>141</v>
      </c>
      <c r="H157" s="145">
        <v>6642</v>
      </c>
    </row>
    <row r="158" spans="1:8" x14ac:dyDescent="0.3">
      <c r="A158" s="136" t="s">
        <v>218</v>
      </c>
      <c r="B158" s="136"/>
      <c r="C158" s="136">
        <v>10</v>
      </c>
      <c r="D158" s="145">
        <v>2637</v>
      </c>
      <c r="E158" s="136">
        <v>1</v>
      </c>
      <c r="F158" s="136">
        <v>471</v>
      </c>
      <c r="G158" s="136">
        <v>44</v>
      </c>
      <c r="H158" s="145">
        <v>3163</v>
      </c>
    </row>
    <row r="159" spans="1:8" x14ac:dyDescent="0.3">
      <c r="A159" s="136" t="s">
        <v>219</v>
      </c>
      <c r="B159" s="136"/>
      <c r="C159" s="136">
        <v>3</v>
      </c>
      <c r="D159" s="145">
        <v>1624</v>
      </c>
      <c r="E159" s="136">
        <v>1</v>
      </c>
      <c r="F159" s="136">
        <v>260</v>
      </c>
      <c r="G159" s="136">
        <v>42</v>
      </c>
      <c r="H159" s="145">
        <v>1930</v>
      </c>
    </row>
    <row r="160" spans="1:8" x14ac:dyDescent="0.3">
      <c r="A160" s="136" t="s">
        <v>220</v>
      </c>
      <c r="B160" s="136"/>
      <c r="C160" s="136">
        <v>21</v>
      </c>
      <c r="D160" s="145">
        <v>4253</v>
      </c>
      <c r="E160" s="166">
        <v>0</v>
      </c>
      <c r="F160" s="136">
        <v>961</v>
      </c>
      <c r="G160" s="136">
        <v>102</v>
      </c>
      <c r="H160" s="145">
        <v>5337</v>
      </c>
    </row>
    <row r="161" spans="1:8" x14ac:dyDescent="0.3">
      <c r="A161" s="136" t="s">
        <v>221</v>
      </c>
      <c r="B161" s="136"/>
      <c r="C161" s="136">
        <v>11</v>
      </c>
      <c r="D161" s="145">
        <v>3154</v>
      </c>
      <c r="E161" s="166">
        <v>0</v>
      </c>
      <c r="F161" s="136">
        <v>585</v>
      </c>
      <c r="G161" s="136">
        <v>61</v>
      </c>
      <c r="H161" s="145">
        <v>3811</v>
      </c>
    </row>
    <row r="162" spans="1:8" x14ac:dyDescent="0.3">
      <c r="A162" s="136" t="s">
        <v>222</v>
      </c>
      <c r="B162" s="136"/>
      <c r="C162" s="136">
        <v>4</v>
      </c>
      <c r="D162" s="145">
        <v>1444</v>
      </c>
      <c r="E162" s="136">
        <v>1</v>
      </c>
      <c r="F162" s="136">
        <v>294</v>
      </c>
      <c r="G162" s="136">
        <v>41</v>
      </c>
      <c r="H162" s="145">
        <v>1784</v>
      </c>
    </row>
    <row r="163" spans="1:8" x14ac:dyDescent="0.3">
      <c r="A163" s="136" t="s">
        <v>223</v>
      </c>
      <c r="B163" s="136"/>
      <c r="C163" s="136">
        <v>3</v>
      </c>
      <c r="D163" s="145">
        <v>2042</v>
      </c>
      <c r="E163" s="136">
        <v>3</v>
      </c>
      <c r="F163" s="136">
        <v>443</v>
      </c>
      <c r="G163" s="136">
        <v>43</v>
      </c>
      <c r="H163" s="145">
        <v>2534</v>
      </c>
    </row>
    <row r="164" spans="1:8" x14ac:dyDescent="0.3">
      <c r="A164" s="136" t="s">
        <v>224</v>
      </c>
      <c r="B164" s="136"/>
      <c r="C164" s="136">
        <v>8</v>
      </c>
      <c r="D164" s="145">
        <v>2364</v>
      </c>
      <c r="E164" s="166">
        <v>0</v>
      </c>
      <c r="F164" s="136">
        <v>538</v>
      </c>
      <c r="G164" s="136">
        <v>42</v>
      </c>
      <c r="H164" s="145">
        <v>2952</v>
      </c>
    </row>
    <row r="165" spans="1:8" x14ac:dyDescent="0.3">
      <c r="A165" s="136" t="s">
        <v>225</v>
      </c>
      <c r="B165" s="136"/>
      <c r="C165" s="136">
        <v>5</v>
      </c>
      <c r="D165" s="145">
        <v>1463</v>
      </c>
      <c r="E165" s="166">
        <v>0</v>
      </c>
      <c r="F165" s="136">
        <v>234</v>
      </c>
      <c r="G165" s="136">
        <v>33</v>
      </c>
      <c r="H165" s="145">
        <v>1735</v>
      </c>
    </row>
    <row r="166" spans="1:8" x14ac:dyDescent="0.3">
      <c r="A166" s="136" t="s">
        <v>226</v>
      </c>
      <c r="B166" s="136"/>
      <c r="C166" s="136">
        <v>4</v>
      </c>
      <c r="D166" s="145">
        <v>2223</v>
      </c>
      <c r="E166" s="136">
        <v>1</v>
      </c>
      <c r="F166" s="136">
        <v>473</v>
      </c>
      <c r="G166" s="136">
        <v>43</v>
      </c>
      <c r="H166" s="145">
        <v>2744</v>
      </c>
    </row>
    <row r="167" spans="1:8" x14ac:dyDescent="0.3">
      <c r="A167" s="136" t="s">
        <v>227</v>
      </c>
      <c r="B167" s="136"/>
      <c r="C167" s="136">
        <v>6</v>
      </c>
      <c r="D167" s="145">
        <v>2894</v>
      </c>
      <c r="E167" s="136">
        <v>2</v>
      </c>
      <c r="F167" s="136">
        <v>414</v>
      </c>
      <c r="G167" s="136">
        <v>47</v>
      </c>
      <c r="H167" s="145">
        <v>3363</v>
      </c>
    </row>
    <row r="168" spans="1:8" x14ac:dyDescent="0.3">
      <c r="A168" s="136" t="s">
        <v>228</v>
      </c>
      <c r="B168" s="136"/>
      <c r="C168" s="136">
        <v>8</v>
      </c>
      <c r="D168" s="145">
        <v>3969</v>
      </c>
      <c r="E168" s="136">
        <v>3</v>
      </c>
      <c r="F168" s="136">
        <v>747</v>
      </c>
      <c r="G168" s="136">
        <v>66</v>
      </c>
      <c r="H168" s="145">
        <v>4793</v>
      </c>
    </row>
    <row r="169" spans="1:8" x14ac:dyDescent="0.3">
      <c r="A169" s="136" t="s">
        <v>229</v>
      </c>
      <c r="B169" s="136"/>
      <c r="C169" s="136">
        <v>9</v>
      </c>
      <c r="D169" s="145">
        <v>3233</v>
      </c>
      <c r="E169" s="136">
        <v>1</v>
      </c>
      <c r="F169" s="136">
        <v>612</v>
      </c>
      <c r="G169" s="136">
        <v>97</v>
      </c>
      <c r="H169" s="145">
        <v>3952</v>
      </c>
    </row>
    <row r="170" spans="1:8" x14ac:dyDescent="0.3">
      <c r="A170" s="136" t="s">
        <v>230</v>
      </c>
      <c r="B170" s="136"/>
      <c r="C170" s="136">
        <v>5</v>
      </c>
      <c r="D170" s="145">
        <v>1619</v>
      </c>
      <c r="E170" s="166">
        <v>0</v>
      </c>
      <c r="F170" s="136">
        <v>324</v>
      </c>
      <c r="G170" s="136">
        <v>30</v>
      </c>
      <c r="H170" s="145">
        <v>1978</v>
      </c>
    </row>
    <row r="171" spans="1:8" x14ac:dyDescent="0.3">
      <c r="A171" s="136" t="s">
        <v>231</v>
      </c>
      <c r="B171" s="136"/>
      <c r="C171" s="136">
        <v>2</v>
      </c>
      <c r="D171" s="136">
        <v>909</v>
      </c>
      <c r="E171" s="136">
        <v>1</v>
      </c>
      <c r="F171" s="136">
        <v>193</v>
      </c>
      <c r="G171" s="136">
        <v>17</v>
      </c>
      <c r="H171" s="145">
        <v>1122</v>
      </c>
    </row>
    <row r="172" spans="1:8" ht="28.8" x14ac:dyDescent="0.3">
      <c r="A172" s="136" t="s">
        <v>232</v>
      </c>
      <c r="B172" s="136"/>
      <c r="C172" s="136">
        <v>8</v>
      </c>
      <c r="D172" s="145">
        <v>2491</v>
      </c>
      <c r="E172" s="136">
        <v>1</v>
      </c>
      <c r="F172" s="136">
        <v>455</v>
      </c>
      <c r="G172" s="136">
        <v>63</v>
      </c>
      <c r="H172" s="145">
        <v>3018</v>
      </c>
    </row>
    <row r="173" spans="1:8" x14ac:dyDescent="0.3">
      <c r="A173" s="136" t="s">
        <v>233</v>
      </c>
      <c r="B173" s="136"/>
      <c r="C173" s="136">
        <v>117</v>
      </c>
      <c r="D173" s="145">
        <v>38092</v>
      </c>
      <c r="E173" s="136">
        <v>35</v>
      </c>
      <c r="F173" s="145">
        <v>8952</v>
      </c>
      <c r="G173" s="136">
        <v>957</v>
      </c>
      <c r="H173" s="145">
        <v>48153</v>
      </c>
    </row>
    <row r="174" spans="1:8" x14ac:dyDescent="0.3">
      <c r="A174" s="136" t="s">
        <v>234</v>
      </c>
      <c r="B174" s="136"/>
      <c r="C174" s="136">
        <v>21</v>
      </c>
      <c r="D174" s="145">
        <v>10380</v>
      </c>
      <c r="E174" s="136">
        <v>9</v>
      </c>
      <c r="F174" s="145">
        <v>2209</v>
      </c>
      <c r="G174" s="136">
        <v>211</v>
      </c>
      <c r="H174" s="145">
        <v>12830</v>
      </c>
    </row>
    <row r="175" spans="1:8" x14ac:dyDescent="0.3">
      <c r="A175" s="136" t="s">
        <v>235</v>
      </c>
      <c r="B175" s="136"/>
      <c r="C175" s="136">
        <v>8</v>
      </c>
      <c r="D175" s="145">
        <v>3845</v>
      </c>
      <c r="E175" s="136">
        <v>2</v>
      </c>
      <c r="F175" s="136">
        <v>841</v>
      </c>
      <c r="G175" s="136">
        <v>90</v>
      </c>
      <c r="H175" s="145">
        <v>4786</v>
      </c>
    </row>
    <row r="176" spans="1:8" ht="28.8" x14ac:dyDescent="0.3">
      <c r="A176" s="136" t="s">
        <v>236</v>
      </c>
      <c r="B176" s="136"/>
      <c r="C176" s="136">
        <v>30</v>
      </c>
      <c r="D176" s="145">
        <v>12944</v>
      </c>
      <c r="E176" s="136">
        <v>1</v>
      </c>
      <c r="F176" s="145">
        <v>2516</v>
      </c>
      <c r="G176" s="136">
        <v>277</v>
      </c>
      <c r="H176" s="145">
        <v>15768</v>
      </c>
    </row>
    <row r="177" spans="1:8" ht="28.8" x14ac:dyDescent="0.3">
      <c r="A177" s="136" t="s">
        <v>237</v>
      </c>
      <c r="B177" s="136"/>
      <c r="C177" s="136">
        <v>21</v>
      </c>
      <c r="D177" s="145">
        <v>9778</v>
      </c>
      <c r="E177" s="136">
        <v>2</v>
      </c>
      <c r="F177" s="145">
        <v>1826</v>
      </c>
      <c r="G177" s="136">
        <v>230</v>
      </c>
      <c r="H177" s="145">
        <v>11857</v>
      </c>
    </row>
    <row r="178" spans="1:8" x14ac:dyDescent="0.3">
      <c r="A178" s="136" t="s">
        <v>238</v>
      </c>
      <c r="B178" s="136"/>
      <c r="C178" s="136">
        <v>11</v>
      </c>
      <c r="D178" s="145">
        <v>7565</v>
      </c>
      <c r="E178" s="136">
        <v>5</v>
      </c>
      <c r="F178" s="145">
        <v>1496</v>
      </c>
      <c r="G178" s="136">
        <v>160</v>
      </c>
      <c r="H178" s="145">
        <v>9237</v>
      </c>
    </row>
    <row r="179" spans="1:8" x14ac:dyDescent="0.3">
      <c r="A179" s="136"/>
      <c r="H179" s="142"/>
    </row>
    <row r="180" spans="1:8" x14ac:dyDescent="0.3">
      <c r="A180" s="136" t="s">
        <v>25</v>
      </c>
      <c r="B180" s="136"/>
      <c r="C180" s="137">
        <f>SUM(C146:C179)</f>
        <v>404</v>
      </c>
      <c r="D180" s="137">
        <f t="shared" ref="D180:H180" si="3">SUM(D146:D179)</f>
        <v>157393</v>
      </c>
      <c r="E180" s="137">
        <f t="shared" si="3"/>
        <v>81</v>
      </c>
      <c r="F180" s="137">
        <f t="shared" si="3"/>
        <v>32570</v>
      </c>
      <c r="G180" s="137">
        <f t="shared" si="3"/>
        <v>3569</v>
      </c>
      <c r="H180" s="137">
        <f t="shared" si="3"/>
        <v>194017</v>
      </c>
    </row>
    <row r="181" spans="1:8" x14ac:dyDescent="0.3">
      <c r="A181" s="136"/>
      <c r="B181" s="136"/>
      <c r="C181" s="136"/>
      <c r="D181" s="136"/>
      <c r="E181" s="146"/>
      <c r="F181" s="146"/>
      <c r="G181" s="146"/>
      <c r="H181" s="143"/>
    </row>
    <row r="185" spans="1:8" ht="43.2" x14ac:dyDescent="0.3">
      <c r="A185" s="136" t="s">
        <v>501</v>
      </c>
      <c r="B185" s="136" t="s">
        <v>502</v>
      </c>
      <c r="C185" s="136">
        <v>7</v>
      </c>
      <c r="D185" s="153"/>
      <c r="E185" s="153"/>
      <c r="F185" s="154"/>
    </row>
    <row r="186" spans="1:8" x14ac:dyDescent="0.3">
      <c r="A186" s="136"/>
      <c r="B186" s="136"/>
      <c r="C186" s="136"/>
      <c r="D186" s="136"/>
      <c r="F186" s="142"/>
    </row>
    <row r="187" spans="1:8" ht="28.8" x14ac:dyDescent="0.3">
      <c r="A187" s="136"/>
      <c r="B187" s="136"/>
      <c r="C187" s="136" t="s">
        <v>500</v>
      </c>
      <c r="D187" s="136"/>
      <c r="F187" s="142"/>
    </row>
    <row r="188" spans="1:8" x14ac:dyDescent="0.3">
      <c r="A188" s="136" t="s">
        <v>126</v>
      </c>
      <c r="B188" s="136" t="s">
        <v>479</v>
      </c>
      <c r="C188" s="136" t="s">
        <v>480</v>
      </c>
      <c r="D188" s="136" t="s">
        <v>481</v>
      </c>
      <c r="E188" s="136" t="s">
        <v>482</v>
      </c>
      <c r="F188" s="136" t="s">
        <v>483</v>
      </c>
      <c r="G188" s="136" t="s">
        <v>25</v>
      </c>
    </row>
    <row r="189" spans="1:8" x14ac:dyDescent="0.3">
      <c r="A189" s="136"/>
      <c r="B189" s="136"/>
      <c r="C189" s="136"/>
      <c r="D189" s="136"/>
      <c r="E189" s="157"/>
      <c r="G189" s="142"/>
    </row>
    <row r="190" spans="1:8" x14ac:dyDescent="0.3">
      <c r="A190" s="136" t="s">
        <v>239</v>
      </c>
      <c r="B190" s="136">
        <v>27</v>
      </c>
      <c r="C190" s="145">
        <v>9982</v>
      </c>
      <c r="D190" s="136">
        <v>12</v>
      </c>
      <c r="E190" s="145">
        <v>1856</v>
      </c>
      <c r="F190" s="136">
        <v>174</v>
      </c>
      <c r="G190" s="145">
        <v>12051</v>
      </c>
    </row>
    <row r="191" spans="1:8" x14ac:dyDescent="0.3">
      <c r="A191" s="136" t="s">
        <v>240</v>
      </c>
      <c r="B191" s="136">
        <v>5</v>
      </c>
      <c r="C191" s="145">
        <v>1892</v>
      </c>
      <c r="D191">
        <v>0</v>
      </c>
      <c r="E191" s="136">
        <v>397</v>
      </c>
      <c r="F191" s="136">
        <v>50</v>
      </c>
      <c r="G191" s="145">
        <v>2344</v>
      </c>
    </row>
    <row r="192" spans="1:8" x14ac:dyDescent="0.3">
      <c r="A192" s="136" t="s">
        <v>241</v>
      </c>
      <c r="B192" s="136">
        <v>8</v>
      </c>
      <c r="C192" s="145">
        <v>3773</v>
      </c>
      <c r="D192" s="136">
        <v>1</v>
      </c>
      <c r="E192" s="136">
        <v>786</v>
      </c>
      <c r="F192" s="136">
        <v>83</v>
      </c>
      <c r="G192" s="145">
        <v>4651</v>
      </c>
    </row>
    <row r="193" spans="1:7" ht="28.8" x14ac:dyDescent="0.3">
      <c r="A193" s="136" t="s">
        <v>242</v>
      </c>
      <c r="B193" s="136">
        <v>33</v>
      </c>
      <c r="C193" s="145">
        <v>8007</v>
      </c>
      <c r="D193" s="136">
        <v>3</v>
      </c>
      <c r="E193" s="145">
        <v>1747</v>
      </c>
      <c r="F193" s="136">
        <v>172</v>
      </c>
      <c r="G193" s="145">
        <v>9962</v>
      </c>
    </row>
    <row r="194" spans="1:7" x14ac:dyDescent="0.3">
      <c r="A194" s="136" t="s">
        <v>243</v>
      </c>
      <c r="B194" s="136">
        <v>8</v>
      </c>
      <c r="C194" s="145">
        <v>2551</v>
      </c>
      <c r="D194" s="166">
        <v>0</v>
      </c>
      <c r="E194" s="136">
        <v>610</v>
      </c>
      <c r="F194" s="136">
        <v>32</v>
      </c>
      <c r="G194" s="145">
        <v>3201</v>
      </c>
    </row>
    <row r="195" spans="1:7" x14ac:dyDescent="0.3">
      <c r="A195" s="136" t="s">
        <v>244</v>
      </c>
      <c r="B195" s="136">
        <v>47</v>
      </c>
      <c r="C195" s="145">
        <v>25031</v>
      </c>
      <c r="D195" s="136">
        <v>16</v>
      </c>
      <c r="E195" s="145">
        <v>3837</v>
      </c>
      <c r="F195" s="136">
        <v>537</v>
      </c>
      <c r="G195" s="145">
        <v>29468</v>
      </c>
    </row>
    <row r="196" spans="1:7" ht="28.8" x14ac:dyDescent="0.3">
      <c r="A196" s="136" t="s">
        <v>245</v>
      </c>
      <c r="B196" s="136">
        <v>2</v>
      </c>
      <c r="C196" s="136">
        <v>706</v>
      </c>
      <c r="D196" s="166">
        <v>0</v>
      </c>
      <c r="E196" s="136">
        <v>180</v>
      </c>
      <c r="F196" s="136">
        <v>11</v>
      </c>
      <c r="G196" s="136">
        <v>899</v>
      </c>
    </row>
    <row r="197" spans="1:7" x14ac:dyDescent="0.3">
      <c r="A197" s="136" t="s">
        <v>494</v>
      </c>
      <c r="B197" s="136">
        <v>5</v>
      </c>
      <c r="C197" s="145">
        <v>2353</v>
      </c>
      <c r="D197" s="166">
        <v>0</v>
      </c>
      <c r="E197" s="136">
        <v>435</v>
      </c>
      <c r="F197" s="136">
        <v>28</v>
      </c>
      <c r="G197" s="145">
        <v>2821</v>
      </c>
    </row>
    <row r="198" spans="1:7" x14ac:dyDescent="0.3">
      <c r="A198" s="136" t="s">
        <v>246</v>
      </c>
      <c r="B198" s="136">
        <v>3</v>
      </c>
      <c r="C198" s="145">
        <v>1378</v>
      </c>
      <c r="D198" s="136">
        <v>1</v>
      </c>
      <c r="E198" s="136">
        <v>199</v>
      </c>
      <c r="F198" s="136">
        <v>26</v>
      </c>
      <c r="G198" s="145">
        <v>1607</v>
      </c>
    </row>
    <row r="199" spans="1:7" x14ac:dyDescent="0.3">
      <c r="A199" s="136" t="s">
        <v>247</v>
      </c>
      <c r="B199" s="136">
        <v>46</v>
      </c>
      <c r="C199" s="145">
        <v>17260</v>
      </c>
      <c r="D199" s="136">
        <v>10</v>
      </c>
      <c r="E199" s="145">
        <v>3215</v>
      </c>
      <c r="F199" s="136">
        <v>325</v>
      </c>
      <c r="G199" s="145">
        <v>20856</v>
      </c>
    </row>
    <row r="200" spans="1:7" x14ac:dyDescent="0.3">
      <c r="A200" s="136" t="s">
        <v>248</v>
      </c>
      <c r="B200" s="136">
        <v>9</v>
      </c>
      <c r="C200" s="145">
        <v>5818</v>
      </c>
      <c r="D200" s="166">
        <v>0</v>
      </c>
      <c r="E200" s="145">
        <v>1235</v>
      </c>
      <c r="F200" s="136">
        <v>146</v>
      </c>
      <c r="G200" s="145">
        <v>7208</v>
      </c>
    </row>
    <row r="201" spans="1:7" x14ac:dyDescent="0.3">
      <c r="A201" s="136" t="s">
        <v>249</v>
      </c>
      <c r="B201" s="136">
        <v>6</v>
      </c>
      <c r="C201" s="145">
        <v>5115</v>
      </c>
      <c r="D201" s="136">
        <v>2</v>
      </c>
      <c r="E201" s="145">
        <v>1016</v>
      </c>
      <c r="F201" s="136">
        <v>159</v>
      </c>
      <c r="G201" s="145">
        <v>6298</v>
      </c>
    </row>
    <row r="202" spans="1:7" x14ac:dyDescent="0.3">
      <c r="A202" s="136" t="s">
        <v>250</v>
      </c>
      <c r="B202" s="136">
        <v>18</v>
      </c>
      <c r="C202" s="145">
        <v>7962</v>
      </c>
      <c r="D202" s="136">
        <v>7</v>
      </c>
      <c r="E202" s="145">
        <v>1147</v>
      </c>
      <c r="F202" s="136">
        <v>157</v>
      </c>
      <c r="G202" s="145">
        <v>9291</v>
      </c>
    </row>
    <row r="203" spans="1:7" x14ac:dyDescent="0.3">
      <c r="A203" s="136" t="s">
        <v>251</v>
      </c>
      <c r="B203" s="136">
        <v>29</v>
      </c>
      <c r="C203" s="145">
        <v>8694</v>
      </c>
      <c r="D203" s="136">
        <v>8</v>
      </c>
      <c r="E203" s="145">
        <v>1726</v>
      </c>
      <c r="F203" s="136">
        <v>175</v>
      </c>
      <c r="G203" s="145">
        <v>10632</v>
      </c>
    </row>
    <row r="204" spans="1:7" x14ac:dyDescent="0.3">
      <c r="A204" s="136" t="s">
        <v>252</v>
      </c>
      <c r="B204" s="136">
        <v>0</v>
      </c>
      <c r="C204" s="145">
        <v>1678</v>
      </c>
      <c r="D204" s="166">
        <v>0</v>
      </c>
      <c r="E204" s="136">
        <v>292</v>
      </c>
      <c r="F204" s="136">
        <v>38</v>
      </c>
      <c r="G204" s="145">
        <v>2008</v>
      </c>
    </row>
    <row r="205" spans="1:7" x14ac:dyDescent="0.3">
      <c r="A205" s="136" t="s">
        <v>253</v>
      </c>
      <c r="B205" s="136">
        <v>7</v>
      </c>
      <c r="C205" s="145">
        <v>1433</v>
      </c>
      <c r="D205" s="166">
        <v>0</v>
      </c>
      <c r="E205" s="136">
        <v>320</v>
      </c>
      <c r="F205" s="136">
        <v>35</v>
      </c>
      <c r="G205" s="145">
        <v>1795</v>
      </c>
    </row>
    <row r="206" spans="1:7" x14ac:dyDescent="0.3">
      <c r="A206" s="136" t="s">
        <v>254</v>
      </c>
      <c r="B206" s="136">
        <v>4</v>
      </c>
      <c r="C206" s="145">
        <v>1631</v>
      </c>
      <c r="D206" s="166">
        <v>0</v>
      </c>
      <c r="E206" s="136">
        <v>224</v>
      </c>
      <c r="F206" s="136">
        <v>34</v>
      </c>
      <c r="G206" s="145">
        <v>1893</v>
      </c>
    </row>
    <row r="207" spans="1:7" x14ac:dyDescent="0.3">
      <c r="A207" s="136" t="s">
        <v>255</v>
      </c>
      <c r="B207" s="136">
        <v>2</v>
      </c>
      <c r="C207" s="145">
        <v>1880</v>
      </c>
      <c r="D207" s="166">
        <v>0</v>
      </c>
      <c r="E207" s="136">
        <v>248</v>
      </c>
      <c r="F207" s="136">
        <v>31</v>
      </c>
      <c r="G207" s="145">
        <v>2161</v>
      </c>
    </row>
    <row r="208" spans="1:7" x14ac:dyDescent="0.3">
      <c r="A208" s="136" t="s">
        <v>256</v>
      </c>
      <c r="B208" s="136">
        <v>7</v>
      </c>
      <c r="C208" s="145">
        <v>4002</v>
      </c>
      <c r="D208" s="136">
        <v>2</v>
      </c>
      <c r="E208" s="136">
        <v>872</v>
      </c>
      <c r="F208" s="136">
        <v>73</v>
      </c>
      <c r="G208" s="145">
        <v>4956</v>
      </c>
    </row>
    <row r="209" spans="1:7" x14ac:dyDescent="0.3">
      <c r="A209" s="136" t="s">
        <v>257</v>
      </c>
      <c r="B209" s="136">
        <v>2</v>
      </c>
      <c r="C209" s="145">
        <v>2570</v>
      </c>
      <c r="D209" s="166">
        <v>0</v>
      </c>
      <c r="E209" s="136">
        <v>522</v>
      </c>
      <c r="F209" s="136">
        <v>55</v>
      </c>
      <c r="G209" s="145">
        <v>3149</v>
      </c>
    </row>
    <row r="210" spans="1:7" x14ac:dyDescent="0.3">
      <c r="A210" s="136" t="s">
        <v>258</v>
      </c>
      <c r="B210" s="136">
        <v>2</v>
      </c>
      <c r="C210" s="145">
        <v>2439</v>
      </c>
      <c r="D210" s="166">
        <v>0</v>
      </c>
      <c r="E210" s="136">
        <v>350</v>
      </c>
      <c r="F210" s="136">
        <v>56</v>
      </c>
      <c r="G210" s="145">
        <v>2847</v>
      </c>
    </row>
    <row r="211" spans="1:7" ht="28.8" x14ac:dyDescent="0.3">
      <c r="A211" s="136" t="s">
        <v>259</v>
      </c>
      <c r="B211" s="136">
        <v>8</v>
      </c>
      <c r="C211" s="145">
        <v>3367</v>
      </c>
      <c r="D211" s="136">
        <v>3</v>
      </c>
      <c r="E211" s="136">
        <v>458</v>
      </c>
      <c r="F211" s="136">
        <v>71</v>
      </c>
      <c r="G211" s="145">
        <v>3907</v>
      </c>
    </row>
    <row r="212" spans="1:7" ht="28.8" x14ac:dyDescent="0.3">
      <c r="A212" s="136" t="s">
        <v>260</v>
      </c>
      <c r="B212" s="136">
        <v>19</v>
      </c>
      <c r="C212" s="145">
        <v>7507</v>
      </c>
      <c r="D212" s="136">
        <v>2</v>
      </c>
      <c r="E212" s="145">
        <v>1281</v>
      </c>
      <c r="F212" s="136">
        <v>139</v>
      </c>
      <c r="G212" s="145">
        <v>8948</v>
      </c>
    </row>
    <row r="213" spans="1:7" x14ac:dyDescent="0.3">
      <c r="A213" s="136" t="s">
        <v>261</v>
      </c>
      <c r="B213" s="136">
        <v>32</v>
      </c>
      <c r="C213" s="145">
        <v>8613</v>
      </c>
      <c r="D213" s="136">
        <v>2</v>
      </c>
      <c r="E213" s="145">
        <v>1325</v>
      </c>
      <c r="F213" s="136">
        <v>147</v>
      </c>
      <c r="G213" s="145">
        <v>10119</v>
      </c>
    </row>
    <row r="214" spans="1:7" x14ac:dyDescent="0.3">
      <c r="A214" s="136" t="s">
        <v>262</v>
      </c>
      <c r="B214" s="136">
        <v>2</v>
      </c>
      <c r="C214" s="145">
        <v>1608</v>
      </c>
      <c r="E214" s="136">
        <v>390</v>
      </c>
      <c r="F214" s="136">
        <v>30</v>
      </c>
      <c r="G214" s="145">
        <v>2030</v>
      </c>
    </row>
    <row r="215" spans="1:7" x14ac:dyDescent="0.3">
      <c r="A215" s="136" t="s">
        <v>263</v>
      </c>
      <c r="B215" s="136">
        <v>105</v>
      </c>
      <c r="C215" s="145">
        <v>39306</v>
      </c>
      <c r="D215" s="136">
        <v>26</v>
      </c>
      <c r="E215" s="145">
        <v>7612</v>
      </c>
      <c r="F215" s="136">
        <v>865</v>
      </c>
      <c r="G215" s="145">
        <v>47914</v>
      </c>
    </row>
    <row r="216" spans="1:7" x14ac:dyDescent="0.3">
      <c r="A216" s="136" t="s">
        <v>264</v>
      </c>
      <c r="B216" s="136">
        <v>14</v>
      </c>
      <c r="C216" s="145">
        <v>5362</v>
      </c>
      <c r="D216" s="136">
        <v>3</v>
      </c>
      <c r="E216" s="136">
        <v>834</v>
      </c>
      <c r="F216" s="136">
        <v>136</v>
      </c>
      <c r="G216" s="145">
        <v>6349</v>
      </c>
    </row>
    <row r="217" spans="1:7" x14ac:dyDescent="0.3">
      <c r="A217" s="136" t="s">
        <v>265</v>
      </c>
      <c r="B217" s="136">
        <v>1</v>
      </c>
      <c r="C217" s="136">
        <v>864</v>
      </c>
      <c r="D217" s="136">
        <v>1</v>
      </c>
      <c r="E217" s="136">
        <v>135</v>
      </c>
      <c r="F217" s="136">
        <v>24</v>
      </c>
      <c r="G217" s="145">
        <v>1025</v>
      </c>
    </row>
    <row r="218" spans="1:7" ht="28.8" x14ac:dyDescent="0.3">
      <c r="A218" s="136" t="s">
        <v>266</v>
      </c>
      <c r="B218" s="136">
        <v>8</v>
      </c>
      <c r="C218" s="145">
        <v>3230</v>
      </c>
      <c r="D218" s="136">
        <v>1</v>
      </c>
      <c r="E218" s="136">
        <v>631</v>
      </c>
      <c r="F218" s="136">
        <v>64</v>
      </c>
      <c r="G218" s="145">
        <v>3934</v>
      </c>
    </row>
    <row r="219" spans="1:7" ht="28.8" x14ac:dyDescent="0.3">
      <c r="A219" s="136" t="s">
        <v>267</v>
      </c>
      <c r="B219" s="136">
        <v>5</v>
      </c>
      <c r="C219" s="145">
        <v>3240</v>
      </c>
      <c r="D219" s="136">
        <v>1</v>
      </c>
      <c r="E219" s="136">
        <v>558</v>
      </c>
      <c r="F219" s="136">
        <v>77</v>
      </c>
      <c r="G219" s="145">
        <v>3881</v>
      </c>
    </row>
    <row r="220" spans="1:7" x14ac:dyDescent="0.3">
      <c r="A220" s="136" t="s">
        <v>25</v>
      </c>
      <c r="B220" s="137">
        <f>SUM(B190:B219)</f>
        <v>464</v>
      </c>
      <c r="C220" s="137">
        <f t="shared" ref="C220:G220" si="4">SUM(C190:C219)</f>
        <v>189252</v>
      </c>
      <c r="D220" s="137">
        <f t="shared" si="4"/>
        <v>101</v>
      </c>
      <c r="E220" s="137">
        <f t="shared" si="4"/>
        <v>34438</v>
      </c>
      <c r="F220" s="137">
        <f t="shared" si="4"/>
        <v>3950</v>
      </c>
      <c r="G220" s="137">
        <f t="shared" si="4"/>
        <v>228205</v>
      </c>
    </row>
    <row r="221" spans="1:7" x14ac:dyDescent="0.3">
      <c r="A221" s="136"/>
      <c r="B221" s="136"/>
      <c r="C221" s="136"/>
      <c r="D221" s="136"/>
      <c r="E221" s="169"/>
      <c r="F221" s="146"/>
      <c r="G221" s="143"/>
    </row>
    <row r="225" spans="1:8" ht="43.2" x14ac:dyDescent="0.3">
      <c r="A225" s="136" t="s">
        <v>268</v>
      </c>
      <c r="B225" s="153"/>
      <c r="C225" s="153"/>
      <c r="D225" s="153"/>
      <c r="E225" s="154"/>
    </row>
    <row r="226" spans="1:8" x14ac:dyDescent="0.3">
      <c r="A226" s="136"/>
      <c r="B226" s="136"/>
      <c r="C226" s="136"/>
      <c r="E226" s="142"/>
    </row>
    <row r="227" spans="1:8" x14ac:dyDescent="0.3">
      <c r="A227" s="136"/>
      <c r="B227" s="136"/>
      <c r="C227" s="136"/>
      <c r="D227" s="153"/>
      <c r="E227" s="153"/>
      <c r="F227" s="153"/>
      <c r="G227" s="154"/>
    </row>
    <row r="228" spans="1:8" ht="28.8" x14ac:dyDescent="0.3">
      <c r="A228" s="136"/>
      <c r="B228" s="136"/>
      <c r="C228" s="136" t="s">
        <v>500</v>
      </c>
      <c r="D228" s="136"/>
      <c r="G228" s="142"/>
    </row>
    <row r="229" spans="1:8" x14ac:dyDescent="0.3">
      <c r="A229" s="136" t="s">
        <v>126</v>
      </c>
      <c r="B229" s="136" t="s">
        <v>479</v>
      </c>
      <c r="C229" s="136" t="s">
        <v>480</v>
      </c>
      <c r="D229" s="136" t="s">
        <v>481</v>
      </c>
      <c r="E229" s="136" t="s">
        <v>482</v>
      </c>
      <c r="F229" s="136" t="s">
        <v>483</v>
      </c>
      <c r="G229" s="136" t="s">
        <v>25</v>
      </c>
      <c r="H229" s="142"/>
    </row>
    <row r="230" spans="1:8" x14ac:dyDescent="0.3">
      <c r="A230" s="136"/>
      <c r="B230" s="136"/>
      <c r="C230" s="136"/>
      <c r="H230" s="142"/>
    </row>
    <row r="231" spans="1:8" ht="28.8" x14ac:dyDescent="0.3">
      <c r="A231" s="136" t="s">
        <v>269</v>
      </c>
      <c r="B231" s="136">
        <v>4</v>
      </c>
      <c r="C231" s="136">
        <v>815</v>
      </c>
      <c r="D231" s="136">
        <v>0</v>
      </c>
      <c r="E231" s="136">
        <v>128</v>
      </c>
      <c r="F231" s="136">
        <v>23</v>
      </c>
      <c r="G231" s="136">
        <v>970</v>
      </c>
      <c r="H231" s="142"/>
    </row>
    <row r="232" spans="1:8" x14ac:dyDescent="0.3">
      <c r="A232" s="136" t="s">
        <v>270</v>
      </c>
      <c r="B232" s="136">
        <v>4</v>
      </c>
      <c r="C232" s="136">
        <v>863</v>
      </c>
      <c r="D232" s="136">
        <v>0</v>
      </c>
      <c r="E232" s="136">
        <v>151</v>
      </c>
      <c r="F232" s="136">
        <v>9</v>
      </c>
      <c r="G232" s="145">
        <v>1027</v>
      </c>
      <c r="H232" s="142"/>
    </row>
    <row r="233" spans="1:8" x14ac:dyDescent="0.3">
      <c r="A233" s="136" t="s">
        <v>271</v>
      </c>
      <c r="B233" s="136">
        <v>16</v>
      </c>
      <c r="C233" s="145">
        <v>5959</v>
      </c>
      <c r="D233" s="136">
        <v>3</v>
      </c>
      <c r="E233" s="145">
        <v>1709</v>
      </c>
      <c r="F233" s="136">
        <v>121</v>
      </c>
      <c r="G233" s="145">
        <v>7808</v>
      </c>
      <c r="H233" s="142"/>
    </row>
    <row r="234" spans="1:8" x14ac:dyDescent="0.3">
      <c r="A234" s="136" t="s">
        <v>272</v>
      </c>
      <c r="B234" s="136">
        <v>18</v>
      </c>
      <c r="C234" s="145">
        <v>5555</v>
      </c>
      <c r="D234" s="136">
        <v>3</v>
      </c>
      <c r="E234" s="145">
        <v>1081</v>
      </c>
      <c r="F234" s="136">
        <v>116</v>
      </c>
      <c r="G234" s="145">
        <v>6773</v>
      </c>
      <c r="H234" s="142"/>
    </row>
    <row r="235" spans="1:8" x14ac:dyDescent="0.3">
      <c r="A235" s="136" t="s">
        <v>495</v>
      </c>
      <c r="B235" s="136">
        <v>11</v>
      </c>
      <c r="C235" s="145">
        <v>6031</v>
      </c>
      <c r="D235" s="167">
        <v>0</v>
      </c>
      <c r="E235" s="145">
        <v>1432</v>
      </c>
      <c r="F235" s="136">
        <v>117</v>
      </c>
      <c r="G235" s="145">
        <v>7591</v>
      </c>
      <c r="H235" s="142"/>
    </row>
    <row r="236" spans="1:8" ht="28.8" x14ac:dyDescent="0.3">
      <c r="A236" s="136" t="s">
        <v>273</v>
      </c>
      <c r="B236" s="136">
        <v>44</v>
      </c>
      <c r="C236" s="145">
        <v>13344</v>
      </c>
      <c r="D236" s="136">
        <v>12</v>
      </c>
      <c r="E236" s="145">
        <v>2946</v>
      </c>
      <c r="F236" s="136">
        <v>274</v>
      </c>
      <c r="G236" s="145">
        <v>16620</v>
      </c>
      <c r="H236" s="142"/>
    </row>
    <row r="237" spans="1:8" ht="28.8" x14ac:dyDescent="0.3">
      <c r="A237" s="136" t="s">
        <v>274</v>
      </c>
      <c r="B237" s="136">
        <v>113</v>
      </c>
      <c r="C237" s="145">
        <v>35778</v>
      </c>
      <c r="D237" s="136">
        <v>37</v>
      </c>
      <c r="E237" s="145">
        <v>8576</v>
      </c>
      <c r="F237" s="136">
        <v>804</v>
      </c>
      <c r="G237" s="145">
        <v>45308</v>
      </c>
      <c r="H237" s="142"/>
    </row>
    <row r="238" spans="1:8" x14ac:dyDescent="0.3">
      <c r="A238" s="136" t="s">
        <v>275</v>
      </c>
      <c r="B238" s="136">
        <v>3</v>
      </c>
      <c r="C238" s="145">
        <v>1171</v>
      </c>
      <c r="D238" s="136">
        <v>1</v>
      </c>
      <c r="E238" s="136">
        <v>424</v>
      </c>
      <c r="F238" s="136">
        <v>50</v>
      </c>
      <c r="G238" s="145">
        <v>1649</v>
      </c>
      <c r="H238" s="142"/>
    </row>
    <row r="239" spans="1:8" x14ac:dyDescent="0.3">
      <c r="A239" s="136" t="s">
        <v>276</v>
      </c>
      <c r="B239" s="136">
        <v>45</v>
      </c>
      <c r="C239" s="145">
        <v>18189</v>
      </c>
      <c r="D239" s="136">
        <v>11</v>
      </c>
      <c r="E239" s="145">
        <v>4342</v>
      </c>
      <c r="F239" s="136">
        <v>373</v>
      </c>
      <c r="G239" s="145">
        <v>22960</v>
      </c>
      <c r="H239" s="142"/>
    </row>
    <row r="240" spans="1:8" ht="28.8" x14ac:dyDescent="0.3">
      <c r="A240" s="136" t="s">
        <v>277</v>
      </c>
      <c r="B240" s="136">
        <v>22</v>
      </c>
      <c r="C240" s="145">
        <v>5903</v>
      </c>
      <c r="D240" s="136">
        <v>2</v>
      </c>
      <c r="E240" s="145">
        <v>1890</v>
      </c>
      <c r="F240" s="136">
        <v>107</v>
      </c>
      <c r="G240" s="145">
        <v>7924</v>
      </c>
      <c r="H240" s="142"/>
    </row>
    <row r="241" spans="1:9" x14ac:dyDescent="0.3">
      <c r="A241" s="136" t="s">
        <v>278</v>
      </c>
      <c r="B241" s="136">
        <v>2</v>
      </c>
      <c r="C241" s="145">
        <v>2299</v>
      </c>
      <c r="D241" s="145">
        <v>0</v>
      </c>
      <c r="E241" s="136">
        <v>393</v>
      </c>
      <c r="F241" s="136">
        <v>45</v>
      </c>
      <c r="G241" s="145">
        <v>2739</v>
      </c>
      <c r="I241" s="142"/>
    </row>
    <row r="242" spans="1:9" x14ac:dyDescent="0.3">
      <c r="A242" s="136" t="s">
        <v>279</v>
      </c>
      <c r="B242" s="136">
        <v>44</v>
      </c>
      <c r="C242" s="145">
        <v>15216</v>
      </c>
      <c r="D242" s="136">
        <v>11</v>
      </c>
      <c r="E242" s="145">
        <v>3105</v>
      </c>
      <c r="F242" s="136">
        <v>292</v>
      </c>
      <c r="G242" s="145">
        <v>18668</v>
      </c>
      <c r="H242" s="142"/>
    </row>
    <row r="243" spans="1:9" x14ac:dyDescent="0.3">
      <c r="A243" s="136" t="s">
        <v>280</v>
      </c>
      <c r="B243" s="136">
        <v>10</v>
      </c>
      <c r="C243" s="145">
        <v>3863</v>
      </c>
      <c r="D243" s="136">
        <v>3</v>
      </c>
      <c r="E243" s="136">
        <v>829</v>
      </c>
      <c r="F243" s="136">
        <v>90</v>
      </c>
      <c r="G243" s="145">
        <v>4795</v>
      </c>
      <c r="H243" s="142"/>
    </row>
    <row r="244" spans="1:9" x14ac:dyDescent="0.3">
      <c r="A244" s="136" t="s">
        <v>281</v>
      </c>
      <c r="B244" s="136">
        <v>16</v>
      </c>
      <c r="C244" s="145">
        <v>5049</v>
      </c>
      <c r="D244" s="136">
        <v>1</v>
      </c>
      <c r="E244" s="145">
        <v>1158</v>
      </c>
      <c r="F244" s="136">
        <v>108</v>
      </c>
      <c r="G244" s="145">
        <v>6332</v>
      </c>
      <c r="H244" s="142"/>
    </row>
    <row r="245" spans="1:9" x14ac:dyDescent="0.3">
      <c r="A245" s="136" t="s">
        <v>282</v>
      </c>
      <c r="B245" s="136">
        <v>11</v>
      </c>
      <c r="C245" s="145">
        <v>4313</v>
      </c>
      <c r="D245" s="136">
        <v>1</v>
      </c>
      <c r="E245" s="144">
        <v>1292</v>
      </c>
      <c r="F245" s="136">
        <v>115</v>
      </c>
      <c r="G245" s="145">
        <v>5732</v>
      </c>
      <c r="H245" s="142"/>
    </row>
    <row r="246" spans="1:9" x14ac:dyDescent="0.3">
      <c r="A246" s="136" t="s">
        <v>283</v>
      </c>
      <c r="B246" s="136">
        <v>10</v>
      </c>
      <c r="C246" s="145">
        <v>3287</v>
      </c>
      <c r="D246" s="136">
        <v>1</v>
      </c>
      <c r="E246">
        <v>768</v>
      </c>
      <c r="F246" s="136">
        <v>71</v>
      </c>
      <c r="G246" s="145">
        <v>4137</v>
      </c>
      <c r="H246" s="142"/>
    </row>
    <row r="247" spans="1:9" ht="28.8" x14ac:dyDescent="0.3">
      <c r="A247" s="136" t="s">
        <v>284</v>
      </c>
      <c r="B247" s="136">
        <v>78</v>
      </c>
      <c r="C247" s="145">
        <v>33883</v>
      </c>
      <c r="D247" s="136">
        <v>13</v>
      </c>
      <c r="E247" s="144">
        <v>6500</v>
      </c>
      <c r="F247" s="136">
        <v>708</v>
      </c>
      <c r="G247" s="145">
        <v>41182</v>
      </c>
      <c r="H247" s="142"/>
    </row>
    <row r="248" spans="1:9" x14ac:dyDescent="0.3">
      <c r="A248" s="136" t="s">
        <v>285</v>
      </c>
      <c r="B248" s="136">
        <v>22</v>
      </c>
      <c r="C248" s="145">
        <v>9398</v>
      </c>
      <c r="D248" s="136">
        <v>3</v>
      </c>
      <c r="E248" s="144">
        <v>2441</v>
      </c>
      <c r="F248" s="136">
        <v>172</v>
      </c>
      <c r="G248" s="145">
        <v>12036</v>
      </c>
      <c r="H248" s="142"/>
    </row>
    <row r="249" spans="1:9" x14ac:dyDescent="0.3">
      <c r="A249" s="136" t="s">
        <v>286</v>
      </c>
      <c r="B249" s="136">
        <v>20</v>
      </c>
      <c r="C249" s="145">
        <v>6090</v>
      </c>
      <c r="D249" s="136">
        <v>6</v>
      </c>
      <c r="E249" s="144">
        <v>1218</v>
      </c>
      <c r="F249" s="136">
        <v>125</v>
      </c>
      <c r="G249" s="145">
        <v>7459</v>
      </c>
      <c r="H249" s="142"/>
    </row>
    <row r="250" spans="1:9" ht="28.8" x14ac:dyDescent="0.3">
      <c r="A250" s="136" t="s">
        <v>287</v>
      </c>
      <c r="B250" s="136">
        <v>10</v>
      </c>
      <c r="C250" s="145">
        <v>5056</v>
      </c>
      <c r="D250" s="136">
        <v>4</v>
      </c>
      <c r="E250" s="144">
        <v>1117</v>
      </c>
      <c r="F250" s="136">
        <v>110</v>
      </c>
      <c r="G250" s="145">
        <v>6297</v>
      </c>
      <c r="H250" s="142"/>
    </row>
    <row r="251" spans="1:9" x14ac:dyDescent="0.3">
      <c r="A251" s="136" t="s">
        <v>288</v>
      </c>
      <c r="B251" s="136">
        <v>8</v>
      </c>
      <c r="C251" s="145">
        <v>1921</v>
      </c>
      <c r="E251" s="136">
        <v>324</v>
      </c>
      <c r="F251" s="136">
        <v>47</v>
      </c>
      <c r="G251" s="145">
        <v>2300</v>
      </c>
      <c r="H251" s="142"/>
    </row>
    <row r="252" spans="1:9" x14ac:dyDescent="0.3">
      <c r="A252" s="136" t="s">
        <v>289</v>
      </c>
      <c r="B252" s="136">
        <v>22</v>
      </c>
      <c r="C252" s="145">
        <v>8390</v>
      </c>
      <c r="D252" s="136">
        <v>2</v>
      </c>
      <c r="E252" s="144">
        <v>1974</v>
      </c>
      <c r="F252" s="136">
        <v>155</v>
      </c>
      <c r="G252" s="145">
        <v>10543</v>
      </c>
      <c r="H252" s="142"/>
    </row>
    <row r="253" spans="1:9" x14ac:dyDescent="0.3">
      <c r="A253" s="136" t="s">
        <v>290</v>
      </c>
      <c r="B253" s="136">
        <v>2</v>
      </c>
      <c r="C253" s="136">
        <v>975</v>
      </c>
      <c r="D253" s="136">
        <v>1</v>
      </c>
      <c r="E253">
        <v>124</v>
      </c>
      <c r="F253" s="136">
        <v>20</v>
      </c>
      <c r="G253" s="145">
        <v>1122</v>
      </c>
      <c r="H253" s="142"/>
    </row>
    <row r="254" spans="1:9" x14ac:dyDescent="0.3">
      <c r="A254" s="136" t="s">
        <v>291</v>
      </c>
      <c r="B254" s="136">
        <v>4</v>
      </c>
      <c r="C254" s="145">
        <v>2024</v>
      </c>
      <c r="E254" s="136">
        <v>351</v>
      </c>
      <c r="F254" s="136">
        <v>35</v>
      </c>
      <c r="G254" s="145">
        <v>2414</v>
      </c>
      <c r="H254" s="142"/>
    </row>
    <row r="255" spans="1:9" ht="28.8" x14ac:dyDescent="0.3">
      <c r="A255" s="136" t="s">
        <v>292</v>
      </c>
      <c r="B255" s="136">
        <v>38</v>
      </c>
      <c r="C255" s="145">
        <v>14176</v>
      </c>
      <c r="D255" s="136">
        <v>7</v>
      </c>
      <c r="E255" s="144">
        <v>3543</v>
      </c>
      <c r="F255" s="136">
        <v>373</v>
      </c>
      <c r="G255" s="145">
        <v>18137</v>
      </c>
    </row>
    <row r="256" spans="1:9" ht="28.8" x14ac:dyDescent="0.3">
      <c r="A256" s="136" t="s">
        <v>293</v>
      </c>
      <c r="B256" s="136">
        <v>6</v>
      </c>
      <c r="C256" s="136">
        <v>791</v>
      </c>
      <c r="E256" s="136">
        <v>155</v>
      </c>
      <c r="F256" s="136">
        <v>19</v>
      </c>
      <c r="G256" s="136">
        <v>971</v>
      </c>
      <c r="H256" s="142"/>
    </row>
    <row r="257" spans="1:8" ht="28.8" x14ac:dyDescent="0.3">
      <c r="A257" s="136" t="s">
        <v>294</v>
      </c>
      <c r="B257" s="136">
        <v>11</v>
      </c>
      <c r="C257" s="145">
        <v>2684</v>
      </c>
      <c r="D257" s="136">
        <v>3</v>
      </c>
      <c r="E257">
        <v>487</v>
      </c>
      <c r="F257" s="136">
        <v>50</v>
      </c>
      <c r="G257" s="145">
        <v>3235</v>
      </c>
      <c r="H257" s="142"/>
    </row>
    <row r="258" spans="1:8" ht="28.8" x14ac:dyDescent="0.3">
      <c r="A258" s="136" t="s">
        <v>295</v>
      </c>
      <c r="B258" s="136">
        <v>9</v>
      </c>
      <c r="C258" s="145">
        <v>2616</v>
      </c>
      <c r="D258" s="136">
        <v>1</v>
      </c>
      <c r="E258">
        <v>663</v>
      </c>
      <c r="F258" s="136">
        <v>63</v>
      </c>
      <c r="G258" s="145">
        <v>3352</v>
      </c>
      <c r="H258" s="142"/>
    </row>
    <row r="259" spans="1:8" ht="28.8" x14ac:dyDescent="0.3">
      <c r="A259" s="136" t="s">
        <v>296</v>
      </c>
      <c r="B259" s="136">
        <v>82</v>
      </c>
      <c r="C259" s="145">
        <v>25316</v>
      </c>
      <c r="D259" s="136">
        <v>39</v>
      </c>
      <c r="E259" s="144">
        <v>6847</v>
      </c>
      <c r="F259" s="136">
        <v>597</v>
      </c>
      <c r="G259" s="145">
        <v>32881</v>
      </c>
      <c r="H259" s="142"/>
    </row>
    <row r="260" spans="1:8" x14ac:dyDescent="0.3">
      <c r="A260" s="136" t="s">
        <v>297</v>
      </c>
      <c r="B260" s="136">
        <v>2</v>
      </c>
      <c r="C260" s="145">
        <v>1390</v>
      </c>
      <c r="E260" s="136">
        <v>364</v>
      </c>
      <c r="F260" s="136">
        <v>41</v>
      </c>
      <c r="G260" s="145">
        <v>1797</v>
      </c>
      <c r="H260" s="142"/>
    </row>
    <row r="261" spans="1:8" x14ac:dyDescent="0.3">
      <c r="A261" s="136" t="s">
        <v>298</v>
      </c>
      <c r="B261" s="136">
        <v>34</v>
      </c>
      <c r="C261" s="145">
        <v>11181</v>
      </c>
      <c r="D261" s="136">
        <v>4</v>
      </c>
      <c r="E261" s="144">
        <v>2262</v>
      </c>
      <c r="F261" s="136">
        <v>210</v>
      </c>
      <c r="G261" s="145">
        <v>13691</v>
      </c>
      <c r="H261" s="142"/>
    </row>
    <row r="262" spans="1:8" x14ac:dyDescent="0.3">
      <c r="A262" s="136" t="s">
        <v>299</v>
      </c>
      <c r="B262" s="136">
        <v>12</v>
      </c>
      <c r="C262" s="145">
        <v>3050</v>
      </c>
      <c r="D262" s="136">
        <v>3</v>
      </c>
      <c r="E262">
        <v>531</v>
      </c>
      <c r="F262" s="136">
        <v>61</v>
      </c>
      <c r="G262" s="145">
        <v>3657</v>
      </c>
      <c r="H262" s="142"/>
    </row>
    <row r="263" spans="1:8" x14ac:dyDescent="0.3">
      <c r="A263" s="136" t="s">
        <v>300</v>
      </c>
      <c r="B263" s="136">
        <v>19</v>
      </c>
      <c r="C263" s="145">
        <v>5296</v>
      </c>
      <c r="E263" s="145">
        <v>1243</v>
      </c>
      <c r="F263" s="136">
        <v>108</v>
      </c>
      <c r="G263" s="145">
        <v>6666</v>
      </c>
      <c r="H263" s="142"/>
    </row>
    <row r="264" spans="1:8" x14ac:dyDescent="0.3">
      <c r="A264" s="136"/>
      <c r="H264" s="142"/>
    </row>
    <row r="265" spans="1:8" x14ac:dyDescent="0.3">
      <c r="A265" s="136" t="s">
        <v>25</v>
      </c>
      <c r="B265" s="137">
        <f>SUM(B231:B264)</f>
        <v>752</v>
      </c>
      <c r="C265" s="137">
        <f t="shared" ref="C265:G265" si="5">SUM(C231:C264)</f>
        <v>261872</v>
      </c>
      <c r="D265" s="137">
        <f t="shared" si="5"/>
        <v>172</v>
      </c>
      <c r="E265" s="137">
        <f t="shared" si="5"/>
        <v>60368</v>
      </c>
      <c r="F265" s="137">
        <f t="shared" si="5"/>
        <v>5609</v>
      </c>
      <c r="G265" s="137">
        <f t="shared" si="5"/>
        <v>328773</v>
      </c>
      <c r="H265" s="142"/>
    </row>
    <row r="266" spans="1:8" x14ac:dyDescent="0.3">
      <c r="A266" s="136"/>
      <c r="B266" s="136"/>
      <c r="C266" s="136"/>
      <c r="D266" s="146"/>
      <c r="E266" s="146"/>
      <c r="F266" s="146"/>
      <c r="G266" s="143"/>
    </row>
    <row r="267" spans="1:8" ht="43.2" x14ac:dyDescent="0.3">
      <c r="A267" s="136" t="s">
        <v>501</v>
      </c>
      <c r="B267" s="136" t="s">
        <v>502</v>
      </c>
      <c r="C267" s="136">
        <v>9</v>
      </c>
      <c r="D267" s="153"/>
      <c r="E267" s="153"/>
      <c r="F267" s="154"/>
    </row>
    <row r="268" spans="1:8" x14ac:dyDescent="0.3">
      <c r="A268" s="136"/>
      <c r="B268" s="136"/>
      <c r="C268" s="136"/>
      <c r="D268" s="136"/>
      <c r="F268" s="142"/>
    </row>
    <row r="269" spans="1:8" ht="28.8" x14ac:dyDescent="0.3">
      <c r="A269" s="136"/>
      <c r="B269" s="136"/>
      <c r="C269" s="136" t="s">
        <v>500</v>
      </c>
      <c r="D269" s="136"/>
      <c r="F269" s="142"/>
    </row>
    <row r="270" spans="1:8" x14ac:dyDescent="0.3">
      <c r="A270" s="136" t="s">
        <v>126</v>
      </c>
      <c r="B270" s="136" t="s">
        <v>479</v>
      </c>
      <c r="C270" s="136" t="s">
        <v>480</v>
      </c>
      <c r="D270" s="136" t="s">
        <v>481</v>
      </c>
      <c r="E270" t="s">
        <v>482</v>
      </c>
      <c r="F270" s="136" t="s">
        <v>483</v>
      </c>
      <c r="G270" s="136" t="s">
        <v>25</v>
      </c>
    </row>
    <row r="271" spans="1:8" x14ac:dyDescent="0.3">
      <c r="A271" s="136"/>
      <c r="B271" s="136"/>
      <c r="C271" s="136"/>
      <c r="D271" s="136"/>
      <c r="G271" s="142"/>
    </row>
    <row r="272" spans="1:8" x14ac:dyDescent="0.3">
      <c r="A272" s="136" t="s">
        <v>301</v>
      </c>
      <c r="B272" s="136">
        <v>25</v>
      </c>
      <c r="C272" s="145">
        <v>9666</v>
      </c>
      <c r="D272" s="136">
        <v>4</v>
      </c>
      <c r="E272" s="144">
        <v>2211</v>
      </c>
      <c r="F272" s="136">
        <v>190</v>
      </c>
      <c r="G272" s="145">
        <v>12096</v>
      </c>
    </row>
    <row r="273" spans="1:7" x14ac:dyDescent="0.3">
      <c r="A273" s="136" t="s">
        <v>302</v>
      </c>
      <c r="B273" s="136">
        <v>15</v>
      </c>
      <c r="C273" s="145">
        <v>4939</v>
      </c>
      <c r="E273" s="145">
        <v>1139</v>
      </c>
      <c r="F273" s="136">
        <v>109</v>
      </c>
      <c r="G273" s="145">
        <v>6202</v>
      </c>
    </row>
    <row r="274" spans="1:7" x14ac:dyDescent="0.3">
      <c r="A274" s="136" t="s">
        <v>303</v>
      </c>
      <c r="B274" s="136">
        <v>7</v>
      </c>
      <c r="C274" s="145">
        <v>1900</v>
      </c>
      <c r="E274" s="136">
        <v>377</v>
      </c>
      <c r="F274" s="136">
        <v>59</v>
      </c>
      <c r="G274" s="145">
        <v>2343</v>
      </c>
    </row>
    <row r="275" spans="1:7" x14ac:dyDescent="0.3">
      <c r="A275" s="136" t="s">
        <v>304</v>
      </c>
      <c r="B275" s="136">
        <v>12</v>
      </c>
      <c r="C275" s="145">
        <v>4094</v>
      </c>
      <c r="D275" s="136">
        <v>2</v>
      </c>
      <c r="E275">
        <v>789</v>
      </c>
      <c r="F275" s="136">
        <v>87</v>
      </c>
      <c r="G275" s="145">
        <v>4984</v>
      </c>
    </row>
    <row r="276" spans="1:7" x14ac:dyDescent="0.3">
      <c r="A276" s="136" t="s">
        <v>305</v>
      </c>
      <c r="B276" s="136">
        <v>10</v>
      </c>
      <c r="C276" s="145">
        <v>4058</v>
      </c>
      <c r="D276" s="136">
        <v>3</v>
      </c>
      <c r="E276">
        <v>798</v>
      </c>
      <c r="F276" s="136">
        <v>113</v>
      </c>
      <c r="G276" s="145">
        <v>4982</v>
      </c>
    </row>
    <row r="277" spans="1:7" ht="28.8" x14ac:dyDescent="0.3">
      <c r="A277" s="136" t="s">
        <v>306</v>
      </c>
      <c r="B277" s="136">
        <v>13</v>
      </c>
      <c r="C277" s="145">
        <v>3953</v>
      </c>
      <c r="D277" s="136">
        <v>1</v>
      </c>
      <c r="E277">
        <v>718</v>
      </c>
      <c r="F277" s="136">
        <v>98</v>
      </c>
      <c r="G277" s="145">
        <v>4783</v>
      </c>
    </row>
    <row r="278" spans="1:7" ht="28.8" x14ac:dyDescent="0.3">
      <c r="A278" s="136" t="s">
        <v>307</v>
      </c>
      <c r="B278" s="136">
        <v>3</v>
      </c>
      <c r="C278" s="145">
        <v>1348</v>
      </c>
      <c r="E278" s="136">
        <v>238</v>
      </c>
      <c r="F278" s="136">
        <v>33</v>
      </c>
      <c r="G278" s="145">
        <v>1622</v>
      </c>
    </row>
    <row r="279" spans="1:7" x14ac:dyDescent="0.3">
      <c r="A279" s="136" t="s">
        <v>308</v>
      </c>
      <c r="B279" s="136">
        <v>3</v>
      </c>
      <c r="C279" s="145">
        <v>1309</v>
      </c>
      <c r="D279" s="136">
        <v>1</v>
      </c>
      <c r="E279">
        <v>281</v>
      </c>
      <c r="F279" s="136">
        <v>25</v>
      </c>
      <c r="G279" s="145">
        <v>1619</v>
      </c>
    </row>
    <row r="280" spans="1:7" x14ac:dyDescent="0.3">
      <c r="A280" s="136" t="s">
        <v>309</v>
      </c>
      <c r="B280" s="136">
        <v>13</v>
      </c>
      <c r="C280" s="145">
        <v>4463</v>
      </c>
      <c r="D280" s="136">
        <v>1</v>
      </c>
      <c r="E280">
        <v>770</v>
      </c>
      <c r="F280" s="136">
        <v>93</v>
      </c>
      <c r="G280" s="145">
        <v>5340</v>
      </c>
    </row>
    <row r="281" spans="1:7" x14ac:dyDescent="0.3">
      <c r="A281" s="136" t="s">
        <v>310</v>
      </c>
      <c r="B281" s="136">
        <v>8</v>
      </c>
      <c r="C281" s="145">
        <v>2191</v>
      </c>
      <c r="D281" s="136">
        <v>1</v>
      </c>
      <c r="E281">
        <v>524</v>
      </c>
      <c r="F281" s="136">
        <v>58</v>
      </c>
      <c r="G281" s="145">
        <v>2782</v>
      </c>
    </row>
    <row r="282" spans="1:7" x14ac:dyDescent="0.3">
      <c r="A282" s="136" t="s">
        <v>311</v>
      </c>
      <c r="B282" s="136">
        <v>8</v>
      </c>
      <c r="C282" s="145">
        <v>3449</v>
      </c>
      <c r="E282" s="136">
        <v>736</v>
      </c>
      <c r="F282" s="136">
        <v>78</v>
      </c>
      <c r="G282" s="145">
        <v>4271</v>
      </c>
    </row>
    <row r="283" spans="1:7" x14ac:dyDescent="0.3">
      <c r="A283" s="136" t="s">
        <v>312</v>
      </c>
      <c r="B283" s="136">
        <v>11</v>
      </c>
      <c r="C283" s="145">
        <v>5963</v>
      </c>
      <c r="D283" s="136">
        <v>2</v>
      </c>
      <c r="E283" s="144">
        <v>1283</v>
      </c>
      <c r="F283" s="136">
        <v>153</v>
      </c>
      <c r="G283" s="145">
        <v>7412</v>
      </c>
    </row>
    <row r="284" spans="1:7" x14ac:dyDescent="0.3">
      <c r="A284" s="136" t="s">
        <v>313</v>
      </c>
      <c r="B284" s="136">
        <v>12</v>
      </c>
      <c r="C284" s="145">
        <v>4568</v>
      </c>
      <c r="D284" s="136">
        <v>3</v>
      </c>
      <c r="E284">
        <v>802</v>
      </c>
      <c r="F284" s="136">
        <v>132</v>
      </c>
      <c r="G284" s="145">
        <v>5517</v>
      </c>
    </row>
    <row r="285" spans="1:7" x14ac:dyDescent="0.3">
      <c r="A285" s="136" t="s">
        <v>314</v>
      </c>
      <c r="B285" s="136">
        <v>8</v>
      </c>
      <c r="C285" s="145">
        <v>1647</v>
      </c>
      <c r="E285" s="136">
        <v>347</v>
      </c>
      <c r="F285" s="136">
        <v>55</v>
      </c>
      <c r="G285" s="145">
        <v>2057</v>
      </c>
    </row>
    <row r="286" spans="1:7" x14ac:dyDescent="0.3">
      <c r="A286" s="136" t="s">
        <v>315</v>
      </c>
      <c r="B286" s="136">
        <v>7</v>
      </c>
      <c r="C286" s="145">
        <v>1420</v>
      </c>
      <c r="E286" s="136">
        <v>341</v>
      </c>
      <c r="F286" s="136">
        <v>37</v>
      </c>
      <c r="G286" s="145">
        <v>1805</v>
      </c>
    </row>
    <row r="287" spans="1:7" x14ac:dyDescent="0.3">
      <c r="A287" s="136" t="s">
        <v>316</v>
      </c>
      <c r="B287" s="136">
        <v>3</v>
      </c>
      <c r="C287" s="145">
        <v>1547</v>
      </c>
      <c r="E287" s="136">
        <v>327</v>
      </c>
      <c r="F287" s="136">
        <v>40</v>
      </c>
      <c r="G287" s="145">
        <v>1917</v>
      </c>
    </row>
    <row r="288" spans="1:7" x14ac:dyDescent="0.3">
      <c r="A288" s="136" t="s">
        <v>317</v>
      </c>
      <c r="B288" s="136">
        <v>7</v>
      </c>
      <c r="C288" s="145">
        <v>1419</v>
      </c>
      <c r="E288" s="136">
        <v>252</v>
      </c>
      <c r="F288" s="136">
        <v>52</v>
      </c>
      <c r="G288" s="145">
        <v>1730</v>
      </c>
    </row>
    <row r="289" spans="1:7" ht="28.8" x14ac:dyDescent="0.3">
      <c r="A289" s="136" t="s">
        <v>318</v>
      </c>
      <c r="B289" s="136">
        <v>13</v>
      </c>
      <c r="C289" s="145">
        <v>6025</v>
      </c>
      <c r="D289" s="136">
        <v>3</v>
      </c>
      <c r="E289" s="144">
        <v>1140</v>
      </c>
      <c r="F289" s="136">
        <v>162</v>
      </c>
      <c r="G289" s="145">
        <v>7343</v>
      </c>
    </row>
    <row r="290" spans="1:7" ht="28.8" x14ac:dyDescent="0.3">
      <c r="A290" s="136" t="s">
        <v>319</v>
      </c>
      <c r="B290" s="136">
        <v>29</v>
      </c>
      <c r="C290" s="145">
        <v>9961</v>
      </c>
      <c r="D290" s="136">
        <v>2</v>
      </c>
      <c r="E290" s="144">
        <v>2042</v>
      </c>
      <c r="F290" s="136">
        <v>292</v>
      </c>
      <c r="G290" s="145">
        <v>12326</v>
      </c>
    </row>
    <row r="291" spans="1:7" x14ac:dyDescent="0.3">
      <c r="A291" s="136" t="s">
        <v>320</v>
      </c>
      <c r="B291" s="136">
        <v>1</v>
      </c>
      <c r="C291" s="145">
        <v>1085</v>
      </c>
      <c r="E291" s="136">
        <v>210</v>
      </c>
      <c r="F291" s="136">
        <v>28</v>
      </c>
      <c r="G291" s="145">
        <v>1324</v>
      </c>
    </row>
    <row r="292" spans="1:7" ht="28.8" x14ac:dyDescent="0.3">
      <c r="A292" s="136" t="s">
        <v>321</v>
      </c>
      <c r="B292" s="136">
        <v>14</v>
      </c>
      <c r="C292" s="145">
        <v>4874</v>
      </c>
      <c r="D292" s="136">
        <v>2</v>
      </c>
      <c r="E292" s="144">
        <v>1116</v>
      </c>
      <c r="F292" s="136">
        <v>128</v>
      </c>
      <c r="G292" s="145">
        <v>6134</v>
      </c>
    </row>
    <row r="293" spans="1:7" x14ac:dyDescent="0.3">
      <c r="A293" s="136" t="s">
        <v>322</v>
      </c>
      <c r="B293" s="136">
        <v>9</v>
      </c>
      <c r="C293" s="145">
        <v>3663</v>
      </c>
      <c r="D293" s="136">
        <v>2</v>
      </c>
      <c r="E293">
        <v>783</v>
      </c>
      <c r="F293" s="136">
        <v>117</v>
      </c>
      <c r="G293" s="145">
        <v>4574</v>
      </c>
    </row>
    <row r="294" spans="1:7" x14ac:dyDescent="0.3">
      <c r="A294" s="136" t="s">
        <v>323</v>
      </c>
      <c r="B294" s="136"/>
      <c r="C294" s="145">
        <v>2403</v>
      </c>
      <c r="E294" s="136">
        <v>632</v>
      </c>
      <c r="F294" s="136">
        <v>70</v>
      </c>
      <c r="G294" s="145">
        <v>3105</v>
      </c>
    </row>
    <row r="295" spans="1:7" x14ac:dyDescent="0.3">
      <c r="A295" s="136" t="s">
        <v>324</v>
      </c>
      <c r="B295" s="136">
        <v>3</v>
      </c>
      <c r="C295" s="145">
        <v>1857</v>
      </c>
      <c r="D295" s="136">
        <v>1</v>
      </c>
      <c r="E295">
        <v>467</v>
      </c>
      <c r="F295" s="136">
        <v>69</v>
      </c>
      <c r="G295" s="145">
        <v>2397</v>
      </c>
    </row>
    <row r="296" spans="1:7" x14ac:dyDescent="0.3">
      <c r="A296" s="136" t="s">
        <v>325</v>
      </c>
      <c r="B296" s="136">
        <v>10</v>
      </c>
      <c r="C296" s="145">
        <v>2325</v>
      </c>
      <c r="E296" s="136">
        <v>503</v>
      </c>
      <c r="F296" s="136">
        <v>55</v>
      </c>
      <c r="G296" s="145">
        <v>2893</v>
      </c>
    </row>
    <row r="297" spans="1:7" x14ac:dyDescent="0.3">
      <c r="A297" s="136" t="s">
        <v>326</v>
      </c>
      <c r="B297" s="136">
        <v>141</v>
      </c>
      <c r="C297" s="145">
        <v>42674</v>
      </c>
      <c r="D297" s="136">
        <v>17</v>
      </c>
      <c r="E297" s="144">
        <v>9506</v>
      </c>
      <c r="F297" s="136">
        <v>940</v>
      </c>
      <c r="G297" s="145">
        <v>53278</v>
      </c>
    </row>
    <row r="298" spans="1:7" ht="28.8" x14ac:dyDescent="0.3">
      <c r="A298" s="136" t="s">
        <v>327</v>
      </c>
      <c r="B298" s="136">
        <v>10</v>
      </c>
      <c r="C298" s="145">
        <v>2865</v>
      </c>
      <c r="D298" s="136">
        <v>1</v>
      </c>
      <c r="E298">
        <v>557</v>
      </c>
      <c r="F298" s="136">
        <v>59</v>
      </c>
      <c r="G298" s="145">
        <v>3492</v>
      </c>
    </row>
    <row r="299" spans="1:7" x14ac:dyDescent="0.3">
      <c r="A299" s="136" t="s">
        <v>328</v>
      </c>
      <c r="B299" s="136">
        <v>6</v>
      </c>
      <c r="C299" s="145">
        <v>1911</v>
      </c>
      <c r="E299" s="136">
        <v>467</v>
      </c>
      <c r="F299" s="136">
        <v>51</v>
      </c>
      <c r="G299" s="145">
        <v>2435</v>
      </c>
    </row>
    <row r="300" spans="1:7" x14ac:dyDescent="0.3">
      <c r="A300" s="136" t="s">
        <v>329</v>
      </c>
      <c r="B300" s="136">
        <v>13</v>
      </c>
      <c r="C300" s="145">
        <v>4227</v>
      </c>
      <c r="D300" s="136">
        <v>2</v>
      </c>
      <c r="E300" s="144">
        <v>1039</v>
      </c>
      <c r="F300" s="136">
        <v>81</v>
      </c>
      <c r="G300" s="145">
        <v>5362</v>
      </c>
    </row>
    <row r="301" spans="1:7" x14ac:dyDescent="0.3">
      <c r="A301" s="136" t="s">
        <v>330</v>
      </c>
      <c r="B301" s="136">
        <v>27</v>
      </c>
      <c r="C301" s="145">
        <v>7246</v>
      </c>
      <c r="D301" s="136">
        <v>6</v>
      </c>
      <c r="E301" s="144">
        <v>1584</v>
      </c>
      <c r="F301" s="136">
        <v>165</v>
      </c>
      <c r="G301" s="145">
        <v>9028</v>
      </c>
    </row>
    <row r="302" spans="1:7" x14ac:dyDescent="0.3">
      <c r="A302" s="136" t="s">
        <v>331</v>
      </c>
      <c r="B302" s="136">
        <v>12</v>
      </c>
      <c r="C302" s="145">
        <v>4318</v>
      </c>
      <c r="D302" s="136">
        <v>1</v>
      </c>
      <c r="E302">
        <v>899</v>
      </c>
      <c r="F302" s="136">
        <v>115</v>
      </c>
      <c r="G302" s="145">
        <v>5345</v>
      </c>
    </row>
    <row r="303" spans="1:7" x14ac:dyDescent="0.3">
      <c r="A303" s="136" t="s">
        <v>332</v>
      </c>
      <c r="B303" s="136">
        <v>18</v>
      </c>
      <c r="C303" s="145">
        <v>10264</v>
      </c>
      <c r="D303" s="136">
        <v>4</v>
      </c>
      <c r="E303" s="144">
        <v>1970</v>
      </c>
      <c r="F303" s="136">
        <v>286</v>
      </c>
      <c r="G303" s="145">
        <v>12542</v>
      </c>
    </row>
    <row r="304" spans="1:7" x14ac:dyDescent="0.3">
      <c r="A304" s="136" t="s">
        <v>25</v>
      </c>
      <c r="B304" s="137">
        <f>SUM(B272:B303)</f>
        <v>471</v>
      </c>
      <c r="C304" s="137">
        <f t="shared" ref="C304:G304" si="6">SUM(C272:C303)</f>
        <v>163632</v>
      </c>
      <c r="D304" s="137">
        <f t="shared" si="6"/>
        <v>59</v>
      </c>
      <c r="E304" s="137">
        <f t="shared" si="6"/>
        <v>34848</v>
      </c>
      <c r="F304" s="137">
        <f t="shared" si="6"/>
        <v>4030</v>
      </c>
      <c r="G304" s="137">
        <f t="shared" si="6"/>
        <v>203040</v>
      </c>
    </row>
    <row r="305" spans="1:7" x14ac:dyDescent="0.3">
      <c r="A305" s="136"/>
      <c r="B305" s="136"/>
      <c r="C305" s="136"/>
      <c r="D305" s="136"/>
      <c r="F305" s="142"/>
    </row>
    <row r="306" spans="1:7" x14ac:dyDescent="0.3">
      <c r="A306" s="136"/>
      <c r="B306" s="146"/>
      <c r="C306" s="146"/>
      <c r="D306" s="146"/>
      <c r="E306" s="146"/>
      <c r="F306" s="143"/>
    </row>
    <row r="308" spans="1:7" ht="43.2" x14ac:dyDescent="0.3">
      <c r="A308" s="136" t="s">
        <v>333</v>
      </c>
      <c r="B308" s="153"/>
      <c r="C308" s="153"/>
      <c r="D308" s="153"/>
      <c r="E308" s="154"/>
    </row>
    <row r="309" spans="1:7" x14ac:dyDescent="0.3">
      <c r="A309" s="136"/>
      <c r="B309" s="136"/>
      <c r="C309" s="136"/>
      <c r="E309" s="142"/>
    </row>
    <row r="310" spans="1:7" x14ac:dyDescent="0.3">
      <c r="A310" s="136"/>
      <c r="B310" s="136"/>
      <c r="C310" s="136"/>
      <c r="D310" s="153"/>
      <c r="E310" s="153"/>
      <c r="F310" s="153"/>
      <c r="G310" s="154"/>
    </row>
    <row r="311" spans="1:7" ht="28.8" x14ac:dyDescent="0.3">
      <c r="A311" s="136"/>
      <c r="B311" s="136"/>
      <c r="C311" s="136" t="s">
        <v>500</v>
      </c>
      <c r="D311" s="136"/>
      <c r="G311" s="142"/>
    </row>
    <row r="312" spans="1:7" x14ac:dyDescent="0.3">
      <c r="A312" s="136" t="s">
        <v>126</v>
      </c>
      <c r="B312" s="136" t="s">
        <v>479</v>
      </c>
      <c r="C312" s="136" t="s">
        <v>480</v>
      </c>
      <c r="D312" s="136" t="s">
        <v>481</v>
      </c>
      <c r="E312" t="s">
        <v>482</v>
      </c>
      <c r="F312" s="136" t="s">
        <v>25</v>
      </c>
      <c r="G312" s="142"/>
    </row>
    <row r="313" spans="1:7" x14ac:dyDescent="0.3">
      <c r="A313" s="136"/>
      <c r="B313" s="136"/>
      <c r="C313" s="136"/>
      <c r="G313" s="142"/>
    </row>
    <row r="314" spans="1:7" x14ac:dyDescent="0.3">
      <c r="A314" s="136" t="s">
        <v>334</v>
      </c>
      <c r="B314" s="136">
        <v>15</v>
      </c>
      <c r="C314" s="145">
        <v>7617</v>
      </c>
      <c r="D314" s="136">
        <v>7</v>
      </c>
      <c r="E314" s="144">
        <v>1476</v>
      </c>
      <c r="F314" s="145">
        <v>9277</v>
      </c>
      <c r="G314" s="142"/>
    </row>
    <row r="315" spans="1:7" x14ac:dyDescent="0.3">
      <c r="A315" s="136" t="s">
        <v>335</v>
      </c>
      <c r="B315" s="136">
        <v>17</v>
      </c>
      <c r="C315" s="145">
        <v>5174</v>
      </c>
      <c r="D315" s="136">
        <v>2</v>
      </c>
      <c r="E315">
        <v>959</v>
      </c>
      <c r="F315" s="145">
        <v>6285</v>
      </c>
      <c r="G315" s="142"/>
    </row>
    <row r="316" spans="1:7" x14ac:dyDescent="0.3">
      <c r="A316" s="136" t="s">
        <v>336</v>
      </c>
      <c r="B316" s="136">
        <v>16</v>
      </c>
      <c r="C316" s="145">
        <v>7188</v>
      </c>
      <c r="D316" s="136">
        <v>8</v>
      </c>
      <c r="E316" s="144">
        <v>1675</v>
      </c>
      <c r="F316" s="145">
        <v>9051</v>
      </c>
      <c r="G316" s="142"/>
    </row>
    <row r="317" spans="1:7" x14ac:dyDescent="0.3">
      <c r="A317" s="136" t="s">
        <v>337</v>
      </c>
      <c r="B317" s="136">
        <v>1</v>
      </c>
      <c r="C317" s="136">
        <v>540</v>
      </c>
      <c r="E317" s="136">
        <v>90</v>
      </c>
      <c r="F317" s="136">
        <v>647</v>
      </c>
      <c r="G317" s="142"/>
    </row>
    <row r="318" spans="1:7" x14ac:dyDescent="0.3">
      <c r="A318" s="136" t="s">
        <v>338</v>
      </c>
      <c r="B318" s="136">
        <v>9</v>
      </c>
      <c r="C318" s="145">
        <v>2331</v>
      </c>
      <c r="D318" s="136">
        <v>1</v>
      </c>
      <c r="E318">
        <v>386</v>
      </c>
      <c r="F318" s="145">
        <v>2768</v>
      </c>
      <c r="G318" s="142"/>
    </row>
    <row r="319" spans="1:7" x14ac:dyDescent="0.3">
      <c r="A319" s="136" t="s">
        <v>339</v>
      </c>
      <c r="B319" s="136">
        <v>2</v>
      </c>
      <c r="C319" s="136">
        <v>711</v>
      </c>
      <c r="D319" s="136">
        <v>1</v>
      </c>
      <c r="E319">
        <v>116</v>
      </c>
      <c r="F319" s="136">
        <v>846</v>
      </c>
      <c r="G319" s="142"/>
    </row>
    <row r="320" spans="1:7" ht="28.8" x14ac:dyDescent="0.3">
      <c r="A320" s="136" t="s">
        <v>340</v>
      </c>
      <c r="B320" s="136">
        <v>1</v>
      </c>
      <c r="C320" s="136">
        <v>675</v>
      </c>
      <c r="E320" s="136">
        <v>110</v>
      </c>
      <c r="F320" s="136">
        <v>802</v>
      </c>
      <c r="G320" s="142"/>
    </row>
    <row r="321" spans="1:7" x14ac:dyDescent="0.3">
      <c r="A321" s="136" t="s">
        <v>341</v>
      </c>
      <c r="B321" s="136">
        <v>4</v>
      </c>
      <c r="C321" s="145">
        <v>1923</v>
      </c>
      <c r="D321" s="136">
        <v>3</v>
      </c>
      <c r="E321">
        <v>322</v>
      </c>
      <c r="F321" s="145">
        <v>2306</v>
      </c>
      <c r="G321" s="142"/>
    </row>
    <row r="322" spans="1:7" x14ac:dyDescent="0.3">
      <c r="A322" s="136" t="s">
        <v>342</v>
      </c>
      <c r="B322" s="136">
        <v>12</v>
      </c>
      <c r="C322" s="145">
        <v>2347</v>
      </c>
      <c r="E322" s="136">
        <v>468</v>
      </c>
      <c r="F322" s="145">
        <v>2879</v>
      </c>
      <c r="G322" s="142"/>
    </row>
    <row r="323" spans="1:7" x14ac:dyDescent="0.3">
      <c r="A323" s="136" t="s">
        <v>343</v>
      </c>
      <c r="B323" s="136">
        <v>8</v>
      </c>
      <c r="C323" s="145">
        <v>3125</v>
      </c>
      <c r="D323" s="136">
        <v>2</v>
      </c>
      <c r="E323">
        <v>583</v>
      </c>
      <c r="F323" s="145">
        <v>3791</v>
      </c>
      <c r="G323" s="142"/>
    </row>
    <row r="324" spans="1:7" x14ac:dyDescent="0.3">
      <c r="A324" s="136" t="s">
        <v>344</v>
      </c>
      <c r="B324" s="136">
        <v>1</v>
      </c>
      <c r="C324" s="136">
        <v>410</v>
      </c>
      <c r="E324" s="136">
        <v>57</v>
      </c>
      <c r="F324" s="136">
        <v>479</v>
      </c>
      <c r="G324" s="142"/>
    </row>
    <row r="325" spans="1:7" x14ac:dyDescent="0.3">
      <c r="A325" s="136" t="s">
        <v>345</v>
      </c>
      <c r="B325" s="136">
        <v>5</v>
      </c>
      <c r="C325" s="145">
        <v>1234</v>
      </c>
      <c r="E325" s="136">
        <v>289</v>
      </c>
      <c r="F325" s="145">
        <v>1567</v>
      </c>
      <c r="G325" s="142"/>
    </row>
    <row r="326" spans="1:7" ht="28.8" x14ac:dyDescent="0.3">
      <c r="A326" s="136" t="s">
        <v>346</v>
      </c>
      <c r="B326" s="136">
        <v>6</v>
      </c>
      <c r="C326" s="145">
        <v>3044</v>
      </c>
      <c r="D326" s="136">
        <v>1</v>
      </c>
      <c r="E326">
        <v>704</v>
      </c>
      <c r="F326" s="145">
        <v>3820</v>
      </c>
      <c r="G326" s="142"/>
    </row>
    <row r="327" spans="1:7" ht="28.8" x14ac:dyDescent="0.3">
      <c r="A327" s="136" t="s">
        <v>347</v>
      </c>
      <c r="B327" s="136">
        <v>8</v>
      </c>
      <c r="C327" s="145">
        <v>3285</v>
      </c>
      <c r="D327" s="136">
        <v>1</v>
      </c>
      <c r="E327">
        <v>846</v>
      </c>
      <c r="F327" s="145">
        <v>4215</v>
      </c>
      <c r="G327" s="142"/>
    </row>
    <row r="328" spans="1:7" x14ac:dyDescent="0.3">
      <c r="A328" s="136" t="s">
        <v>348</v>
      </c>
      <c r="B328" s="136">
        <v>12</v>
      </c>
      <c r="C328" s="145">
        <v>2909</v>
      </c>
      <c r="D328" s="136">
        <v>1</v>
      </c>
      <c r="E328">
        <v>602</v>
      </c>
      <c r="F328" s="145">
        <v>3603</v>
      </c>
      <c r="G328" s="142"/>
    </row>
    <row r="329" spans="1:7" x14ac:dyDescent="0.3">
      <c r="A329" s="136" t="s">
        <v>349</v>
      </c>
      <c r="B329" s="136">
        <v>91</v>
      </c>
      <c r="C329" s="145">
        <v>29501</v>
      </c>
      <c r="D329" s="136">
        <v>5</v>
      </c>
      <c r="E329" s="144">
        <v>4407</v>
      </c>
      <c r="F329" s="145">
        <v>34740</v>
      </c>
      <c r="G329" s="142"/>
    </row>
    <row r="330" spans="1:7" x14ac:dyDescent="0.3">
      <c r="A330" s="136" t="s">
        <v>350</v>
      </c>
      <c r="B330" s="136">
        <v>2</v>
      </c>
      <c r="C330" s="136">
        <v>405</v>
      </c>
      <c r="D330" s="136">
        <v>1</v>
      </c>
      <c r="E330">
        <v>65</v>
      </c>
      <c r="F330" s="136">
        <v>482</v>
      </c>
      <c r="G330" s="142"/>
    </row>
    <row r="331" spans="1:7" ht="28.8" x14ac:dyDescent="0.3">
      <c r="A331" s="136" t="s">
        <v>351</v>
      </c>
      <c r="B331" s="136">
        <v>83</v>
      </c>
      <c r="C331" s="145">
        <v>30044</v>
      </c>
      <c r="D331" s="136">
        <v>11</v>
      </c>
      <c r="E331" s="144">
        <v>5777</v>
      </c>
      <c r="F331" s="145">
        <v>36694</v>
      </c>
      <c r="G331" s="142"/>
    </row>
    <row r="332" spans="1:7" ht="28.8" x14ac:dyDescent="0.3">
      <c r="A332" s="136" t="s">
        <v>352</v>
      </c>
      <c r="B332" s="136">
        <v>1</v>
      </c>
      <c r="C332" s="145">
        <v>1477</v>
      </c>
      <c r="E332" s="136">
        <v>248</v>
      </c>
      <c r="F332" s="145">
        <v>1766</v>
      </c>
      <c r="G332" s="142"/>
    </row>
    <row r="333" spans="1:7" ht="28.8" x14ac:dyDescent="0.3">
      <c r="A333" s="136" t="s">
        <v>353</v>
      </c>
      <c r="B333" s="136">
        <v>12</v>
      </c>
      <c r="C333" s="145">
        <v>5493</v>
      </c>
      <c r="D333" s="136">
        <v>6</v>
      </c>
      <c r="E333" s="144">
        <v>1168</v>
      </c>
      <c r="F333" s="145">
        <v>6845</v>
      </c>
      <c r="G333" s="142"/>
    </row>
    <row r="334" spans="1:7" ht="28.8" x14ac:dyDescent="0.3">
      <c r="A334" s="136" t="s">
        <v>354</v>
      </c>
      <c r="B334" s="136">
        <v>5</v>
      </c>
      <c r="C334" s="136">
        <v>717</v>
      </c>
      <c r="E334" s="136">
        <v>171</v>
      </c>
      <c r="F334" s="136">
        <v>906</v>
      </c>
      <c r="G334" s="142"/>
    </row>
    <row r="335" spans="1:7" ht="28.8" x14ac:dyDescent="0.3">
      <c r="A335" s="136" t="s">
        <v>355</v>
      </c>
      <c r="B335" s="136">
        <v>14</v>
      </c>
      <c r="C335" s="145">
        <v>4588</v>
      </c>
      <c r="E335" s="136">
        <v>603</v>
      </c>
      <c r="F335" s="145">
        <v>5321</v>
      </c>
      <c r="G335" s="142"/>
    </row>
    <row r="336" spans="1:7" x14ac:dyDescent="0.3">
      <c r="A336" s="136" t="s">
        <v>356</v>
      </c>
      <c r="B336" s="136">
        <v>4</v>
      </c>
      <c r="C336" s="145">
        <v>2166</v>
      </c>
      <c r="D336" s="136">
        <v>1</v>
      </c>
      <c r="E336">
        <v>380</v>
      </c>
      <c r="F336" s="145">
        <v>2617</v>
      </c>
      <c r="G336" s="142"/>
    </row>
    <row r="337" spans="1:7" x14ac:dyDescent="0.3">
      <c r="A337" s="136" t="s">
        <v>357</v>
      </c>
      <c r="B337" s="136">
        <v>4</v>
      </c>
      <c r="C337" s="136">
        <v>884</v>
      </c>
      <c r="D337" s="136">
        <v>1</v>
      </c>
      <c r="E337">
        <v>119</v>
      </c>
      <c r="F337" s="145">
        <v>1025</v>
      </c>
      <c r="G337" s="142"/>
    </row>
    <row r="338" spans="1:7" x14ac:dyDescent="0.3">
      <c r="A338" s="136" t="s">
        <v>358</v>
      </c>
      <c r="B338" s="136">
        <v>10</v>
      </c>
      <c r="C338" s="145">
        <v>3070</v>
      </c>
      <c r="D338" s="136">
        <v>2</v>
      </c>
      <c r="E338">
        <v>592</v>
      </c>
      <c r="F338" s="145">
        <v>3771</v>
      </c>
      <c r="G338" s="142"/>
    </row>
    <row r="339" spans="1:7" x14ac:dyDescent="0.3">
      <c r="A339" s="136" t="s">
        <v>359</v>
      </c>
      <c r="B339" s="136">
        <v>2</v>
      </c>
      <c r="C339" s="145">
        <v>1388</v>
      </c>
      <c r="D339" s="136">
        <v>1</v>
      </c>
      <c r="E339" s="144">
        <v>254</v>
      </c>
      <c r="F339" s="145">
        <v>1671</v>
      </c>
      <c r="G339" s="142"/>
    </row>
    <row r="340" spans="1:7" x14ac:dyDescent="0.3">
      <c r="A340" s="136" t="s">
        <v>360</v>
      </c>
      <c r="B340" s="136">
        <v>6</v>
      </c>
      <c r="C340" s="145">
        <v>1458</v>
      </c>
      <c r="D340" s="136">
        <v>1</v>
      </c>
      <c r="E340">
        <v>366</v>
      </c>
      <c r="F340" s="145">
        <v>1867</v>
      </c>
      <c r="G340" s="142"/>
    </row>
    <row r="341" spans="1:7" x14ac:dyDescent="0.3">
      <c r="A341" s="136" t="s">
        <v>361</v>
      </c>
      <c r="B341" s="136">
        <v>14</v>
      </c>
      <c r="C341" s="145">
        <v>2959</v>
      </c>
      <c r="D341" s="136">
        <v>2</v>
      </c>
      <c r="E341">
        <v>426</v>
      </c>
      <c r="F341" s="145">
        <v>3465</v>
      </c>
      <c r="G341" s="142"/>
    </row>
    <row r="342" spans="1:7" ht="28.8" x14ac:dyDescent="0.3">
      <c r="A342" s="136" t="s">
        <v>362</v>
      </c>
      <c r="B342" s="136">
        <v>9</v>
      </c>
      <c r="C342" s="145">
        <v>1697</v>
      </c>
      <c r="E342" s="136">
        <v>292</v>
      </c>
      <c r="F342" s="145">
        <v>2052</v>
      </c>
    </row>
    <row r="343" spans="1:7" x14ac:dyDescent="0.3">
      <c r="A343" s="136" t="s">
        <v>363</v>
      </c>
      <c r="B343" s="136">
        <v>8</v>
      </c>
      <c r="C343" s="145">
        <v>2247</v>
      </c>
      <c r="D343" s="136">
        <v>1</v>
      </c>
      <c r="E343" s="144">
        <v>300</v>
      </c>
      <c r="F343" s="145">
        <v>2627</v>
      </c>
      <c r="G343" s="142"/>
    </row>
    <row r="344" spans="1:7" x14ac:dyDescent="0.3">
      <c r="A344" s="136"/>
      <c r="G344" s="142"/>
    </row>
    <row r="345" spans="1:7" x14ac:dyDescent="0.3">
      <c r="A345" s="136" t="s">
        <v>25</v>
      </c>
      <c r="B345" s="137">
        <f>SUM(B314:B344)</f>
        <v>382</v>
      </c>
      <c r="C345" s="137">
        <f t="shared" ref="C345:F345" si="7">SUM(C314:C344)</f>
        <v>130607</v>
      </c>
      <c r="D345" s="137">
        <f t="shared" si="7"/>
        <v>59</v>
      </c>
      <c r="E345" s="137">
        <f t="shared" si="7"/>
        <v>23851</v>
      </c>
      <c r="F345" s="137">
        <f t="shared" si="7"/>
        <v>158185</v>
      </c>
      <c r="G345" s="142"/>
    </row>
    <row r="346" spans="1:7" x14ac:dyDescent="0.3">
      <c r="A346" s="136"/>
      <c r="B346" s="136"/>
      <c r="C346" s="136"/>
      <c r="D346" s="146"/>
      <c r="E346" s="146"/>
      <c r="F346" s="146"/>
      <c r="G346" s="143"/>
    </row>
    <row r="348" spans="1:7" ht="43.2" x14ac:dyDescent="0.3">
      <c r="A348" s="136" t="s">
        <v>501</v>
      </c>
      <c r="B348" s="136" t="s">
        <v>502</v>
      </c>
      <c r="C348" s="136">
        <v>11</v>
      </c>
      <c r="D348" s="153"/>
      <c r="E348" s="153"/>
      <c r="F348" s="154"/>
    </row>
    <row r="349" spans="1:7" x14ac:dyDescent="0.3">
      <c r="A349" s="136"/>
      <c r="B349" s="136"/>
      <c r="C349" s="136"/>
      <c r="D349" s="136"/>
      <c r="F349" s="142"/>
    </row>
    <row r="350" spans="1:7" ht="28.8" x14ac:dyDescent="0.3">
      <c r="A350" s="136"/>
      <c r="B350" s="136"/>
      <c r="C350" s="136" t="s">
        <v>500</v>
      </c>
      <c r="D350" s="136"/>
      <c r="F350" s="142"/>
    </row>
    <row r="351" spans="1:7" x14ac:dyDescent="0.3">
      <c r="A351" s="136" t="s">
        <v>126</v>
      </c>
      <c r="B351" s="136" t="s">
        <v>479</v>
      </c>
      <c r="C351" s="136" t="s">
        <v>480</v>
      </c>
      <c r="D351" s="136" t="s">
        <v>481</v>
      </c>
      <c r="E351" t="s">
        <v>482</v>
      </c>
      <c r="F351" s="136" t="s">
        <v>483</v>
      </c>
      <c r="G351" s="136" t="s">
        <v>25</v>
      </c>
    </row>
    <row r="352" spans="1:7" x14ac:dyDescent="0.3">
      <c r="A352" s="136"/>
      <c r="B352" s="136"/>
      <c r="C352" s="136"/>
      <c r="G352" s="142"/>
    </row>
    <row r="353" spans="1:7" x14ac:dyDescent="0.3">
      <c r="A353" s="136" t="s">
        <v>364</v>
      </c>
      <c r="B353" s="136">
        <v>3</v>
      </c>
      <c r="C353" s="145">
        <v>1159</v>
      </c>
      <c r="D353" s="136">
        <v>1</v>
      </c>
      <c r="E353">
        <v>200</v>
      </c>
      <c r="F353" s="136">
        <v>33</v>
      </c>
      <c r="G353" s="145">
        <v>1396</v>
      </c>
    </row>
    <row r="354" spans="1:7" x14ac:dyDescent="0.3">
      <c r="A354" s="136" t="s">
        <v>365</v>
      </c>
      <c r="B354" s="136">
        <v>3</v>
      </c>
      <c r="C354" s="136">
        <v>644</v>
      </c>
      <c r="D354" s="136">
        <v>1</v>
      </c>
      <c r="E354">
        <v>143</v>
      </c>
      <c r="F354" s="136">
        <v>16</v>
      </c>
      <c r="G354" s="136">
        <v>807</v>
      </c>
    </row>
    <row r="355" spans="1:7" x14ac:dyDescent="0.3">
      <c r="A355" s="136" t="s">
        <v>366</v>
      </c>
      <c r="B355" s="136">
        <v>3</v>
      </c>
      <c r="C355" s="136">
        <v>473</v>
      </c>
      <c r="D355" s="136">
        <v>2</v>
      </c>
      <c r="E355">
        <v>89</v>
      </c>
      <c r="F355" s="136">
        <v>15</v>
      </c>
      <c r="G355" s="136">
        <v>582</v>
      </c>
    </row>
    <row r="356" spans="1:7" x14ac:dyDescent="0.3">
      <c r="A356" s="136" t="s">
        <v>367</v>
      </c>
      <c r="B356" s="136">
        <v>26</v>
      </c>
      <c r="C356" s="145">
        <v>7403</v>
      </c>
      <c r="D356" s="136">
        <v>4</v>
      </c>
      <c r="E356" s="144">
        <v>1966</v>
      </c>
      <c r="F356" s="136">
        <v>194</v>
      </c>
      <c r="G356" s="145">
        <v>9593</v>
      </c>
    </row>
    <row r="357" spans="1:7" x14ac:dyDescent="0.3">
      <c r="A357" s="136" t="s">
        <v>368</v>
      </c>
      <c r="B357" s="136"/>
      <c r="C357" s="136">
        <v>153</v>
      </c>
      <c r="E357" s="136">
        <v>27</v>
      </c>
      <c r="F357" s="136">
        <v>3</v>
      </c>
      <c r="G357" s="136">
        <v>183</v>
      </c>
    </row>
    <row r="358" spans="1:7" x14ac:dyDescent="0.3">
      <c r="A358" s="136" t="s">
        <v>369</v>
      </c>
      <c r="B358" s="136"/>
      <c r="C358" s="136">
        <v>158</v>
      </c>
      <c r="E358" s="136">
        <v>17</v>
      </c>
      <c r="F358" s="136">
        <v>3</v>
      </c>
      <c r="G358" s="136">
        <v>178</v>
      </c>
    </row>
    <row r="359" spans="1:7" x14ac:dyDescent="0.3">
      <c r="A359" s="136" t="s">
        <v>370</v>
      </c>
      <c r="B359" s="136"/>
      <c r="C359" s="136">
        <v>44</v>
      </c>
      <c r="E359" s="136">
        <v>5</v>
      </c>
      <c r="F359" s="136">
        <v>1</v>
      </c>
      <c r="G359" s="136">
        <v>50</v>
      </c>
    </row>
    <row r="360" spans="1:7" ht="28.8" x14ac:dyDescent="0.3">
      <c r="A360" s="136" t="s">
        <v>371</v>
      </c>
      <c r="B360" s="136">
        <v>7</v>
      </c>
      <c r="C360" s="145">
        <v>3013</v>
      </c>
      <c r="D360" s="136">
        <v>3</v>
      </c>
      <c r="E360">
        <v>662</v>
      </c>
      <c r="F360" s="136">
        <v>54</v>
      </c>
      <c r="G360" s="145">
        <v>3739</v>
      </c>
    </row>
    <row r="361" spans="1:7" x14ac:dyDescent="0.3">
      <c r="A361" s="136" t="s">
        <v>496</v>
      </c>
      <c r="B361" s="136">
        <v>2</v>
      </c>
      <c r="C361" s="136">
        <v>469</v>
      </c>
      <c r="E361" s="136">
        <v>83</v>
      </c>
      <c r="F361" s="136">
        <v>13</v>
      </c>
      <c r="G361" s="136">
        <v>567</v>
      </c>
    </row>
    <row r="362" spans="1:7" x14ac:dyDescent="0.3">
      <c r="A362" s="136" t="s">
        <v>372</v>
      </c>
      <c r="B362" s="136"/>
      <c r="C362" s="136">
        <v>41</v>
      </c>
      <c r="E362" s="136">
        <v>7</v>
      </c>
      <c r="F362" s="136">
        <v>1</v>
      </c>
      <c r="G362" s="136">
        <v>49</v>
      </c>
    </row>
    <row r="363" spans="1:7" x14ac:dyDescent="0.3">
      <c r="A363" s="136" t="s">
        <v>25</v>
      </c>
      <c r="B363" s="137">
        <f>SUM(B353:B362)</f>
        <v>44</v>
      </c>
      <c r="C363" s="137">
        <f t="shared" ref="C363:G363" si="8">SUM(C353:C362)</f>
        <v>13557</v>
      </c>
      <c r="D363" s="137">
        <f t="shared" si="8"/>
        <v>11</v>
      </c>
      <c r="E363" s="137">
        <f t="shared" si="8"/>
        <v>3199</v>
      </c>
      <c r="F363" s="137">
        <f t="shared" si="8"/>
        <v>333</v>
      </c>
      <c r="G363" s="137">
        <f t="shared" si="8"/>
        <v>17144</v>
      </c>
    </row>
    <row r="364" spans="1:7" x14ac:dyDescent="0.3">
      <c r="A364" s="136"/>
      <c r="B364" s="136"/>
      <c r="C364" s="136"/>
      <c r="D364" s="146"/>
      <c r="E364" s="146"/>
      <c r="F364" s="143"/>
    </row>
    <row r="368" spans="1:7" ht="43.2" x14ac:dyDescent="0.3">
      <c r="A368" s="136" t="s">
        <v>501</v>
      </c>
      <c r="B368" s="136" t="s">
        <v>502</v>
      </c>
      <c r="C368" s="136">
        <v>12</v>
      </c>
      <c r="D368" s="153"/>
      <c r="E368" s="153"/>
      <c r="F368" s="153"/>
      <c r="G368" s="154"/>
    </row>
    <row r="369" spans="1:9" x14ac:dyDescent="0.3">
      <c r="A369" s="136"/>
      <c r="B369" s="136"/>
      <c r="C369" s="136"/>
      <c r="D369" s="136"/>
      <c r="G369" s="142"/>
    </row>
    <row r="370" spans="1:9" x14ac:dyDescent="0.3">
      <c r="A370" s="136"/>
      <c r="B370" s="136"/>
      <c r="C370" s="136"/>
      <c r="D370" s="153"/>
      <c r="E370" s="153"/>
      <c r="F370" s="154"/>
      <c r="G370" s="142"/>
    </row>
    <row r="371" spans="1:9" ht="28.8" x14ac:dyDescent="0.3">
      <c r="A371" s="155"/>
      <c r="B371" s="155" t="s">
        <v>500</v>
      </c>
      <c r="C371" s="155"/>
      <c r="F371" s="142"/>
      <c r="G371" s="155"/>
    </row>
    <row r="372" spans="1:9" x14ac:dyDescent="0.3">
      <c r="A372" s="158" t="s">
        <v>126</v>
      </c>
      <c r="B372" s="158" t="s">
        <v>479</v>
      </c>
      <c r="C372" s="158" t="s">
        <v>480</v>
      </c>
      <c r="D372" s="158" t="s">
        <v>481</v>
      </c>
      <c r="E372" s="151" t="s">
        <v>482</v>
      </c>
      <c r="F372" s="158" t="s">
        <v>483</v>
      </c>
      <c r="G372" s="158" t="s">
        <v>25</v>
      </c>
    </row>
    <row r="373" spans="1:9" x14ac:dyDescent="0.3">
      <c r="A373" s="158"/>
      <c r="B373" s="158"/>
      <c r="C373" s="158"/>
      <c r="D373" s="151"/>
      <c r="E373" s="151"/>
      <c r="F373" s="151"/>
      <c r="G373" s="151"/>
      <c r="H373" s="157"/>
    </row>
    <row r="374" spans="1:9" ht="28.8" x14ac:dyDescent="0.3">
      <c r="A374" s="158" t="s">
        <v>373</v>
      </c>
      <c r="B374" s="158">
        <v>1</v>
      </c>
      <c r="C374" s="158">
        <v>101</v>
      </c>
      <c r="D374" s="151"/>
      <c r="E374" s="158">
        <v>33</v>
      </c>
      <c r="F374" s="158">
        <v>4</v>
      </c>
      <c r="G374" s="158">
        <v>139</v>
      </c>
    </row>
    <row r="375" spans="1:9" ht="28.8" x14ac:dyDescent="0.3">
      <c r="A375" s="158" t="s">
        <v>374</v>
      </c>
      <c r="C375" s="158">
        <v>4</v>
      </c>
      <c r="D375" s="151"/>
      <c r="E375" s="151"/>
      <c r="F375" s="151"/>
      <c r="G375" s="158">
        <v>4</v>
      </c>
    </row>
    <row r="376" spans="1:9" ht="28.8" x14ac:dyDescent="0.3">
      <c r="A376" s="158" t="s">
        <v>375</v>
      </c>
      <c r="C376" s="158">
        <v>19</v>
      </c>
      <c r="E376" s="158">
        <v>4</v>
      </c>
      <c r="F376" s="158">
        <v>2</v>
      </c>
      <c r="G376" s="158">
        <v>25</v>
      </c>
      <c r="H376" s="170"/>
    </row>
    <row r="377" spans="1:9" x14ac:dyDescent="0.3">
      <c r="A377" s="158" t="s">
        <v>376</v>
      </c>
      <c r="B377" s="158">
        <v>7</v>
      </c>
      <c r="C377" s="171">
        <v>4322</v>
      </c>
      <c r="D377" s="158">
        <v>7</v>
      </c>
      <c r="E377" s="151">
        <v>872</v>
      </c>
      <c r="F377" s="158">
        <v>107</v>
      </c>
      <c r="G377" s="174">
        <v>5315</v>
      </c>
      <c r="H377" s="170"/>
    </row>
    <row r="378" spans="1:9" x14ac:dyDescent="0.3">
      <c r="A378" s="158" t="s">
        <v>377</v>
      </c>
      <c r="B378" s="158">
        <v>3</v>
      </c>
      <c r="C378" s="158">
        <v>918</v>
      </c>
      <c r="E378" s="158">
        <v>182</v>
      </c>
      <c r="F378" s="158">
        <v>17</v>
      </c>
      <c r="G378" s="174">
        <v>1120</v>
      </c>
    </row>
    <row r="379" spans="1:9" x14ac:dyDescent="0.3">
      <c r="A379" s="158" t="s">
        <v>378</v>
      </c>
      <c r="B379" s="158"/>
      <c r="C379" s="158">
        <v>65</v>
      </c>
      <c r="E379" s="158">
        <v>13</v>
      </c>
      <c r="F379" s="158">
        <v>2</v>
      </c>
      <c r="G379" s="175">
        <v>80</v>
      </c>
      <c r="I379" s="170"/>
    </row>
    <row r="380" spans="1:9" ht="28.8" x14ac:dyDescent="0.3">
      <c r="A380" s="158" t="s">
        <v>379</v>
      </c>
      <c r="B380" s="158">
        <v>71</v>
      </c>
      <c r="C380" s="171">
        <v>19979</v>
      </c>
      <c r="D380" s="158">
        <v>32</v>
      </c>
      <c r="E380" s="172">
        <v>4673</v>
      </c>
      <c r="F380" s="158">
        <v>454</v>
      </c>
      <c r="G380" s="174">
        <v>25209</v>
      </c>
    </row>
    <row r="381" spans="1:9" x14ac:dyDescent="0.3">
      <c r="A381" s="158" t="s">
        <v>380</v>
      </c>
      <c r="B381" s="158"/>
      <c r="C381" s="158">
        <v>15</v>
      </c>
      <c r="F381" s="158">
        <v>1</v>
      </c>
      <c r="G381" s="175">
        <v>16</v>
      </c>
    </row>
    <row r="382" spans="1:9" ht="28.8" x14ac:dyDescent="0.3">
      <c r="A382" s="158" t="s">
        <v>381</v>
      </c>
      <c r="B382" s="158"/>
      <c r="C382" s="158">
        <v>28</v>
      </c>
      <c r="E382" s="158">
        <v>7</v>
      </c>
      <c r="G382" s="175">
        <v>35</v>
      </c>
    </row>
    <row r="383" spans="1:9" x14ac:dyDescent="0.3">
      <c r="A383" s="158" t="s">
        <v>382</v>
      </c>
      <c r="B383" s="158"/>
      <c r="C383" s="158">
        <v>3</v>
      </c>
      <c r="D383" s="158"/>
      <c r="E383" s="158"/>
      <c r="F383" s="158">
        <v>1</v>
      </c>
      <c r="G383" s="175">
        <v>4</v>
      </c>
    </row>
    <row r="384" spans="1:9" ht="28.8" x14ac:dyDescent="0.3">
      <c r="A384" s="158" t="s">
        <v>383</v>
      </c>
      <c r="B384" s="158"/>
      <c r="C384" s="158">
        <v>4</v>
      </c>
      <c r="D384" s="158"/>
      <c r="E384" s="158">
        <v>2</v>
      </c>
      <c r="G384" s="175">
        <v>6</v>
      </c>
    </row>
    <row r="385" spans="1:8" x14ac:dyDescent="0.3">
      <c r="A385" s="158"/>
      <c r="B385" s="151"/>
      <c r="C385" s="151"/>
      <c r="D385" s="151"/>
      <c r="E385" s="151"/>
      <c r="F385" s="151"/>
      <c r="G385" s="152"/>
      <c r="H385" s="170"/>
    </row>
    <row r="386" spans="1:8" x14ac:dyDescent="0.3">
      <c r="A386" s="158" t="s">
        <v>25</v>
      </c>
      <c r="B386" s="173">
        <f>SUM(B374:B385)</f>
        <v>82</v>
      </c>
      <c r="C386" s="173">
        <f t="shared" ref="C386:G386" si="9">SUM(C374:C385)</f>
        <v>25458</v>
      </c>
      <c r="D386" s="173">
        <f t="shared" si="9"/>
        <v>39</v>
      </c>
      <c r="E386" s="173">
        <f t="shared" si="9"/>
        <v>5786</v>
      </c>
      <c r="F386" s="173">
        <f t="shared" si="9"/>
        <v>588</v>
      </c>
      <c r="G386" s="176">
        <f t="shared" si="9"/>
        <v>31953</v>
      </c>
    </row>
    <row r="387" spans="1:8" x14ac:dyDescent="0.3">
      <c r="A387" s="156"/>
      <c r="B387" s="156"/>
      <c r="C387" s="156"/>
      <c r="D387" s="146"/>
      <c r="E387" s="146"/>
      <c r="F387" s="143"/>
    </row>
    <row r="390" spans="1:8" ht="43.2" x14ac:dyDescent="0.3">
      <c r="A390" s="136" t="s">
        <v>384</v>
      </c>
      <c r="B390" s="153"/>
      <c r="C390" s="153"/>
      <c r="D390" s="153"/>
      <c r="E390" s="153"/>
      <c r="F390" s="154"/>
    </row>
    <row r="391" spans="1:8" x14ac:dyDescent="0.3">
      <c r="A391" s="136"/>
      <c r="B391" s="136"/>
      <c r="C391" s="136"/>
      <c r="F391" s="142"/>
    </row>
    <row r="392" spans="1:8" ht="28.8" x14ac:dyDescent="0.3">
      <c r="A392" s="136"/>
      <c r="B392" s="136" t="s">
        <v>500</v>
      </c>
      <c r="C392" s="136"/>
      <c r="F392" s="142"/>
    </row>
    <row r="393" spans="1:8" x14ac:dyDescent="0.3">
      <c r="A393" s="136" t="s">
        <v>126</v>
      </c>
      <c r="B393" s="136" t="s">
        <v>479</v>
      </c>
      <c r="C393" s="136" t="s">
        <v>480</v>
      </c>
      <c r="D393" s="136" t="s">
        <v>481</v>
      </c>
      <c r="E393" t="s">
        <v>482</v>
      </c>
      <c r="F393" s="136" t="s">
        <v>483</v>
      </c>
      <c r="G393" s="136" t="s">
        <v>25</v>
      </c>
    </row>
    <row r="394" spans="1:8" x14ac:dyDescent="0.3">
      <c r="A394" s="136"/>
      <c r="B394" s="136"/>
      <c r="C394" s="136"/>
      <c r="G394" s="142"/>
    </row>
    <row r="395" spans="1:8" x14ac:dyDescent="0.3">
      <c r="A395" s="136" t="s">
        <v>385</v>
      </c>
      <c r="B395" s="136">
        <v>1</v>
      </c>
      <c r="C395" s="136">
        <v>924</v>
      </c>
      <c r="D395" s="136">
        <v>1</v>
      </c>
      <c r="E395">
        <v>119</v>
      </c>
      <c r="F395" s="136">
        <v>21</v>
      </c>
      <c r="G395" s="145">
        <v>1066</v>
      </c>
    </row>
    <row r="396" spans="1:8" x14ac:dyDescent="0.3">
      <c r="A396" s="136" t="s">
        <v>386</v>
      </c>
      <c r="B396" s="136">
        <v>17</v>
      </c>
      <c r="C396" s="145">
        <v>12230</v>
      </c>
      <c r="D396" s="136">
        <v>9</v>
      </c>
      <c r="E396" s="144">
        <v>1993</v>
      </c>
      <c r="F396" s="136">
        <v>282</v>
      </c>
      <c r="G396" s="145">
        <v>14531</v>
      </c>
    </row>
    <row r="397" spans="1:8" ht="28.8" x14ac:dyDescent="0.3">
      <c r="A397" s="136" t="s">
        <v>387</v>
      </c>
      <c r="B397" s="136">
        <v>6</v>
      </c>
      <c r="C397" s="145">
        <v>2917</v>
      </c>
      <c r="D397" s="136">
        <v>1</v>
      </c>
      <c r="E397">
        <v>571</v>
      </c>
      <c r="F397" s="136">
        <v>86</v>
      </c>
      <c r="G397" s="145">
        <v>3581</v>
      </c>
    </row>
    <row r="398" spans="1:8" x14ac:dyDescent="0.3">
      <c r="A398" s="136" t="s">
        <v>388</v>
      </c>
      <c r="B398" s="136">
        <v>38</v>
      </c>
      <c r="C398" s="145">
        <v>13179</v>
      </c>
      <c r="D398" s="136">
        <v>5</v>
      </c>
      <c r="E398" s="144">
        <v>2692</v>
      </c>
      <c r="F398" s="136">
        <v>261</v>
      </c>
      <c r="G398" s="145">
        <v>16175</v>
      </c>
    </row>
    <row r="399" spans="1:8" ht="28.8" x14ac:dyDescent="0.3">
      <c r="A399" s="136" t="s">
        <v>389</v>
      </c>
      <c r="B399" s="136">
        <v>62</v>
      </c>
      <c r="C399" s="145">
        <v>25815</v>
      </c>
      <c r="D399" s="136">
        <v>11</v>
      </c>
      <c r="E399" s="144">
        <v>3671</v>
      </c>
      <c r="F399" s="136">
        <v>485</v>
      </c>
      <c r="G399" s="145">
        <v>30044</v>
      </c>
    </row>
    <row r="400" spans="1:8" x14ac:dyDescent="0.3">
      <c r="A400" s="136" t="s">
        <v>390</v>
      </c>
      <c r="B400" s="136">
        <v>29</v>
      </c>
      <c r="C400" s="145">
        <v>12648</v>
      </c>
      <c r="D400" s="136">
        <v>7</v>
      </c>
      <c r="E400" s="144">
        <v>2490</v>
      </c>
      <c r="F400" s="136">
        <v>406</v>
      </c>
      <c r="G400" s="145">
        <v>15580</v>
      </c>
    </row>
    <row r="401" spans="1:7" x14ac:dyDescent="0.3">
      <c r="A401" s="136" t="s">
        <v>391</v>
      </c>
      <c r="B401" s="136">
        <v>66</v>
      </c>
      <c r="C401" s="145">
        <v>25984</v>
      </c>
      <c r="D401" s="136">
        <v>9</v>
      </c>
      <c r="E401" s="144">
        <v>4636</v>
      </c>
      <c r="F401" s="136">
        <v>488</v>
      </c>
      <c r="G401" s="145">
        <v>31183</v>
      </c>
    </row>
    <row r="402" spans="1:7" x14ac:dyDescent="0.3">
      <c r="A402" s="136" t="s">
        <v>392</v>
      </c>
      <c r="B402" s="136">
        <v>4</v>
      </c>
      <c r="C402" s="145">
        <v>5170</v>
      </c>
      <c r="D402" s="136">
        <v>1</v>
      </c>
      <c r="E402">
        <v>887</v>
      </c>
      <c r="F402" s="136">
        <v>158</v>
      </c>
      <c r="G402" s="145">
        <v>6220</v>
      </c>
    </row>
    <row r="403" spans="1:7" x14ac:dyDescent="0.3">
      <c r="A403" s="136" t="s">
        <v>393</v>
      </c>
      <c r="B403" s="136">
        <v>60</v>
      </c>
      <c r="C403" s="145">
        <v>28734</v>
      </c>
      <c r="D403" s="136">
        <v>22</v>
      </c>
      <c r="E403" s="144">
        <v>4750</v>
      </c>
      <c r="F403" s="136">
        <v>584</v>
      </c>
      <c r="G403" s="145">
        <v>34150</v>
      </c>
    </row>
    <row r="404" spans="1:7" x14ac:dyDescent="0.3">
      <c r="A404" s="136" t="s">
        <v>394</v>
      </c>
      <c r="B404" s="136">
        <v>16</v>
      </c>
      <c r="C404" s="145">
        <v>5174</v>
      </c>
      <c r="D404" s="136">
        <v>2</v>
      </c>
      <c r="E404">
        <v>822</v>
      </c>
      <c r="F404" s="136">
        <v>144</v>
      </c>
      <c r="G404" s="145">
        <v>6158</v>
      </c>
    </row>
    <row r="405" spans="1:7" ht="28.8" x14ac:dyDescent="0.3">
      <c r="A405" s="136" t="s">
        <v>395</v>
      </c>
      <c r="B405" s="136">
        <v>58</v>
      </c>
      <c r="C405" s="145">
        <v>24111</v>
      </c>
      <c r="D405" s="136">
        <v>18</v>
      </c>
      <c r="E405" s="144">
        <v>4393</v>
      </c>
      <c r="F405" s="136">
        <v>550</v>
      </c>
      <c r="G405" s="145">
        <v>29130</v>
      </c>
    </row>
    <row r="406" spans="1:7" ht="28.8" x14ac:dyDescent="0.3">
      <c r="A406" s="136" t="s">
        <v>396</v>
      </c>
      <c r="B406" s="136">
        <v>39</v>
      </c>
      <c r="C406" s="145">
        <v>12333</v>
      </c>
      <c r="D406" s="136">
        <v>7</v>
      </c>
      <c r="E406" s="144">
        <v>2733</v>
      </c>
      <c r="F406" s="136">
        <v>301</v>
      </c>
      <c r="G406" s="145">
        <v>15413</v>
      </c>
    </row>
    <row r="407" spans="1:7" ht="28.8" x14ac:dyDescent="0.3">
      <c r="A407" s="136" t="s">
        <v>397</v>
      </c>
      <c r="B407" s="136">
        <v>33</v>
      </c>
      <c r="C407" s="145">
        <v>14458</v>
      </c>
      <c r="D407" s="136">
        <v>11</v>
      </c>
      <c r="E407" s="144">
        <v>2637</v>
      </c>
      <c r="F407" s="136">
        <v>377</v>
      </c>
      <c r="G407" s="145">
        <v>17516</v>
      </c>
    </row>
    <row r="408" spans="1:7" ht="28.8" x14ac:dyDescent="0.3">
      <c r="A408" s="136" t="s">
        <v>398</v>
      </c>
      <c r="B408" s="136">
        <v>7</v>
      </c>
      <c r="C408" s="145">
        <v>5267</v>
      </c>
      <c r="D408" s="136">
        <v>2</v>
      </c>
      <c r="E408">
        <v>771</v>
      </c>
      <c r="F408" s="136">
        <v>127</v>
      </c>
      <c r="G408" s="145">
        <v>6174</v>
      </c>
    </row>
    <row r="409" spans="1:7" x14ac:dyDescent="0.3">
      <c r="A409" s="136" t="s">
        <v>399</v>
      </c>
      <c r="B409" s="136">
        <v>40</v>
      </c>
      <c r="C409" s="145">
        <v>16217</v>
      </c>
      <c r="D409" s="136">
        <v>5</v>
      </c>
      <c r="E409" s="144">
        <v>2774</v>
      </c>
      <c r="F409" s="136">
        <v>315</v>
      </c>
      <c r="G409" s="145">
        <v>19351</v>
      </c>
    </row>
    <row r="410" spans="1:7" x14ac:dyDescent="0.3">
      <c r="A410" s="136" t="s">
        <v>400</v>
      </c>
      <c r="B410" s="136">
        <v>143</v>
      </c>
      <c r="C410" s="145">
        <v>60425</v>
      </c>
      <c r="D410" s="136">
        <v>33</v>
      </c>
      <c r="E410" s="144">
        <v>13569</v>
      </c>
      <c r="F410" s="145">
        <v>1419</v>
      </c>
      <c r="G410" s="145">
        <v>75589</v>
      </c>
    </row>
    <row r="411" spans="1:7" x14ac:dyDescent="0.3">
      <c r="A411" s="136" t="s">
        <v>401</v>
      </c>
      <c r="B411" s="136">
        <v>56</v>
      </c>
      <c r="C411" s="145">
        <v>22154</v>
      </c>
      <c r="D411" s="136">
        <v>8</v>
      </c>
      <c r="E411" s="144">
        <v>3556</v>
      </c>
      <c r="F411" s="136">
        <v>449</v>
      </c>
      <c r="G411" s="145">
        <v>26223</v>
      </c>
    </row>
    <row r="412" spans="1:7" x14ac:dyDescent="0.3">
      <c r="A412" s="136" t="s">
        <v>402</v>
      </c>
      <c r="B412" s="136">
        <v>74</v>
      </c>
      <c r="C412" s="145">
        <v>28470</v>
      </c>
      <c r="D412" s="136">
        <v>6</v>
      </c>
      <c r="E412" s="144">
        <v>3852</v>
      </c>
      <c r="F412" s="136">
        <v>642</v>
      </c>
      <c r="G412" s="145">
        <v>33044</v>
      </c>
    </row>
    <row r="413" spans="1:7" x14ac:dyDescent="0.3">
      <c r="A413" s="136" t="s">
        <v>403</v>
      </c>
      <c r="B413" s="136">
        <v>18</v>
      </c>
      <c r="C413" s="145">
        <v>10581</v>
      </c>
      <c r="D413" s="136">
        <v>3</v>
      </c>
      <c r="E413" s="144">
        <v>2744</v>
      </c>
      <c r="F413" s="136">
        <v>327</v>
      </c>
      <c r="G413" s="145">
        <v>13673</v>
      </c>
    </row>
    <row r="414" spans="1:7" x14ac:dyDescent="0.3">
      <c r="A414" s="136" t="s">
        <v>404</v>
      </c>
      <c r="B414" s="136">
        <v>22</v>
      </c>
      <c r="C414" s="145">
        <v>8601</v>
      </c>
      <c r="D414" s="136">
        <v>4</v>
      </c>
      <c r="E414" s="144">
        <v>1394</v>
      </c>
      <c r="F414" s="136">
        <v>378</v>
      </c>
      <c r="G414" s="145">
        <v>10399</v>
      </c>
    </row>
    <row r="415" spans="1:7" x14ac:dyDescent="0.3">
      <c r="A415" s="136" t="s">
        <v>405</v>
      </c>
      <c r="B415" s="136">
        <v>47</v>
      </c>
      <c r="C415" s="145">
        <v>25934</v>
      </c>
      <c r="D415" s="136">
        <v>19</v>
      </c>
      <c r="E415" s="144">
        <v>11809</v>
      </c>
      <c r="F415" s="136">
        <v>995</v>
      </c>
      <c r="G415" s="145">
        <v>38804</v>
      </c>
    </row>
    <row r="416" spans="1:7" ht="28.8" x14ac:dyDescent="0.3">
      <c r="A416" s="136" t="s">
        <v>406</v>
      </c>
      <c r="B416" s="136">
        <v>13</v>
      </c>
      <c r="C416" s="145">
        <v>5898</v>
      </c>
      <c r="D416" s="136">
        <v>3</v>
      </c>
      <c r="E416" s="144">
        <v>1373</v>
      </c>
      <c r="F416" s="136">
        <v>225</v>
      </c>
      <c r="G416" s="145">
        <v>7512</v>
      </c>
    </row>
    <row r="417" spans="1:7" x14ac:dyDescent="0.3">
      <c r="A417" s="136" t="s">
        <v>407</v>
      </c>
      <c r="B417" s="136">
        <v>66</v>
      </c>
      <c r="C417" s="145">
        <v>19232</v>
      </c>
      <c r="D417" s="136">
        <v>7</v>
      </c>
      <c r="E417" s="144">
        <v>2796</v>
      </c>
      <c r="F417" s="136">
        <v>398</v>
      </c>
      <c r="G417" s="145">
        <v>22499</v>
      </c>
    </row>
    <row r="418" spans="1:7" x14ac:dyDescent="0.3">
      <c r="A418" s="136" t="s">
        <v>408</v>
      </c>
      <c r="B418" s="136">
        <v>56</v>
      </c>
      <c r="C418" s="145">
        <v>19634</v>
      </c>
      <c r="D418" s="136">
        <v>8</v>
      </c>
      <c r="E418" s="144">
        <v>3323</v>
      </c>
      <c r="F418" s="136">
        <v>387</v>
      </c>
      <c r="G418" s="145">
        <v>23408</v>
      </c>
    </row>
    <row r="419" spans="1:7" x14ac:dyDescent="0.3">
      <c r="A419" s="136" t="s">
        <v>409</v>
      </c>
      <c r="B419" s="136">
        <v>39</v>
      </c>
      <c r="C419" s="145">
        <v>20899</v>
      </c>
      <c r="D419" s="136">
        <v>11</v>
      </c>
      <c r="E419" s="144">
        <v>3948</v>
      </c>
      <c r="F419" s="136">
        <v>426</v>
      </c>
      <c r="G419" s="145">
        <v>25323</v>
      </c>
    </row>
    <row r="420" spans="1:7" x14ac:dyDescent="0.3">
      <c r="A420" s="136" t="s">
        <v>410</v>
      </c>
      <c r="B420" s="136">
        <v>181</v>
      </c>
      <c r="C420" s="145">
        <v>72617</v>
      </c>
      <c r="D420" s="136">
        <v>61</v>
      </c>
      <c r="E420" s="144">
        <v>16053</v>
      </c>
      <c r="F420" s="145">
        <v>1674</v>
      </c>
      <c r="G420" s="145">
        <v>90586</v>
      </c>
    </row>
    <row r="421" spans="1:7" ht="28.8" x14ac:dyDescent="0.3">
      <c r="A421" s="136" t="s">
        <v>411</v>
      </c>
      <c r="B421" s="136">
        <v>8</v>
      </c>
      <c r="C421" s="145">
        <v>2095</v>
      </c>
      <c r="E421" s="136">
        <v>515</v>
      </c>
      <c r="F421" s="136">
        <v>49</v>
      </c>
      <c r="G421" s="145">
        <v>2667</v>
      </c>
    </row>
    <row r="422" spans="1:7" x14ac:dyDescent="0.3">
      <c r="A422" s="136" t="s">
        <v>412</v>
      </c>
      <c r="B422" s="136">
        <v>54</v>
      </c>
      <c r="C422" s="145">
        <v>21093</v>
      </c>
      <c r="D422" s="136">
        <v>13</v>
      </c>
      <c r="E422" s="144">
        <v>3862</v>
      </c>
      <c r="F422" s="136">
        <v>467</v>
      </c>
      <c r="G422" s="145">
        <v>25489</v>
      </c>
    </row>
    <row r="423" spans="1:7" ht="28.8" x14ac:dyDescent="0.3">
      <c r="A423" s="136" t="s">
        <v>413</v>
      </c>
      <c r="B423" s="136">
        <v>20</v>
      </c>
      <c r="C423" s="145">
        <v>8171</v>
      </c>
      <c r="D423" s="136">
        <v>2</v>
      </c>
      <c r="E423" s="144">
        <v>1386</v>
      </c>
      <c r="F423" s="136">
        <v>233</v>
      </c>
      <c r="G423" s="145">
        <v>9812</v>
      </c>
    </row>
    <row r="424" spans="1:7" x14ac:dyDescent="0.3">
      <c r="A424" s="136" t="s">
        <v>414</v>
      </c>
      <c r="B424" s="136">
        <v>24</v>
      </c>
      <c r="C424" s="145">
        <v>9511</v>
      </c>
      <c r="D424" s="136">
        <v>2</v>
      </c>
      <c r="E424" s="144">
        <v>1446</v>
      </c>
      <c r="F424" s="136">
        <v>258</v>
      </c>
      <c r="G424" s="145">
        <v>11241</v>
      </c>
    </row>
    <row r="425" spans="1:7" ht="43.2" x14ac:dyDescent="0.3">
      <c r="A425" s="136" t="s">
        <v>415</v>
      </c>
      <c r="B425" s="136">
        <v>49</v>
      </c>
      <c r="C425" s="145">
        <v>22381</v>
      </c>
      <c r="D425" s="136">
        <v>17</v>
      </c>
      <c r="E425" s="144">
        <v>3608</v>
      </c>
      <c r="F425" s="136">
        <v>479</v>
      </c>
      <c r="G425" s="145">
        <v>26534</v>
      </c>
    </row>
    <row r="426" spans="1:7" x14ac:dyDescent="0.3">
      <c r="A426" s="136" t="s">
        <v>497</v>
      </c>
      <c r="B426" s="136">
        <v>22</v>
      </c>
      <c r="C426" s="145">
        <v>13162</v>
      </c>
      <c r="D426" s="136">
        <v>7</v>
      </c>
      <c r="E426" s="144">
        <v>2639</v>
      </c>
      <c r="F426" s="136">
        <v>275</v>
      </c>
      <c r="G426" s="145">
        <v>16105</v>
      </c>
    </row>
    <row r="427" spans="1:7" x14ac:dyDescent="0.3">
      <c r="A427" s="136" t="s">
        <v>498</v>
      </c>
      <c r="B427" s="136">
        <v>78</v>
      </c>
      <c r="C427" s="145">
        <v>34107</v>
      </c>
      <c r="D427" s="136">
        <v>13</v>
      </c>
      <c r="E427" s="144">
        <v>5884</v>
      </c>
      <c r="F427" s="136">
        <v>805</v>
      </c>
      <c r="G427" s="145">
        <v>40887</v>
      </c>
    </row>
    <row r="428" spans="1:7" x14ac:dyDescent="0.3">
      <c r="A428" s="136" t="s">
        <v>416</v>
      </c>
      <c r="B428" s="136">
        <v>7</v>
      </c>
      <c r="C428" s="145">
        <v>3175</v>
      </c>
      <c r="D428" s="136">
        <v>1</v>
      </c>
      <c r="E428">
        <v>611</v>
      </c>
      <c r="F428" s="136">
        <v>103</v>
      </c>
      <c r="G428" s="145">
        <v>3897</v>
      </c>
    </row>
    <row r="429" spans="1:7" ht="28.8" x14ac:dyDescent="0.3">
      <c r="A429" s="136" t="s">
        <v>417</v>
      </c>
      <c r="B429" s="136">
        <v>22</v>
      </c>
      <c r="C429" s="145">
        <v>12602</v>
      </c>
      <c r="D429" s="136">
        <v>7</v>
      </c>
      <c r="E429" s="144">
        <v>4503</v>
      </c>
      <c r="F429" s="136">
        <v>493</v>
      </c>
      <c r="G429" s="145">
        <v>17627</v>
      </c>
    </row>
    <row r="430" spans="1:7" x14ac:dyDescent="0.3">
      <c r="A430" s="136" t="s">
        <v>418</v>
      </c>
      <c r="B430" s="136">
        <v>82</v>
      </c>
      <c r="C430" s="145">
        <v>31452</v>
      </c>
      <c r="D430" s="136">
        <v>25</v>
      </c>
      <c r="E430" s="144">
        <v>5262</v>
      </c>
      <c r="F430" s="136">
        <v>839</v>
      </c>
      <c r="G430" s="145">
        <v>37660</v>
      </c>
    </row>
    <row r="431" spans="1:7" ht="28.8" x14ac:dyDescent="0.3">
      <c r="A431" s="136" t="s">
        <v>419</v>
      </c>
      <c r="B431" s="136">
        <v>139</v>
      </c>
      <c r="C431" s="145">
        <v>71068</v>
      </c>
      <c r="D431" s="136">
        <v>25</v>
      </c>
      <c r="E431" s="144">
        <v>11252</v>
      </c>
      <c r="F431" s="145">
        <v>1837</v>
      </c>
      <c r="G431" s="145">
        <v>84321</v>
      </c>
    </row>
    <row r="432" spans="1:7" x14ac:dyDescent="0.3">
      <c r="A432" s="136" t="s">
        <v>420</v>
      </c>
      <c r="B432" s="136">
        <v>46</v>
      </c>
      <c r="C432" s="145">
        <v>18143</v>
      </c>
      <c r="D432" s="136">
        <v>6</v>
      </c>
      <c r="E432" s="144">
        <v>3143</v>
      </c>
      <c r="F432" s="136">
        <v>568</v>
      </c>
      <c r="G432" s="145">
        <v>21906</v>
      </c>
    </row>
    <row r="433" spans="1:7" ht="28.8" x14ac:dyDescent="0.3">
      <c r="A433" s="136" t="s">
        <v>421</v>
      </c>
      <c r="B433" s="136">
        <v>49</v>
      </c>
      <c r="C433" s="145">
        <v>21030</v>
      </c>
      <c r="D433" s="136">
        <v>4</v>
      </c>
      <c r="E433" s="144">
        <v>3207</v>
      </c>
      <c r="F433" s="136">
        <v>438</v>
      </c>
      <c r="G433" s="145">
        <v>24728</v>
      </c>
    </row>
    <row r="434" spans="1:7" x14ac:dyDescent="0.3">
      <c r="A434" s="136" t="s">
        <v>422</v>
      </c>
      <c r="B434" s="136">
        <v>89</v>
      </c>
      <c r="C434" s="145">
        <v>28084</v>
      </c>
      <c r="D434" s="136">
        <v>6</v>
      </c>
      <c r="E434" s="144">
        <v>4734</v>
      </c>
      <c r="F434" s="136">
        <v>625</v>
      </c>
      <c r="G434" s="145">
        <v>33538</v>
      </c>
    </row>
    <row r="435" spans="1:7" x14ac:dyDescent="0.3">
      <c r="A435" s="136" t="s">
        <v>423</v>
      </c>
      <c r="B435" s="136">
        <v>50</v>
      </c>
      <c r="C435" s="145">
        <v>23517</v>
      </c>
      <c r="D435" s="136">
        <v>10</v>
      </c>
      <c r="E435" s="144">
        <v>3534</v>
      </c>
      <c r="F435" s="136">
        <v>544</v>
      </c>
      <c r="G435" s="145">
        <v>27655</v>
      </c>
    </row>
    <row r="436" spans="1:7" ht="28.8" x14ac:dyDescent="0.3">
      <c r="A436" s="136" t="s">
        <v>424</v>
      </c>
      <c r="B436" s="136">
        <v>87</v>
      </c>
      <c r="C436" s="145">
        <v>40881</v>
      </c>
      <c r="D436" s="136">
        <v>25</v>
      </c>
      <c r="E436" s="144">
        <v>6718</v>
      </c>
      <c r="F436" s="145">
        <v>1025</v>
      </c>
      <c r="G436" s="145">
        <v>48736</v>
      </c>
    </row>
    <row r="437" spans="1:7" ht="28.8" x14ac:dyDescent="0.3">
      <c r="A437" s="136" t="s">
        <v>425</v>
      </c>
      <c r="B437" s="136">
        <v>50</v>
      </c>
      <c r="C437" s="145">
        <v>19809</v>
      </c>
      <c r="D437" s="136">
        <v>8</v>
      </c>
      <c r="E437" s="144">
        <v>2971</v>
      </c>
      <c r="F437" s="136">
        <v>448</v>
      </c>
      <c r="G437" s="145">
        <v>23286</v>
      </c>
    </row>
    <row r="438" spans="1:7" ht="28.8" x14ac:dyDescent="0.3">
      <c r="A438" s="136" t="s">
        <v>426</v>
      </c>
      <c r="B438" s="136">
        <v>3</v>
      </c>
      <c r="C438" s="145">
        <v>2383</v>
      </c>
      <c r="D438" s="136">
        <v>1</v>
      </c>
      <c r="E438">
        <v>492</v>
      </c>
      <c r="F438" s="136">
        <v>53</v>
      </c>
      <c r="G438" s="145">
        <v>2932</v>
      </c>
    </row>
    <row r="439" spans="1:7" x14ac:dyDescent="0.3">
      <c r="A439" s="136" t="s">
        <v>427</v>
      </c>
      <c r="B439" s="136">
        <v>49</v>
      </c>
      <c r="C439" s="145">
        <v>16683</v>
      </c>
      <c r="D439" s="136">
        <v>5</v>
      </c>
      <c r="E439" s="144">
        <v>3202</v>
      </c>
      <c r="F439" s="136">
        <v>431</v>
      </c>
      <c r="G439" s="145">
        <v>20370</v>
      </c>
    </row>
    <row r="440" spans="1:7" x14ac:dyDescent="0.3">
      <c r="A440" s="136" t="s">
        <v>428</v>
      </c>
      <c r="B440" s="136">
        <v>6</v>
      </c>
      <c r="C440" s="145">
        <v>1653</v>
      </c>
      <c r="D440" s="136">
        <v>2</v>
      </c>
      <c r="E440">
        <v>321</v>
      </c>
      <c r="F440" s="136">
        <v>47</v>
      </c>
      <c r="G440" s="145">
        <v>2029</v>
      </c>
    </row>
    <row r="441" spans="1:7" x14ac:dyDescent="0.3">
      <c r="A441" s="136" t="s">
        <v>429</v>
      </c>
      <c r="B441" s="136">
        <v>45</v>
      </c>
      <c r="C441" s="145">
        <v>17432</v>
      </c>
      <c r="D441" s="136">
        <v>5</v>
      </c>
      <c r="E441" s="144">
        <v>2147</v>
      </c>
      <c r="F441" s="136">
        <v>292</v>
      </c>
      <c r="G441" s="145">
        <v>19921</v>
      </c>
    </row>
    <row r="442" spans="1:7" x14ac:dyDescent="0.3">
      <c r="A442" s="136" t="s">
        <v>430</v>
      </c>
      <c r="B442" s="136">
        <v>420</v>
      </c>
      <c r="C442" s="145">
        <v>53928</v>
      </c>
      <c r="D442" s="136">
        <v>14</v>
      </c>
      <c r="E442" s="144">
        <v>10554</v>
      </c>
      <c r="F442" s="145">
        <v>1765</v>
      </c>
      <c r="G442" s="145">
        <v>66681</v>
      </c>
    </row>
    <row r="443" spans="1:7" x14ac:dyDescent="0.3">
      <c r="A443" s="136" t="s">
        <v>431</v>
      </c>
      <c r="B443" s="136">
        <v>22</v>
      </c>
      <c r="C443" s="145">
        <v>10410</v>
      </c>
      <c r="D443" s="136">
        <v>10</v>
      </c>
      <c r="E443" s="144">
        <v>1956</v>
      </c>
      <c r="F443" s="136">
        <v>255</v>
      </c>
      <c r="G443" s="145">
        <v>12653</v>
      </c>
    </row>
    <row r="444" spans="1:7" x14ac:dyDescent="0.3">
      <c r="A444" s="136" t="s">
        <v>432</v>
      </c>
      <c r="B444" s="136">
        <v>6</v>
      </c>
      <c r="C444" s="145">
        <v>2581</v>
      </c>
      <c r="E444" s="136">
        <v>416</v>
      </c>
      <c r="F444" s="136">
        <v>58</v>
      </c>
      <c r="G444" s="145">
        <v>3061</v>
      </c>
    </row>
    <row r="445" spans="1:7" x14ac:dyDescent="0.3">
      <c r="A445" s="136" t="s">
        <v>433</v>
      </c>
      <c r="B445" s="136">
        <v>7</v>
      </c>
      <c r="C445" s="145">
        <v>4977</v>
      </c>
      <c r="E445" s="145">
        <v>2219</v>
      </c>
      <c r="F445" s="136">
        <v>223</v>
      </c>
      <c r="G445" s="145">
        <v>7426</v>
      </c>
    </row>
    <row r="446" spans="1:7" x14ac:dyDescent="0.3">
      <c r="A446" s="136" t="s">
        <v>499</v>
      </c>
      <c r="B446" s="136">
        <v>56</v>
      </c>
      <c r="C446" s="145">
        <v>28379</v>
      </c>
      <c r="D446" s="136">
        <v>13</v>
      </c>
      <c r="E446" s="144">
        <v>7415</v>
      </c>
      <c r="F446" s="136">
        <v>772</v>
      </c>
      <c r="G446" s="145">
        <v>36635</v>
      </c>
    </row>
    <row r="447" spans="1:7" x14ac:dyDescent="0.3">
      <c r="A447" s="136"/>
      <c r="G447" s="142"/>
    </row>
    <row r="448" spans="1:7" x14ac:dyDescent="0.3">
      <c r="A448" s="136" t="s">
        <v>25</v>
      </c>
      <c r="B448" s="145">
        <f>SUM(B395:B447)</f>
        <v>2681</v>
      </c>
      <c r="C448" s="145">
        <f t="shared" ref="C448:G448" si="10">SUM(C395:C447)</f>
        <v>1018313</v>
      </c>
      <c r="D448" s="145">
        <f t="shared" si="10"/>
        <v>495</v>
      </c>
      <c r="E448" s="145">
        <f t="shared" si="10"/>
        <v>194353</v>
      </c>
      <c r="F448" s="145">
        <f t="shared" si="10"/>
        <v>25287</v>
      </c>
      <c r="G448" s="145">
        <f t="shared" si="10"/>
        <v>1241129</v>
      </c>
    </row>
    <row r="449" spans="1:7" x14ac:dyDescent="0.3">
      <c r="A449" s="136"/>
      <c r="B449" s="136"/>
      <c r="C449" s="136"/>
      <c r="D449" s="146"/>
      <c r="F449" s="146"/>
      <c r="G449" s="143"/>
    </row>
    <row r="454" spans="1:7" ht="43.2" x14ac:dyDescent="0.3">
      <c r="A454" s="136" t="s">
        <v>434</v>
      </c>
      <c r="B454" s="153"/>
      <c r="C454" s="153"/>
      <c r="D454" s="153"/>
      <c r="E454" s="153"/>
      <c r="F454" s="154"/>
    </row>
    <row r="455" spans="1:7" x14ac:dyDescent="0.3">
      <c r="A455" s="136"/>
      <c r="B455" s="136"/>
      <c r="C455" s="136"/>
      <c r="F455" s="142"/>
    </row>
    <row r="456" spans="1:7" ht="28.8" x14ac:dyDescent="0.3">
      <c r="A456" s="136"/>
      <c r="B456" s="136" t="s">
        <v>500</v>
      </c>
      <c r="C456" s="136"/>
      <c r="F456" s="142"/>
    </row>
    <row r="457" spans="1:7" x14ac:dyDescent="0.3">
      <c r="A457" s="136" t="s">
        <v>126</v>
      </c>
      <c r="B457" s="136" t="s">
        <v>479</v>
      </c>
      <c r="C457" s="136" t="s">
        <v>480</v>
      </c>
      <c r="D457" s="136" t="s">
        <v>481</v>
      </c>
      <c r="E457" s="136" t="s">
        <v>482</v>
      </c>
      <c r="F457" s="136" t="s">
        <v>483</v>
      </c>
      <c r="G457" s="136" t="s">
        <v>25</v>
      </c>
    </row>
    <row r="458" spans="1:7" x14ac:dyDescent="0.3">
      <c r="A458" s="136"/>
      <c r="B458" s="136"/>
      <c r="C458" s="136"/>
      <c r="G458" s="142"/>
    </row>
    <row r="459" spans="1:7" x14ac:dyDescent="0.3">
      <c r="A459" s="136" t="s">
        <v>435</v>
      </c>
      <c r="B459" s="136">
        <v>2</v>
      </c>
      <c r="C459" s="145">
        <v>1040</v>
      </c>
      <c r="D459" s="136">
        <v>1</v>
      </c>
      <c r="E459" s="136">
        <v>159</v>
      </c>
      <c r="F459" s="136">
        <v>13</v>
      </c>
      <c r="G459" s="145">
        <v>1215</v>
      </c>
    </row>
    <row r="460" spans="1:7" x14ac:dyDescent="0.3">
      <c r="A460" s="136" t="s">
        <v>436</v>
      </c>
      <c r="B460" s="136">
        <v>9</v>
      </c>
      <c r="C460" s="145">
        <v>2600</v>
      </c>
      <c r="D460" s="136">
        <v>2</v>
      </c>
      <c r="E460" s="136">
        <v>421</v>
      </c>
      <c r="F460" s="136">
        <v>81</v>
      </c>
      <c r="G460" s="145">
        <v>3113</v>
      </c>
    </row>
    <row r="461" spans="1:7" x14ac:dyDescent="0.3">
      <c r="A461" s="136" t="s">
        <v>437</v>
      </c>
      <c r="B461" s="136">
        <v>22</v>
      </c>
      <c r="C461" s="145">
        <v>8352</v>
      </c>
      <c r="D461" s="136">
        <v>8</v>
      </c>
      <c r="E461" s="145">
        <v>1465</v>
      </c>
      <c r="F461" s="136">
        <v>187</v>
      </c>
      <c r="G461" s="145">
        <v>10034</v>
      </c>
    </row>
    <row r="462" spans="1:7" ht="28.8" x14ac:dyDescent="0.3">
      <c r="A462" s="136" t="s">
        <v>438</v>
      </c>
      <c r="B462" s="136">
        <v>5</v>
      </c>
      <c r="C462" s="145">
        <v>1993</v>
      </c>
      <c r="D462" s="136">
        <v>1</v>
      </c>
      <c r="E462" s="136">
        <v>282</v>
      </c>
      <c r="F462" s="136">
        <v>48</v>
      </c>
      <c r="G462" s="145">
        <v>2329</v>
      </c>
    </row>
    <row r="463" spans="1:7" x14ac:dyDescent="0.3">
      <c r="A463" s="136" t="s">
        <v>439</v>
      </c>
      <c r="B463" s="136">
        <v>17</v>
      </c>
      <c r="C463" s="145">
        <v>3454</v>
      </c>
      <c r="D463" s="136">
        <v>5</v>
      </c>
      <c r="E463" s="136">
        <v>556</v>
      </c>
      <c r="F463" s="136">
        <v>66</v>
      </c>
      <c r="G463" s="145">
        <v>4098</v>
      </c>
    </row>
    <row r="464" spans="1:7" x14ac:dyDescent="0.3">
      <c r="A464" s="136" t="s">
        <v>440</v>
      </c>
      <c r="B464" s="136">
        <v>10</v>
      </c>
      <c r="C464" s="145">
        <v>3912</v>
      </c>
      <c r="D464" s="136">
        <v>2</v>
      </c>
      <c r="E464" s="136">
        <v>567</v>
      </c>
      <c r="F464" s="136">
        <v>98</v>
      </c>
      <c r="G464" s="145">
        <v>4589</v>
      </c>
    </row>
    <row r="465" spans="1:7" x14ac:dyDescent="0.3">
      <c r="A465" s="136" t="s">
        <v>441</v>
      </c>
      <c r="B465" s="136">
        <v>7</v>
      </c>
      <c r="C465" s="145">
        <v>1486</v>
      </c>
      <c r="D465" s="136">
        <v>1</v>
      </c>
      <c r="E465" s="136">
        <v>250</v>
      </c>
      <c r="F465" s="136">
        <v>24</v>
      </c>
      <c r="G465" s="145">
        <v>1768</v>
      </c>
    </row>
    <row r="466" spans="1:7" x14ac:dyDescent="0.3">
      <c r="A466" s="136" t="s">
        <v>442</v>
      </c>
      <c r="B466" s="136">
        <v>19</v>
      </c>
      <c r="C466" s="145">
        <v>4468</v>
      </c>
      <c r="D466" s="136">
        <v>2</v>
      </c>
      <c r="E466" s="136">
        <v>955</v>
      </c>
      <c r="F466" s="136">
        <v>104</v>
      </c>
      <c r="G466" s="145">
        <v>5548</v>
      </c>
    </row>
    <row r="467" spans="1:7" ht="28.8" x14ac:dyDescent="0.3">
      <c r="A467" s="136" t="s">
        <v>443</v>
      </c>
      <c r="B467" s="136">
        <v>12</v>
      </c>
      <c r="C467" s="145">
        <v>6294</v>
      </c>
      <c r="D467" s="136">
        <v>5</v>
      </c>
      <c r="E467" s="145">
        <v>1104</v>
      </c>
      <c r="F467" s="136">
        <v>155</v>
      </c>
      <c r="G467" s="145">
        <v>7570</v>
      </c>
    </row>
    <row r="468" spans="1:7" x14ac:dyDescent="0.3">
      <c r="A468" s="136" t="s">
        <v>444</v>
      </c>
      <c r="B468" s="136">
        <v>20</v>
      </c>
      <c r="C468" s="145">
        <v>6998</v>
      </c>
      <c r="D468" s="136">
        <v>11</v>
      </c>
      <c r="E468" s="145">
        <v>1159</v>
      </c>
      <c r="F468" s="136">
        <v>156</v>
      </c>
      <c r="G468" s="145">
        <v>8344</v>
      </c>
    </row>
    <row r="469" spans="1:7" ht="43.2" x14ac:dyDescent="0.3">
      <c r="A469" s="136" t="s">
        <v>503</v>
      </c>
      <c r="B469" s="136">
        <v>13</v>
      </c>
      <c r="C469" s="145">
        <v>3804</v>
      </c>
      <c r="D469" s="136">
        <v>1</v>
      </c>
      <c r="E469" s="136">
        <v>560</v>
      </c>
      <c r="F469" s="136">
        <v>88</v>
      </c>
      <c r="G469" s="145">
        <v>4466</v>
      </c>
    </row>
    <row r="470" spans="1:7" x14ac:dyDescent="0.3">
      <c r="A470" s="136" t="s">
        <v>446</v>
      </c>
      <c r="B470" s="136">
        <v>97</v>
      </c>
      <c r="C470" s="145">
        <v>27778</v>
      </c>
      <c r="D470" s="136">
        <v>29</v>
      </c>
      <c r="E470" s="145">
        <v>4913</v>
      </c>
      <c r="F470" s="136">
        <v>600</v>
      </c>
      <c r="G470" s="145">
        <v>33417</v>
      </c>
    </row>
    <row r="471" spans="1:7" x14ac:dyDescent="0.3">
      <c r="A471" s="136"/>
      <c r="G471" s="142"/>
    </row>
    <row r="472" spans="1:7" x14ac:dyDescent="0.3">
      <c r="A472" s="136" t="s">
        <v>25</v>
      </c>
      <c r="B472" s="136">
        <v>233</v>
      </c>
      <c r="C472" s="145">
        <v>72179</v>
      </c>
      <c r="D472" s="136">
        <v>68</v>
      </c>
      <c r="E472" s="145">
        <v>12391</v>
      </c>
      <c r="F472" s="145">
        <v>1620</v>
      </c>
      <c r="G472" s="145">
        <v>86491</v>
      </c>
    </row>
    <row r="473" spans="1:7" x14ac:dyDescent="0.3">
      <c r="A473" s="136"/>
      <c r="B473" s="136"/>
      <c r="C473" s="136"/>
      <c r="F473" s="142"/>
    </row>
    <row r="474" spans="1:7" x14ac:dyDescent="0.3">
      <c r="A474" s="136"/>
      <c r="B474" s="146"/>
      <c r="C474" s="146"/>
      <c r="D474" s="146"/>
      <c r="E474" s="146"/>
      <c r="F474" s="143"/>
    </row>
    <row r="478" spans="1:7" ht="43.2" x14ac:dyDescent="0.3">
      <c r="A478" s="136" t="s">
        <v>501</v>
      </c>
      <c r="B478" s="136" t="s">
        <v>502</v>
      </c>
      <c r="C478" s="136">
        <v>15</v>
      </c>
      <c r="D478" s="153"/>
      <c r="E478" s="153"/>
      <c r="F478" s="154"/>
    </row>
    <row r="479" spans="1:7" x14ac:dyDescent="0.3">
      <c r="A479" s="136"/>
      <c r="B479" s="136"/>
      <c r="C479" s="136"/>
      <c r="D479" s="136"/>
      <c r="F479" s="142"/>
    </row>
    <row r="480" spans="1:7" ht="28.8" x14ac:dyDescent="0.3">
      <c r="A480" s="136"/>
      <c r="B480" s="136"/>
      <c r="C480" s="136" t="s">
        <v>500</v>
      </c>
      <c r="D480" s="136"/>
      <c r="F480" s="142"/>
    </row>
    <row r="481" spans="1:7" x14ac:dyDescent="0.3">
      <c r="A481" s="136" t="s">
        <v>126</v>
      </c>
      <c r="B481" s="136" t="s">
        <v>479</v>
      </c>
      <c r="C481" s="136" t="s">
        <v>480</v>
      </c>
      <c r="D481" s="136" t="s">
        <v>481</v>
      </c>
      <c r="E481" s="136" t="s">
        <v>482</v>
      </c>
      <c r="F481" s="136" t="s">
        <v>483</v>
      </c>
      <c r="G481" s="136" t="s">
        <v>25</v>
      </c>
    </row>
    <row r="482" spans="1:7" x14ac:dyDescent="0.3">
      <c r="A482" s="136"/>
      <c r="B482" s="136"/>
      <c r="C482" s="136"/>
      <c r="G482" s="142"/>
    </row>
    <row r="483" spans="1:7" x14ac:dyDescent="0.3">
      <c r="A483" s="136" t="s">
        <v>447</v>
      </c>
      <c r="B483" s="136">
        <v>109</v>
      </c>
      <c r="C483" s="145">
        <v>34285</v>
      </c>
      <c r="D483" s="136">
        <v>16</v>
      </c>
      <c r="E483" s="145">
        <v>5811</v>
      </c>
      <c r="F483" s="136">
        <v>828</v>
      </c>
      <c r="G483" s="145">
        <v>41049</v>
      </c>
    </row>
    <row r="484" spans="1:7" ht="28.8" x14ac:dyDescent="0.3">
      <c r="A484" s="136" t="s">
        <v>448</v>
      </c>
      <c r="B484" s="136"/>
      <c r="C484" s="136">
        <v>75</v>
      </c>
      <c r="E484" s="136">
        <v>15</v>
      </c>
      <c r="F484" s="136">
        <v>1</v>
      </c>
      <c r="G484" s="136">
        <v>91</v>
      </c>
    </row>
    <row r="485" spans="1:7" ht="28.8" x14ac:dyDescent="0.3">
      <c r="A485" s="136" t="s">
        <v>449</v>
      </c>
      <c r="B485" s="136">
        <v>1</v>
      </c>
      <c r="C485" s="136">
        <v>62</v>
      </c>
      <c r="E485" s="136">
        <v>21</v>
      </c>
      <c r="G485" s="136">
        <v>84</v>
      </c>
    </row>
    <row r="486" spans="1:7" x14ac:dyDescent="0.3">
      <c r="A486" s="136" t="s">
        <v>450</v>
      </c>
      <c r="B486" s="136"/>
      <c r="C486" s="136">
        <v>218</v>
      </c>
      <c r="E486" s="136">
        <v>58</v>
      </c>
      <c r="F486" s="136">
        <v>8</v>
      </c>
      <c r="G486" s="136">
        <v>284</v>
      </c>
    </row>
    <row r="487" spans="1:7" x14ac:dyDescent="0.3">
      <c r="A487" s="136" t="s">
        <v>25</v>
      </c>
      <c r="B487" s="137">
        <f>SUM(B483:B486)</f>
        <v>110</v>
      </c>
      <c r="C487" s="137">
        <f t="shared" ref="C487:F487" si="11">SUM(C483:C486)</f>
        <v>34640</v>
      </c>
      <c r="D487" s="137">
        <f t="shared" si="11"/>
        <v>16</v>
      </c>
      <c r="E487" s="137">
        <f t="shared" si="11"/>
        <v>5905</v>
      </c>
      <c r="F487" s="137">
        <f t="shared" si="11"/>
        <v>837</v>
      </c>
      <c r="G487" s="137">
        <f>SUM(G483:G486)</f>
        <v>41508</v>
      </c>
    </row>
    <row r="488" spans="1:7" x14ac:dyDescent="0.3">
      <c r="A488" s="136"/>
      <c r="B488" s="136"/>
      <c r="C488" s="136"/>
      <c r="D488" s="146"/>
      <c r="E488" s="146"/>
      <c r="F488" s="143"/>
    </row>
    <row r="492" spans="1:7" ht="43.2" x14ac:dyDescent="0.3">
      <c r="A492" s="136" t="s">
        <v>501</v>
      </c>
      <c r="B492" s="136" t="s">
        <v>502</v>
      </c>
      <c r="C492" s="136">
        <v>16</v>
      </c>
      <c r="D492" s="153"/>
      <c r="E492" s="153"/>
      <c r="F492" s="154"/>
    </row>
    <row r="493" spans="1:7" x14ac:dyDescent="0.3">
      <c r="A493" s="136"/>
      <c r="B493" s="136"/>
      <c r="C493" s="136"/>
      <c r="D493" s="136"/>
      <c r="F493" s="142"/>
    </row>
    <row r="494" spans="1:7" ht="28.8" x14ac:dyDescent="0.3">
      <c r="A494" s="136"/>
      <c r="B494" s="136"/>
      <c r="C494" s="136" t="s">
        <v>500</v>
      </c>
      <c r="D494" s="136"/>
      <c r="F494" s="142"/>
    </row>
    <row r="495" spans="1:7" x14ac:dyDescent="0.3">
      <c r="A495" s="136" t="s">
        <v>126</v>
      </c>
      <c r="B495" s="136" t="s">
        <v>479</v>
      </c>
      <c r="C495" s="136" t="s">
        <v>480</v>
      </c>
      <c r="D495" s="136" t="s">
        <v>481</v>
      </c>
      <c r="E495" s="136" t="s">
        <v>482</v>
      </c>
      <c r="F495" s="136" t="s">
        <v>483</v>
      </c>
      <c r="G495" s="136" t="s">
        <v>25</v>
      </c>
    </row>
    <row r="496" spans="1:7" x14ac:dyDescent="0.3">
      <c r="A496" s="136"/>
      <c r="B496" s="136"/>
      <c r="C496" s="136"/>
      <c r="G496" s="142"/>
    </row>
    <row r="497" spans="1:7" x14ac:dyDescent="0.3">
      <c r="A497" s="136" t="s">
        <v>451</v>
      </c>
      <c r="B497" s="136">
        <v>13</v>
      </c>
      <c r="C497" s="145">
        <v>4610</v>
      </c>
      <c r="D497" s="136">
        <v>1</v>
      </c>
      <c r="E497" s="145">
        <v>1258</v>
      </c>
      <c r="F497" s="136">
        <v>132</v>
      </c>
      <c r="G497" s="145">
        <v>6014</v>
      </c>
    </row>
    <row r="498" spans="1:7" x14ac:dyDescent="0.3">
      <c r="A498" s="136" t="s">
        <v>452</v>
      </c>
      <c r="B498" s="136">
        <v>107</v>
      </c>
      <c r="C498" s="145">
        <v>35823</v>
      </c>
      <c r="D498" s="136">
        <v>9</v>
      </c>
      <c r="E498" s="145">
        <v>8805</v>
      </c>
      <c r="F498" s="136">
        <v>912</v>
      </c>
      <c r="G498" s="145">
        <v>45656</v>
      </c>
    </row>
    <row r="499" spans="1:7" ht="28.8" x14ac:dyDescent="0.3">
      <c r="A499" s="136" t="s">
        <v>453</v>
      </c>
      <c r="B499" s="136">
        <v>18</v>
      </c>
      <c r="C499" s="145">
        <v>4008</v>
      </c>
      <c r="E499" s="136">
        <v>891</v>
      </c>
      <c r="F499" s="136">
        <v>106</v>
      </c>
      <c r="G499" s="145">
        <v>5023</v>
      </c>
    </row>
    <row r="500" spans="1:7" ht="28.8" x14ac:dyDescent="0.3">
      <c r="A500" s="136" t="s">
        <v>454</v>
      </c>
      <c r="B500" s="136">
        <v>5</v>
      </c>
      <c r="C500" s="145">
        <v>1172</v>
      </c>
      <c r="E500" s="136">
        <v>277</v>
      </c>
      <c r="F500" s="136">
        <v>24</v>
      </c>
      <c r="G500" s="145">
        <v>1478</v>
      </c>
    </row>
    <row r="501" spans="1:7" x14ac:dyDescent="0.3">
      <c r="A501" s="136" t="s">
        <v>455</v>
      </c>
      <c r="B501" s="136">
        <v>5</v>
      </c>
      <c r="C501" s="145">
        <v>3897</v>
      </c>
      <c r="E501" s="136">
        <v>822</v>
      </c>
      <c r="F501" s="136">
        <v>74</v>
      </c>
      <c r="G501" s="145">
        <v>4798</v>
      </c>
    </row>
    <row r="502" spans="1:7" x14ac:dyDescent="0.3">
      <c r="A502" s="136" t="s">
        <v>456</v>
      </c>
      <c r="B502" s="136">
        <v>18</v>
      </c>
      <c r="C502" s="145">
        <v>4370</v>
      </c>
      <c r="D502" s="136">
        <v>1</v>
      </c>
      <c r="E502" s="145">
        <v>1431</v>
      </c>
      <c r="F502" s="136">
        <v>147</v>
      </c>
      <c r="G502" s="145">
        <v>5967</v>
      </c>
    </row>
    <row r="503" spans="1:7" x14ac:dyDescent="0.3">
      <c r="A503" s="136" t="s">
        <v>457</v>
      </c>
      <c r="B503" s="136">
        <v>10</v>
      </c>
      <c r="C503" s="145">
        <v>2703</v>
      </c>
      <c r="D503" s="136">
        <v>1</v>
      </c>
      <c r="E503" s="136">
        <v>848</v>
      </c>
      <c r="F503" s="136">
        <v>73</v>
      </c>
      <c r="G503" s="145">
        <v>3635</v>
      </c>
    </row>
    <row r="504" spans="1:7" x14ac:dyDescent="0.3">
      <c r="A504" s="136" t="s">
        <v>458</v>
      </c>
      <c r="B504" s="136">
        <v>3</v>
      </c>
      <c r="C504" s="145">
        <v>1384</v>
      </c>
      <c r="E504" s="136">
        <v>494</v>
      </c>
      <c r="F504" s="136">
        <v>28</v>
      </c>
      <c r="G504" s="145">
        <v>1909</v>
      </c>
    </row>
    <row r="505" spans="1:7" x14ac:dyDescent="0.3">
      <c r="A505" s="136" t="s">
        <v>459</v>
      </c>
      <c r="B505" s="136">
        <v>2</v>
      </c>
      <c r="C505" s="145">
        <v>1686</v>
      </c>
      <c r="E505" s="136">
        <v>551</v>
      </c>
      <c r="F505" s="136">
        <v>51</v>
      </c>
      <c r="G505" s="145">
        <v>2290</v>
      </c>
    </row>
    <row r="506" spans="1:7" x14ac:dyDescent="0.3">
      <c r="A506" s="136" t="s">
        <v>460</v>
      </c>
      <c r="B506" s="136">
        <v>5</v>
      </c>
      <c r="C506" s="145">
        <v>2316</v>
      </c>
      <c r="E506" s="136">
        <v>695</v>
      </c>
      <c r="F506" s="136">
        <v>81</v>
      </c>
      <c r="G506" s="145">
        <v>3097</v>
      </c>
    </row>
    <row r="507" spans="1:7" ht="28.8" x14ac:dyDescent="0.3">
      <c r="A507" s="136" t="s">
        <v>461</v>
      </c>
      <c r="B507" s="136">
        <v>4</v>
      </c>
      <c r="C507" s="145">
        <v>1278</v>
      </c>
      <c r="E507" s="136">
        <v>260</v>
      </c>
      <c r="F507" s="136">
        <v>26</v>
      </c>
      <c r="G507" s="145">
        <v>1568</v>
      </c>
    </row>
    <row r="508" spans="1:7" x14ac:dyDescent="0.3">
      <c r="A508" s="136" t="s">
        <v>462</v>
      </c>
      <c r="B508" s="136">
        <v>15</v>
      </c>
      <c r="C508" s="145">
        <v>4075</v>
      </c>
      <c r="D508" s="136">
        <v>3</v>
      </c>
      <c r="E508" s="136">
        <v>910</v>
      </c>
      <c r="F508" s="136">
        <v>132</v>
      </c>
      <c r="G508" s="145">
        <v>5135</v>
      </c>
    </row>
    <row r="509" spans="1:7" x14ac:dyDescent="0.3">
      <c r="A509" s="136" t="s">
        <v>463</v>
      </c>
      <c r="B509" s="136">
        <v>9</v>
      </c>
      <c r="C509" s="145">
        <v>2735</v>
      </c>
      <c r="E509" s="136">
        <v>605</v>
      </c>
      <c r="F509" s="136">
        <v>57</v>
      </c>
      <c r="G509" s="145">
        <v>3406</v>
      </c>
    </row>
    <row r="510" spans="1:7" x14ac:dyDescent="0.3">
      <c r="A510" s="136" t="s">
        <v>464</v>
      </c>
      <c r="B510" s="136">
        <v>4</v>
      </c>
      <c r="C510" s="145">
        <v>1532</v>
      </c>
      <c r="D510" s="136">
        <v>1</v>
      </c>
      <c r="E510" s="136">
        <v>322</v>
      </c>
      <c r="F510" s="136">
        <v>37</v>
      </c>
      <c r="G510" s="145">
        <v>1896</v>
      </c>
    </row>
    <row r="511" spans="1:7" x14ac:dyDescent="0.3">
      <c r="A511" s="136" t="s">
        <v>465</v>
      </c>
      <c r="B511" s="136">
        <v>34</v>
      </c>
      <c r="C511" s="145">
        <v>11662</v>
      </c>
      <c r="D511" s="136">
        <v>6</v>
      </c>
      <c r="E511" s="145">
        <v>2801</v>
      </c>
      <c r="F511" s="136">
        <v>253</v>
      </c>
      <c r="G511" s="145">
        <v>14756</v>
      </c>
    </row>
    <row r="512" spans="1:7" x14ac:dyDescent="0.3">
      <c r="A512" s="136" t="s">
        <v>466</v>
      </c>
      <c r="B512" s="136">
        <v>2</v>
      </c>
      <c r="C512" s="136">
        <v>915</v>
      </c>
      <c r="E512" s="136">
        <v>208</v>
      </c>
      <c r="F512" s="136">
        <v>24</v>
      </c>
      <c r="G512" s="145">
        <v>1149</v>
      </c>
    </row>
    <row r="513" spans="1:7" ht="28.8" x14ac:dyDescent="0.3">
      <c r="A513" s="136" t="s">
        <v>467</v>
      </c>
      <c r="B513" s="136">
        <v>16</v>
      </c>
      <c r="C513" s="145">
        <v>3685</v>
      </c>
      <c r="E513" s="145">
        <v>1109</v>
      </c>
      <c r="F513" s="136">
        <v>141</v>
      </c>
      <c r="G513" s="145">
        <v>4951</v>
      </c>
    </row>
    <row r="514" spans="1:7" ht="28.8" x14ac:dyDescent="0.3">
      <c r="A514" s="136" t="s">
        <v>468</v>
      </c>
      <c r="B514" s="136">
        <v>10</v>
      </c>
      <c r="C514" s="145">
        <v>2256</v>
      </c>
      <c r="D514" s="136">
        <v>1</v>
      </c>
      <c r="E514" s="136">
        <v>614</v>
      </c>
      <c r="F514" s="136">
        <v>62</v>
      </c>
      <c r="G514" s="145">
        <v>2943</v>
      </c>
    </row>
    <row r="515" spans="1:7" x14ac:dyDescent="0.3">
      <c r="A515" s="136" t="s">
        <v>469</v>
      </c>
      <c r="B515" s="136">
        <v>5</v>
      </c>
      <c r="C515" s="145">
        <v>1271</v>
      </c>
      <c r="D515" s="136">
        <v>1</v>
      </c>
      <c r="E515" s="136">
        <v>240</v>
      </c>
      <c r="F515" s="136">
        <v>33</v>
      </c>
      <c r="G515" s="145">
        <v>1550</v>
      </c>
    </row>
    <row r="516" spans="1:7" x14ac:dyDescent="0.3">
      <c r="A516" s="136" t="s">
        <v>470</v>
      </c>
      <c r="B516" s="136">
        <v>11</v>
      </c>
      <c r="C516" s="145">
        <v>3744</v>
      </c>
      <c r="E516" s="136">
        <v>854</v>
      </c>
      <c r="F516" s="136">
        <v>95</v>
      </c>
      <c r="G516" s="145">
        <v>4704</v>
      </c>
    </row>
    <row r="517" spans="1:7" x14ac:dyDescent="0.3">
      <c r="A517" s="136" t="s">
        <v>471</v>
      </c>
      <c r="B517" s="136">
        <v>3</v>
      </c>
      <c r="C517" s="145">
        <v>2785</v>
      </c>
      <c r="D517" s="136">
        <v>1</v>
      </c>
      <c r="E517" s="136">
        <v>811</v>
      </c>
      <c r="F517" s="136">
        <v>75</v>
      </c>
      <c r="G517" s="145">
        <v>3675</v>
      </c>
    </row>
    <row r="518" spans="1:7" x14ac:dyDescent="0.3">
      <c r="A518" s="136" t="s">
        <v>25</v>
      </c>
      <c r="B518" s="137">
        <f>SUM(B497:B517)</f>
        <v>299</v>
      </c>
      <c r="C518" s="137">
        <f t="shared" ref="C518:G518" si="12">SUM(C497:C517)</f>
        <v>97907</v>
      </c>
      <c r="D518" s="137">
        <f t="shared" si="12"/>
        <v>25</v>
      </c>
      <c r="E518" s="137">
        <f t="shared" si="12"/>
        <v>24806</v>
      </c>
      <c r="F518" s="137">
        <f t="shared" si="12"/>
        <v>2563</v>
      </c>
      <c r="G518" s="137">
        <f t="shared" si="12"/>
        <v>125600</v>
      </c>
    </row>
    <row r="519" spans="1:7" x14ac:dyDescent="0.3">
      <c r="A519" s="136"/>
      <c r="B519" s="136"/>
      <c r="C519" s="136"/>
      <c r="D519" s="146"/>
      <c r="E519" s="146"/>
      <c r="F519" s="146"/>
      <c r="G519" s="143"/>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082B76-0C07-43C8-BB79-F88403A93CA1}">
  <sheetPr>
    <tabColor theme="9"/>
  </sheetPr>
  <dimension ref="A1:E119"/>
  <sheetViews>
    <sheetView workbookViewId="0"/>
  </sheetViews>
  <sheetFormatPr baseColWidth="10" defaultRowHeight="14.4" x14ac:dyDescent="0.3"/>
  <cols>
    <col min="1" max="1" width="17.5546875" bestFit="1" customWidth="1"/>
    <col min="2" max="2" width="32.6640625" bestFit="1" customWidth="1"/>
    <col min="3" max="3" width="34.33203125" bestFit="1" customWidth="1"/>
    <col min="4" max="4" width="31.109375" bestFit="1" customWidth="1"/>
    <col min="5" max="5" width="32.88671875" bestFit="1" customWidth="1"/>
  </cols>
  <sheetData>
    <row r="1" spans="1:2" x14ac:dyDescent="0.3">
      <c r="A1" s="204" t="s">
        <v>9</v>
      </c>
      <c r="B1" t="s">
        <v>596</v>
      </c>
    </row>
    <row r="3" spans="1:2" x14ac:dyDescent="0.3">
      <c r="A3" s="204" t="s">
        <v>543</v>
      </c>
    </row>
    <row r="4" spans="1:2" x14ac:dyDescent="0.3">
      <c r="A4" s="205" t="s">
        <v>584</v>
      </c>
    </row>
    <row r="5" spans="1:2" x14ac:dyDescent="0.3">
      <c r="A5" s="209" t="s">
        <v>652</v>
      </c>
      <c r="B5">
        <v>322141</v>
      </c>
    </row>
    <row r="6" spans="1:2" x14ac:dyDescent="0.3">
      <c r="A6" s="209" t="s">
        <v>653</v>
      </c>
      <c r="B6">
        <v>109963</v>
      </c>
    </row>
    <row r="7" spans="1:2" x14ac:dyDescent="0.3">
      <c r="A7" s="209" t="s">
        <v>654</v>
      </c>
      <c r="B7">
        <v>686334</v>
      </c>
    </row>
    <row r="8" spans="1:2" x14ac:dyDescent="0.3">
      <c r="A8" s="209" t="s">
        <v>655</v>
      </c>
      <c r="B8">
        <v>563950</v>
      </c>
    </row>
    <row r="9" spans="1:2" x14ac:dyDescent="0.3">
      <c r="A9" s="205" t="s">
        <v>585</v>
      </c>
    </row>
    <row r="10" spans="1:2" x14ac:dyDescent="0.3">
      <c r="A10" s="209" t="s">
        <v>652</v>
      </c>
      <c r="B10">
        <v>327443</v>
      </c>
    </row>
    <row r="11" spans="1:2" x14ac:dyDescent="0.3">
      <c r="A11" s="209" t="s">
        <v>653</v>
      </c>
      <c r="B11">
        <v>121585</v>
      </c>
    </row>
    <row r="12" spans="1:2" x14ac:dyDescent="0.3">
      <c r="A12" s="209" t="s">
        <v>654</v>
      </c>
      <c r="B12">
        <v>704099</v>
      </c>
    </row>
    <row r="13" spans="1:2" x14ac:dyDescent="0.3">
      <c r="A13" s="209" t="s">
        <v>655</v>
      </c>
      <c r="B13">
        <v>584193</v>
      </c>
    </row>
    <row r="14" spans="1:2" x14ac:dyDescent="0.3">
      <c r="A14" s="205" t="s">
        <v>586</v>
      </c>
    </row>
    <row r="15" spans="1:2" x14ac:dyDescent="0.3">
      <c r="A15" s="209" t="s">
        <v>652</v>
      </c>
      <c r="B15">
        <v>329180</v>
      </c>
    </row>
    <row r="16" spans="1:2" x14ac:dyDescent="0.3">
      <c r="A16" s="209" t="s">
        <v>653</v>
      </c>
      <c r="B16">
        <v>125728</v>
      </c>
    </row>
    <row r="17" spans="1:2" x14ac:dyDescent="0.3">
      <c r="A17" s="209" t="s">
        <v>654</v>
      </c>
      <c r="B17">
        <v>717919</v>
      </c>
    </row>
    <row r="18" spans="1:2" x14ac:dyDescent="0.3">
      <c r="A18" s="209" t="s">
        <v>655</v>
      </c>
      <c r="B18">
        <v>594890</v>
      </c>
    </row>
    <row r="22" spans="1:2" x14ac:dyDescent="0.3">
      <c r="A22" s="204" t="s">
        <v>9</v>
      </c>
      <c r="B22" t="s">
        <v>596</v>
      </c>
    </row>
    <row r="24" spans="1:2" x14ac:dyDescent="0.3">
      <c r="A24" s="204" t="s">
        <v>543</v>
      </c>
    </row>
    <row r="25" spans="1:2" x14ac:dyDescent="0.3">
      <c r="A25" s="205" t="s">
        <v>584</v>
      </c>
    </row>
    <row r="26" spans="1:2" x14ac:dyDescent="0.3">
      <c r="A26" s="209" t="s">
        <v>656</v>
      </c>
      <c r="B26" s="206">
        <v>62098939.511</v>
      </c>
    </row>
    <row r="27" spans="1:2" x14ac:dyDescent="0.3">
      <c r="A27" s="209" t="s">
        <v>657</v>
      </c>
      <c r="B27" s="206">
        <v>21312758.105999999</v>
      </c>
    </row>
    <row r="28" spans="1:2" x14ac:dyDescent="0.3">
      <c r="A28" s="209" t="s">
        <v>658</v>
      </c>
      <c r="B28" s="206">
        <v>131986560.543</v>
      </c>
    </row>
    <row r="29" spans="1:2" x14ac:dyDescent="0.3">
      <c r="A29" s="209" t="s">
        <v>659</v>
      </c>
      <c r="B29" s="206">
        <v>108014882.678</v>
      </c>
    </row>
    <row r="30" spans="1:2" x14ac:dyDescent="0.3">
      <c r="A30" s="205" t="s">
        <v>585</v>
      </c>
      <c r="B30" s="206"/>
    </row>
    <row r="31" spans="1:2" x14ac:dyDescent="0.3">
      <c r="A31" s="209" t="s">
        <v>656</v>
      </c>
      <c r="B31" s="206">
        <v>63080932.634000003</v>
      </c>
    </row>
    <row r="32" spans="1:2" x14ac:dyDescent="0.3">
      <c r="A32" s="209" t="s">
        <v>657</v>
      </c>
      <c r="B32" s="206">
        <v>23564397.059999999</v>
      </c>
    </row>
    <row r="33" spans="1:2" x14ac:dyDescent="0.3">
      <c r="A33" s="209" t="s">
        <v>658</v>
      </c>
      <c r="B33" s="206">
        <v>135236238.01499999</v>
      </c>
    </row>
    <row r="34" spans="1:2" x14ac:dyDescent="0.3">
      <c r="A34" s="209" t="s">
        <v>659</v>
      </c>
      <c r="B34" s="206">
        <v>111537201.04000001</v>
      </c>
    </row>
    <row r="35" spans="1:2" x14ac:dyDescent="0.3">
      <c r="A35" s="205" t="s">
        <v>586</v>
      </c>
      <c r="B35" s="206"/>
    </row>
    <row r="36" spans="1:2" x14ac:dyDescent="0.3">
      <c r="A36" s="209" t="s">
        <v>656</v>
      </c>
      <c r="B36" s="206">
        <v>63417031.792999998</v>
      </c>
    </row>
    <row r="37" spans="1:2" x14ac:dyDescent="0.3">
      <c r="A37" s="209" t="s">
        <v>657</v>
      </c>
      <c r="B37" s="206">
        <v>24368202.673</v>
      </c>
    </row>
    <row r="38" spans="1:2" x14ac:dyDescent="0.3">
      <c r="A38" s="209" t="s">
        <v>658</v>
      </c>
      <c r="B38" s="206">
        <v>137636217.15900001</v>
      </c>
    </row>
    <row r="39" spans="1:2" x14ac:dyDescent="0.3">
      <c r="A39" s="209" t="s">
        <v>659</v>
      </c>
      <c r="B39" s="206">
        <v>113286938.10600001</v>
      </c>
    </row>
    <row r="43" spans="1:2" x14ac:dyDescent="0.3">
      <c r="A43" s="204" t="s">
        <v>9</v>
      </c>
      <c r="B43" t="s">
        <v>596</v>
      </c>
    </row>
    <row r="45" spans="1:2" x14ac:dyDescent="0.3">
      <c r="A45" s="204" t="s">
        <v>543</v>
      </c>
    </row>
    <row r="46" spans="1:2" x14ac:dyDescent="0.3">
      <c r="A46" s="205" t="s">
        <v>584</v>
      </c>
    </row>
    <row r="47" spans="1:2" x14ac:dyDescent="0.3">
      <c r="A47" s="209" t="s">
        <v>660</v>
      </c>
      <c r="B47" s="206">
        <v>61325232.307267956</v>
      </c>
    </row>
    <row r="48" spans="1:2" x14ac:dyDescent="0.3">
      <c r="A48" s="209" t="s">
        <v>661</v>
      </c>
      <c r="B48" s="206">
        <v>21047216.784234114</v>
      </c>
    </row>
    <row r="49" spans="1:2" x14ac:dyDescent="0.3">
      <c r="A49" s="209" t="s">
        <v>662</v>
      </c>
      <c r="B49" s="206">
        <v>130342104.88092148</v>
      </c>
    </row>
    <row r="50" spans="1:2" x14ac:dyDescent="0.3">
      <c r="A50" s="209" t="s">
        <v>663</v>
      </c>
      <c r="B50" s="206">
        <v>106669096.52615377</v>
      </c>
    </row>
    <row r="51" spans="1:2" x14ac:dyDescent="0.3">
      <c r="A51" s="205" t="s">
        <v>585</v>
      </c>
      <c r="B51" s="206"/>
    </row>
    <row r="52" spans="1:2" x14ac:dyDescent="0.3">
      <c r="A52" s="209" t="s">
        <v>660</v>
      </c>
      <c r="B52" s="206">
        <v>62902519.333161265</v>
      </c>
    </row>
    <row r="53" spans="1:2" x14ac:dyDescent="0.3">
      <c r="A53" s="209" t="s">
        <v>661</v>
      </c>
      <c r="B53" s="206">
        <v>23497749.315805372</v>
      </c>
    </row>
    <row r="54" spans="1:2" x14ac:dyDescent="0.3">
      <c r="A54" s="209" t="s">
        <v>662</v>
      </c>
      <c r="B54" s="206">
        <v>134853746.14923665</v>
      </c>
    </row>
    <row r="55" spans="1:2" x14ac:dyDescent="0.3">
      <c r="A55" s="209" t="s">
        <v>663</v>
      </c>
      <c r="B55" s="206">
        <v>111221737.72370252</v>
      </c>
    </row>
    <row r="56" spans="1:2" x14ac:dyDescent="0.3">
      <c r="A56" s="205" t="s">
        <v>586</v>
      </c>
      <c r="B56" s="206"/>
    </row>
    <row r="57" spans="1:2" x14ac:dyDescent="0.3">
      <c r="A57" s="209" t="s">
        <v>660</v>
      </c>
      <c r="B57" s="206">
        <v>63417031.792999998</v>
      </c>
    </row>
    <row r="58" spans="1:2" x14ac:dyDescent="0.3">
      <c r="A58" s="209" t="s">
        <v>661</v>
      </c>
      <c r="B58" s="206">
        <v>24368202.673</v>
      </c>
    </row>
    <row r="59" spans="1:2" x14ac:dyDescent="0.3">
      <c r="A59" s="209" t="s">
        <v>662</v>
      </c>
      <c r="B59" s="206">
        <v>137636217.15900001</v>
      </c>
    </row>
    <row r="60" spans="1:2" x14ac:dyDescent="0.3">
      <c r="A60" s="209" t="s">
        <v>663</v>
      </c>
      <c r="B60" s="206">
        <v>113286938.10600001</v>
      </c>
    </row>
    <row r="67" spans="1:5" x14ac:dyDescent="0.3">
      <c r="A67" s="204" t="s">
        <v>664</v>
      </c>
      <c r="D67" s="204" t="s">
        <v>664</v>
      </c>
    </row>
    <row r="68" spans="1:5" x14ac:dyDescent="0.3">
      <c r="A68" s="205" t="s">
        <v>666</v>
      </c>
      <c r="B68" s="206">
        <v>319227.81818181818</v>
      </c>
      <c r="D68" s="205" t="s">
        <v>670</v>
      </c>
      <c r="E68" s="206">
        <v>626988.27272727271</v>
      </c>
    </row>
    <row r="69" spans="1:5" x14ac:dyDescent="0.3">
      <c r="A69" s="205" t="s">
        <v>652</v>
      </c>
      <c r="B69" s="206">
        <v>3511506</v>
      </c>
      <c r="D69" s="205" t="s">
        <v>668</v>
      </c>
      <c r="E69" s="206">
        <v>6896871</v>
      </c>
    </row>
    <row r="70" spans="1:5" x14ac:dyDescent="0.3">
      <c r="A70" s="205" t="s">
        <v>667</v>
      </c>
      <c r="B70" s="206">
        <v>111460.54545454546</v>
      </c>
      <c r="D70" s="205" t="s">
        <v>671</v>
      </c>
      <c r="E70" s="206">
        <v>488475.90909090912</v>
      </c>
    </row>
    <row r="71" spans="1:5" x14ac:dyDescent="0.3">
      <c r="A71" s="205" t="s">
        <v>665</v>
      </c>
      <c r="B71" s="206">
        <v>1226066</v>
      </c>
      <c r="D71" s="205" t="s">
        <v>669</v>
      </c>
      <c r="E71" s="206">
        <v>5373235</v>
      </c>
    </row>
    <row r="76" spans="1:5" x14ac:dyDescent="0.3">
      <c r="A76" s="204" t="s">
        <v>664</v>
      </c>
      <c r="D76" s="204" t="s">
        <v>664</v>
      </c>
    </row>
    <row r="77" spans="1:5" x14ac:dyDescent="0.3">
      <c r="A77" s="205" t="s">
        <v>674</v>
      </c>
      <c r="B77" s="206">
        <v>60323651.838181823</v>
      </c>
      <c r="D77" s="205" t="s">
        <v>678</v>
      </c>
      <c r="E77" s="206">
        <v>117640304.71290909</v>
      </c>
    </row>
    <row r="78" spans="1:5" x14ac:dyDescent="0.3">
      <c r="A78" s="205" t="s">
        <v>672</v>
      </c>
      <c r="B78" s="206">
        <v>663560170.22000003</v>
      </c>
      <c r="D78" s="205" t="s">
        <v>676</v>
      </c>
      <c r="E78" s="206">
        <v>1294043351.842</v>
      </c>
    </row>
    <row r="79" spans="1:5" x14ac:dyDescent="0.3">
      <c r="A79" s="205" t="s">
        <v>675</v>
      </c>
      <c r="B79" s="206">
        <v>21167797.947545454</v>
      </c>
      <c r="D79" s="205" t="s">
        <v>679</v>
      </c>
      <c r="E79" s="206">
        <v>91979552.724818185</v>
      </c>
    </row>
    <row r="80" spans="1:5" x14ac:dyDescent="0.3">
      <c r="A80" s="205" t="s">
        <v>673</v>
      </c>
      <c r="B80" s="206">
        <v>232845777.42300001</v>
      </c>
      <c r="D80" s="205" t="s">
        <v>677</v>
      </c>
      <c r="E80" s="206">
        <v>1011775079.973</v>
      </c>
    </row>
    <row r="84" spans="1:5" x14ac:dyDescent="0.3">
      <c r="A84" s="204" t="s">
        <v>664</v>
      </c>
      <c r="D84" s="204" t="s">
        <v>664</v>
      </c>
    </row>
    <row r="85" spans="1:5" x14ac:dyDescent="0.3">
      <c r="A85" s="205" t="s">
        <v>682</v>
      </c>
      <c r="B85" s="206">
        <v>57868225.186836265</v>
      </c>
      <c r="D85" s="205" t="s">
        <v>686</v>
      </c>
      <c r="E85" s="206">
        <v>113231615.65594667</v>
      </c>
    </row>
    <row r="86" spans="1:5" x14ac:dyDescent="0.3">
      <c r="A86" s="205" t="s">
        <v>680</v>
      </c>
      <c r="B86" s="206">
        <v>636550477.05519891</v>
      </c>
      <c r="D86" s="205" t="s">
        <v>684</v>
      </c>
      <c r="E86" s="206">
        <v>1245547772.2154133</v>
      </c>
    </row>
    <row r="87" spans="1:5" x14ac:dyDescent="0.3">
      <c r="A87" s="205" t="s">
        <v>683</v>
      </c>
      <c r="B87" s="206">
        <v>20321992.323435444</v>
      </c>
      <c r="D87" s="205" t="s">
        <v>687</v>
      </c>
      <c r="E87" s="206">
        <v>88711833.569766387</v>
      </c>
    </row>
    <row r="88" spans="1:5" x14ac:dyDescent="0.3">
      <c r="A88" s="205" t="s">
        <v>681</v>
      </c>
      <c r="B88" s="206">
        <v>223541915.55778989</v>
      </c>
      <c r="D88" s="205" t="s">
        <v>685</v>
      </c>
      <c r="E88" s="206">
        <v>975830169.26743031</v>
      </c>
    </row>
    <row r="93" spans="1:5" x14ac:dyDescent="0.3">
      <c r="A93" s="204" t="s">
        <v>543</v>
      </c>
      <c r="B93" t="s">
        <v>652</v>
      </c>
      <c r="C93" t="s">
        <v>653</v>
      </c>
      <c r="D93" t="s">
        <v>654</v>
      </c>
      <c r="E93" t="s">
        <v>655</v>
      </c>
    </row>
    <row r="94" spans="1:5" x14ac:dyDescent="0.3">
      <c r="A94" s="205" t="s">
        <v>576</v>
      </c>
      <c r="B94" s="206">
        <v>309683</v>
      </c>
      <c r="C94" s="206">
        <v>106066</v>
      </c>
      <c r="D94" s="206">
        <v>517361</v>
      </c>
      <c r="E94" s="206">
        <v>340110</v>
      </c>
    </row>
    <row r="95" spans="1:5" x14ac:dyDescent="0.3">
      <c r="A95" s="205" t="s">
        <v>577</v>
      </c>
      <c r="B95" s="206">
        <v>312946</v>
      </c>
      <c r="C95" s="206">
        <v>107255</v>
      </c>
      <c r="D95" s="206">
        <v>536699</v>
      </c>
      <c r="E95" s="206">
        <v>361057</v>
      </c>
    </row>
    <row r="96" spans="1:5" x14ac:dyDescent="0.3">
      <c r="A96" s="205" t="s">
        <v>578</v>
      </c>
      <c r="B96" s="206">
        <v>314601</v>
      </c>
      <c r="C96" s="206">
        <v>107763</v>
      </c>
      <c r="D96" s="206">
        <v>552501</v>
      </c>
      <c r="E96" s="206">
        <v>374925</v>
      </c>
    </row>
    <row r="97" spans="1:5" x14ac:dyDescent="0.3">
      <c r="A97" s="205" t="s">
        <v>579</v>
      </c>
      <c r="B97" s="206">
        <v>316872</v>
      </c>
      <c r="C97" s="206">
        <v>108938</v>
      </c>
      <c r="D97" s="206">
        <v>605836</v>
      </c>
      <c r="E97" s="206">
        <v>477591</v>
      </c>
    </row>
    <row r="98" spans="1:5" x14ac:dyDescent="0.3">
      <c r="A98" s="205" t="s">
        <v>580</v>
      </c>
      <c r="B98" s="206">
        <v>317138</v>
      </c>
      <c r="C98" s="206">
        <v>109221</v>
      </c>
      <c r="D98" s="206">
        <v>615086</v>
      </c>
      <c r="E98" s="206">
        <v>487043</v>
      </c>
    </row>
    <row r="99" spans="1:5" x14ac:dyDescent="0.3">
      <c r="A99" s="205" t="s">
        <v>581</v>
      </c>
      <c r="B99" s="206">
        <v>317824</v>
      </c>
      <c r="C99" s="206">
        <v>109691</v>
      </c>
      <c r="D99" s="206">
        <v>621791</v>
      </c>
      <c r="E99" s="206">
        <v>498271</v>
      </c>
    </row>
    <row r="100" spans="1:5" x14ac:dyDescent="0.3">
      <c r="A100" s="205" t="s">
        <v>582</v>
      </c>
      <c r="B100" s="206">
        <v>322017</v>
      </c>
      <c r="C100" s="206">
        <v>110018</v>
      </c>
      <c r="D100" s="206">
        <v>660104</v>
      </c>
      <c r="E100" s="206">
        <v>538150</v>
      </c>
    </row>
    <row r="101" spans="1:5" x14ac:dyDescent="0.3">
      <c r="A101" s="205" t="s">
        <v>583</v>
      </c>
      <c r="B101" s="206">
        <v>321661</v>
      </c>
      <c r="C101" s="206">
        <v>109838</v>
      </c>
      <c r="D101" s="206">
        <v>679141</v>
      </c>
      <c r="E101" s="206">
        <v>553055</v>
      </c>
    </row>
    <row r="102" spans="1:5" x14ac:dyDescent="0.3">
      <c r="A102" s="205" t="s">
        <v>584</v>
      </c>
      <c r="B102" s="206">
        <v>322141</v>
      </c>
      <c r="C102" s="206">
        <v>109963</v>
      </c>
      <c r="D102" s="206">
        <v>686334</v>
      </c>
      <c r="E102" s="206">
        <v>563950</v>
      </c>
    </row>
    <row r="103" spans="1:5" x14ac:dyDescent="0.3">
      <c r="A103" s="205" t="s">
        <v>585</v>
      </c>
      <c r="B103" s="206">
        <v>327443</v>
      </c>
      <c r="C103" s="206">
        <v>121585</v>
      </c>
      <c r="D103" s="206">
        <v>704099</v>
      </c>
      <c r="E103" s="206">
        <v>584193</v>
      </c>
    </row>
    <row r="104" spans="1:5" x14ac:dyDescent="0.3">
      <c r="A104" s="205" t="s">
        <v>586</v>
      </c>
      <c r="B104" s="206">
        <v>329180</v>
      </c>
      <c r="C104" s="206">
        <v>125728</v>
      </c>
      <c r="D104" s="206">
        <v>717919</v>
      </c>
      <c r="E104" s="206">
        <v>594890</v>
      </c>
    </row>
    <row r="108" spans="1:5" x14ac:dyDescent="0.3">
      <c r="A108" s="204" t="s">
        <v>543</v>
      </c>
      <c r="B108" t="s">
        <v>682</v>
      </c>
      <c r="C108" t="s">
        <v>683</v>
      </c>
      <c r="D108" t="s">
        <v>686</v>
      </c>
      <c r="E108" t="s">
        <v>687</v>
      </c>
    </row>
    <row r="109" spans="1:5" x14ac:dyDescent="0.3">
      <c r="A109" s="205" t="s">
        <v>576</v>
      </c>
      <c r="B109" s="206">
        <v>51479972.012799807</v>
      </c>
      <c r="C109" s="206">
        <v>17653929.924414385</v>
      </c>
      <c r="D109" s="206">
        <v>76563175.748604089</v>
      </c>
      <c r="E109" s="206">
        <v>52468769.282160051</v>
      </c>
    </row>
    <row r="110" spans="1:5" x14ac:dyDescent="0.3">
      <c r="A110" s="205" t="s">
        <v>577</v>
      </c>
      <c r="B110" s="206">
        <v>52900839.868866049</v>
      </c>
      <c r="C110" s="206">
        <v>18182522.16710674</v>
      </c>
      <c r="D110" s="206">
        <v>90814177.247717783</v>
      </c>
      <c r="E110" s="206">
        <v>61156596.985792443</v>
      </c>
    </row>
    <row r="111" spans="1:5" x14ac:dyDescent="0.3">
      <c r="A111" s="205" t="s">
        <v>578</v>
      </c>
      <c r="B111" s="206">
        <v>53866571.515622824</v>
      </c>
      <c r="C111" s="206">
        <v>18523266.417408571</v>
      </c>
      <c r="D111" s="206">
        <v>94731528.649637625</v>
      </c>
      <c r="E111" s="206">
        <v>64414474.957863875</v>
      </c>
    </row>
    <row r="112" spans="1:5" x14ac:dyDescent="0.3">
      <c r="A112" s="205" t="s">
        <v>579</v>
      </c>
      <c r="B112" s="206">
        <v>54858966.378384836</v>
      </c>
      <c r="C112" s="206">
        <v>18947987.941543601</v>
      </c>
      <c r="D112" s="206">
        <v>105078731.83953598</v>
      </c>
      <c r="E112" s="206">
        <v>83047981.72619015</v>
      </c>
    </row>
    <row r="113" spans="1:5" x14ac:dyDescent="0.3">
      <c r="A113" s="205" t="s">
        <v>580</v>
      </c>
      <c r="B113" s="206">
        <v>55397966.503543399</v>
      </c>
      <c r="C113" s="206">
        <v>19173743.597283315</v>
      </c>
      <c r="D113" s="206">
        <v>107633875.10387804</v>
      </c>
      <c r="E113" s="206">
        <v>85481507.652592659</v>
      </c>
    </row>
    <row r="114" spans="1:5" x14ac:dyDescent="0.3">
      <c r="A114" s="205" t="s">
        <v>581</v>
      </c>
      <c r="B114" s="206">
        <v>58993211.929863982</v>
      </c>
      <c r="C114" s="206">
        <v>20461815.299974598</v>
      </c>
      <c r="D114" s="206">
        <v>115630826.53683501</v>
      </c>
      <c r="E114" s="206">
        <v>92933917.124145657</v>
      </c>
    </row>
    <row r="115" spans="1:5" x14ac:dyDescent="0.3">
      <c r="A115" s="205" t="s">
        <v>582</v>
      </c>
      <c r="B115" s="206">
        <v>60482279.820567153</v>
      </c>
      <c r="C115" s="206">
        <v>20770526.869989313</v>
      </c>
      <c r="D115" s="206">
        <v>123862548.4774671</v>
      </c>
      <c r="E115" s="206">
        <v>100896180.34271789</v>
      </c>
    </row>
    <row r="116" spans="1:5" x14ac:dyDescent="0.3">
      <c r="A116" s="205" t="s">
        <v>583</v>
      </c>
      <c r="B116" s="206">
        <v>60925885.592121646</v>
      </c>
      <c r="C116" s="206">
        <v>20914954.567029878</v>
      </c>
      <c r="D116" s="206">
        <v>128400840.42257972</v>
      </c>
      <c r="E116" s="206">
        <v>104252968.84011112</v>
      </c>
    </row>
    <row r="117" spans="1:5" x14ac:dyDescent="0.3">
      <c r="A117" s="205" t="s">
        <v>584</v>
      </c>
      <c r="B117" s="206">
        <v>61325232.307267956</v>
      </c>
      <c r="C117" s="206">
        <v>21047216.784234114</v>
      </c>
      <c r="D117" s="206">
        <v>130342104.88092148</v>
      </c>
      <c r="E117" s="206">
        <v>106669096.52615377</v>
      </c>
    </row>
    <row r="118" spans="1:5" x14ac:dyDescent="0.3">
      <c r="A118" s="205" t="s">
        <v>585</v>
      </c>
      <c r="B118" s="206">
        <v>62902519.333161265</v>
      </c>
      <c r="C118" s="206">
        <v>23497749.315805372</v>
      </c>
      <c r="D118" s="206">
        <v>134853746.14923665</v>
      </c>
      <c r="E118" s="206">
        <v>111221737.72370252</v>
      </c>
    </row>
    <row r="119" spans="1:5" x14ac:dyDescent="0.3">
      <c r="A119" s="205" t="s">
        <v>586</v>
      </c>
      <c r="B119" s="206">
        <v>63417031.792999998</v>
      </c>
      <c r="C119" s="206">
        <v>24368202.673</v>
      </c>
      <c r="D119" s="206">
        <v>137636217.15900001</v>
      </c>
      <c r="E119" s="206">
        <v>113286938.10600001</v>
      </c>
    </row>
  </sheetData>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C03039-2ED7-4A87-BED5-62F25767226C}">
  <sheetPr>
    <tabColor rgb="FF00B0F0"/>
  </sheetPr>
  <dimension ref="A2:W41"/>
  <sheetViews>
    <sheetView workbookViewId="0"/>
  </sheetViews>
  <sheetFormatPr baseColWidth="10" defaultColWidth="11.44140625" defaultRowHeight="14.4" x14ac:dyDescent="0.3"/>
  <cols>
    <col min="1" max="1" width="7.5546875" style="7" customWidth="1"/>
    <col min="2" max="2" width="11.44140625" style="7"/>
    <col min="3" max="3" width="18.6640625" style="7" bestFit="1" customWidth="1"/>
    <col min="4" max="5" width="11.33203125" style="7" customWidth="1"/>
    <col min="6" max="6" width="11" style="7" customWidth="1"/>
    <col min="7" max="8" width="10.6640625" style="7" customWidth="1"/>
    <col min="9" max="9" width="18.6640625" style="7" bestFit="1" customWidth="1"/>
    <col min="10" max="10" width="9.5546875" style="92" customWidth="1"/>
    <col min="11" max="11" width="11.33203125" style="92" customWidth="1"/>
    <col min="12" max="14" width="11.44140625" style="7"/>
    <col min="15" max="15" width="18.6640625" style="7" bestFit="1" customWidth="1"/>
    <col min="16" max="22" width="11.44140625" style="7"/>
    <col min="23" max="23" width="14.44140625" style="7" bestFit="1" customWidth="1"/>
    <col min="24" max="16384" width="11.44140625" style="7"/>
  </cols>
  <sheetData>
    <row r="2" spans="1:18" ht="23.4" x14ac:dyDescent="0.3">
      <c r="B2" s="1" t="s">
        <v>67</v>
      </c>
      <c r="G2" s="92"/>
      <c r="J2" s="7"/>
    </row>
    <row r="3" spans="1:18" ht="23.4" x14ac:dyDescent="0.3">
      <c r="B3" s="1"/>
      <c r="G3" s="92"/>
      <c r="J3" s="7"/>
    </row>
    <row r="4" spans="1:18" ht="41.25" customHeight="1" x14ac:dyDescent="0.3">
      <c r="B4" s="563" t="s">
        <v>534</v>
      </c>
      <c r="C4" s="563"/>
      <c r="D4" s="563"/>
      <c r="E4" s="563"/>
      <c r="F4" s="563"/>
      <c r="G4" s="92"/>
      <c r="H4" s="563" t="s">
        <v>535</v>
      </c>
      <c r="I4" s="563"/>
      <c r="J4" s="563"/>
      <c r="K4" s="563"/>
      <c r="L4" s="563"/>
      <c r="N4" s="563" t="s">
        <v>536</v>
      </c>
      <c r="O4" s="563"/>
      <c r="P4" s="563"/>
      <c r="Q4" s="563"/>
      <c r="R4" s="563"/>
    </row>
    <row r="5" spans="1:18" x14ac:dyDescent="0.3">
      <c r="B5" s="3" t="s">
        <v>504</v>
      </c>
      <c r="C5" s="9"/>
      <c r="D5" s="9"/>
      <c r="E5" s="9"/>
      <c r="F5" s="9"/>
      <c r="H5" s="3" t="s">
        <v>504</v>
      </c>
      <c r="I5" s="9"/>
      <c r="J5" s="9"/>
      <c r="K5" s="9"/>
      <c r="L5" s="9"/>
      <c r="N5" s="3" t="s">
        <v>504</v>
      </c>
      <c r="O5" s="9"/>
      <c r="P5" s="9"/>
      <c r="Q5" s="9"/>
      <c r="R5" s="9"/>
    </row>
    <row r="6" spans="1:18" x14ac:dyDescent="0.3">
      <c r="B6" s="3"/>
      <c r="C6" s="9"/>
      <c r="D6" s="9"/>
      <c r="E6" s="9"/>
      <c r="F6" s="9"/>
      <c r="H6" s="15"/>
      <c r="I6" s="9"/>
      <c r="J6" s="9"/>
      <c r="K6" s="9"/>
      <c r="L6" s="9"/>
      <c r="N6" s="15"/>
      <c r="O6" s="9"/>
      <c r="P6" s="9"/>
      <c r="Q6" s="9"/>
      <c r="R6" s="9"/>
    </row>
    <row r="7" spans="1:18" x14ac:dyDescent="0.3">
      <c r="B7" s="567" t="s">
        <v>72</v>
      </c>
      <c r="C7" s="192" t="s">
        <v>472</v>
      </c>
      <c r="D7" s="192" t="s">
        <v>73</v>
      </c>
      <c r="E7" s="192" t="s">
        <v>74</v>
      </c>
      <c r="F7" s="147" t="s">
        <v>75</v>
      </c>
      <c r="H7" s="567" t="s">
        <v>72</v>
      </c>
      <c r="I7" s="192" t="s">
        <v>472</v>
      </c>
      <c r="J7" s="192" t="s">
        <v>73</v>
      </c>
      <c r="K7" s="192" t="s">
        <v>74</v>
      </c>
      <c r="L7" s="147" t="s">
        <v>75</v>
      </c>
      <c r="N7" s="567" t="s">
        <v>72</v>
      </c>
      <c r="O7" s="192" t="s">
        <v>472</v>
      </c>
      <c r="P7" s="192" t="s">
        <v>73</v>
      </c>
      <c r="Q7" s="192" t="s">
        <v>74</v>
      </c>
      <c r="R7" s="147" t="s">
        <v>75</v>
      </c>
    </row>
    <row r="8" spans="1:18" x14ac:dyDescent="0.3">
      <c r="B8" s="567"/>
      <c r="C8" s="149">
        <v>44835</v>
      </c>
      <c r="D8" s="87">
        <v>26497</v>
      </c>
      <c r="E8" s="87">
        <v>23095</v>
      </c>
      <c r="F8" s="150">
        <f t="shared" ref="F8:F10" si="0">SUM(D8:E8)</f>
        <v>49592</v>
      </c>
      <c r="H8" s="567"/>
      <c r="I8" s="149">
        <v>44835</v>
      </c>
      <c r="J8" s="87">
        <v>18824</v>
      </c>
      <c r="K8" s="87">
        <v>15337</v>
      </c>
      <c r="L8" s="150">
        <f t="shared" ref="L8:L11" si="1">SUM(J8:K8)</f>
        <v>34161</v>
      </c>
      <c r="N8" s="567"/>
      <c r="O8" s="149">
        <v>44835</v>
      </c>
      <c r="P8" s="87">
        <v>4420</v>
      </c>
      <c r="Q8" s="87">
        <v>4711</v>
      </c>
      <c r="R8" s="150">
        <f t="shared" ref="R8:R11" si="2">SUM(P8:Q8)</f>
        <v>9131</v>
      </c>
    </row>
    <row r="9" spans="1:18" x14ac:dyDescent="0.3">
      <c r="B9" s="567"/>
      <c r="C9" s="149">
        <v>44866</v>
      </c>
      <c r="D9" s="87">
        <v>25410</v>
      </c>
      <c r="E9" s="87">
        <v>22601</v>
      </c>
      <c r="F9" s="150">
        <f t="shared" si="0"/>
        <v>48011</v>
      </c>
      <c r="H9" s="567"/>
      <c r="I9" s="149">
        <v>44866</v>
      </c>
      <c r="J9" s="87">
        <v>12715</v>
      </c>
      <c r="K9" s="87">
        <v>11825</v>
      </c>
      <c r="L9" s="150">
        <f t="shared" si="1"/>
        <v>24540</v>
      </c>
      <c r="N9" s="567"/>
      <c r="O9" s="149">
        <v>44866</v>
      </c>
      <c r="P9" s="87">
        <v>3462</v>
      </c>
      <c r="Q9" s="87">
        <v>4015</v>
      </c>
      <c r="R9" s="150">
        <f t="shared" si="2"/>
        <v>7477</v>
      </c>
    </row>
    <row r="10" spans="1:18" x14ac:dyDescent="0.3">
      <c r="B10" s="567"/>
      <c r="C10" s="149">
        <v>44896</v>
      </c>
      <c r="D10" s="87">
        <v>20337</v>
      </c>
      <c r="E10" s="87">
        <v>18577</v>
      </c>
      <c r="F10" s="150">
        <f t="shared" si="0"/>
        <v>38914</v>
      </c>
      <c r="H10" s="567"/>
      <c r="I10" s="149">
        <v>44896</v>
      </c>
      <c r="J10" s="87">
        <v>6609</v>
      </c>
      <c r="K10" s="87">
        <v>5547</v>
      </c>
      <c r="L10" s="150">
        <f t="shared" si="1"/>
        <v>12156</v>
      </c>
      <c r="N10" s="567"/>
      <c r="O10" s="149">
        <v>44896</v>
      </c>
      <c r="P10" s="87">
        <v>19</v>
      </c>
      <c r="Q10" s="87">
        <v>29</v>
      </c>
      <c r="R10" s="150">
        <f t="shared" si="2"/>
        <v>48</v>
      </c>
    </row>
    <row r="11" spans="1:18" x14ac:dyDescent="0.3">
      <c r="B11" s="567"/>
      <c r="C11" s="148" t="s">
        <v>473</v>
      </c>
      <c r="D11" s="87">
        <f>SUM(D8:D10)</f>
        <v>72244</v>
      </c>
      <c r="E11" s="87">
        <f>SUM(E8:E10)</f>
        <v>64273</v>
      </c>
      <c r="F11" s="150">
        <f>SUM(D11:E11)</f>
        <v>136517</v>
      </c>
      <c r="H11" s="567"/>
      <c r="I11" s="148" t="s">
        <v>473</v>
      </c>
      <c r="J11" s="87">
        <f>SUM(J8:J10)</f>
        <v>38148</v>
      </c>
      <c r="K11" s="87">
        <f>SUM(K8:K10)</f>
        <v>32709</v>
      </c>
      <c r="L11" s="150">
        <f t="shared" si="1"/>
        <v>70857</v>
      </c>
      <c r="N11" s="567"/>
      <c r="O11" s="148" t="s">
        <v>473</v>
      </c>
      <c r="P11" s="87">
        <f>SUM(P8:P10)</f>
        <v>7901</v>
      </c>
      <c r="Q11" s="87">
        <f>SUM(Q8:Q10)</f>
        <v>8755</v>
      </c>
      <c r="R11" s="150">
        <f t="shared" si="2"/>
        <v>16656</v>
      </c>
    </row>
    <row r="15" spans="1:18" ht="39" customHeight="1" x14ac:dyDescent="0.3">
      <c r="B15" s="563" t="s">
        <v>68</v>
      </c>
      <c r="C15" s="563"/>
      <c r="D15" s="563"/>
      <c r="E15" s="563"/>
      <c r="F15" s="563"/>
      <c r="G15" s="9"/>
      <c r="H15" s="563" t="s">
        <v>69</v>
      </c>
      <c r="I15" s="563"/>
      <c r="J15" s="563"/>
      <c r="K15" s="563"/>
      <c r="L15" s="563"/>
      <c r="N15" s="563" t="s">
        <v>70</v>
      </c>
      <c r="O15" s="563"/>
      <c r="P15" s="563"/>
      <c r="Q15" s="563"/>
      <c r="R15" s="563"/>
    </row>
    <row r="16" spans="1:18" x14ac:dyDescent="0.3">
      <c r="A16" s="10"/>
      <c r="B16" s="3" t="s">
        <v>71</v>
      </c>
      <c r="C16" s="9"/>
      <c r="D16" s="9"/>
      <c r="E16" s="9"/>
      <c r="F16" s="9"/>
      <c r="G16" s="10"/>
      <c r="H16" s="15" t="s">
        <v>71</v>
      </c>
      <c r="I16" s="9"/>
      <c r="J16" s="9"/>
      <c r="K16" s="9"/>
      <c r="L16" s="9"/>
      <c r="N16" s="15" t="s">
        <v>71</v>
      </c>
      <c r="O16" s="9"/>
      <c r="P16" s="9"/>
      <c r="Q16" s="9"/>
      <c r="R16" s="9"/>
    </row>
    <row r="17" spans="1:18" ht="15" thickBot="1" x14ac:dyDescent="0.35">
      <c r="A17" s="10"/>
      <c r="B17" s="88"/>
      <c r="C17" s="10"/>
      <c r="D17" s="93"/>
      <c r="E17" s="93"/>
      <c r="F17" s="10"/>
      <c r="G17" s="10"/>
      <c r="I17" s="10"/>
      <c r="J17" s="93"/>
      <c r="K17" s="93"/>
      <c r="L17" s="10"/>
    </row>
    <row r="18" spans="1:18" ht="15" thickBot="1" x14ac:dyDescent="0.35">
      <c r="B18" s="564" t="s">
        <v>72</v>
      </c>
      <c r="C18" s="94" t="s">
        <v>57</v>
      </c>
      <c r="D18" s="95" t="s">
        <v>73</v>
      </c>
      <c r="E18" s="96" t="s">
        <v>74</v>
      </c>
      <c r="F18" s="97" t="s">
        <v>75</v>
      </c>
      <c r="G18" s="10"/>
      <c r="H18" s="564" t="s">
        <v>72</v>
      </c>
      <c r="I18" s="98" t="s">
        <v>57</v>
      </c>
      <c r="J18" s="95" t="s">
        <v>73</v>
      </c>
      <c r="K18" s="96" t="s">
        <v>74</v>
      </c>
      <c r="L18" s="97" t="s">
        <v>75</v>
      </c>
      <c r="N18" s="564" t="s">
        <v>72</v>
      </c>
      <c r="O18" s="99" t="s">
        <v>57</v>
      </c>
      <c r="P18" s="100" t="s">
        <v>73</v>
      </c>
      <c r="Q18" s="101" t="s">
        <v>74</v>
      </c>
      <c r="R18" s="102" t="s">
        <v>75</v>
      </c>
    </row>
    <row r="19" spans="1:18" x14ac:dyDescent="0.3">
      <c r="B19" s="565"/>
      <c r="C19" s="103">
        <v>2008</v>
      </c>
      <c r="D19" s="104">
        <v>107640</v>
      </c>
      <c r="E19" s="105">
        <v>31722</v>
      </c>
      <c r="F19" s="106">
        <f t="shared" ref="F19:F25" si="3">SUM(D19:E19)</f>
        <v>139362</v>
      </c>
      <c r="G19" s="10"/>
      <c r="H19" s="565"/>
      <c r="I19" s="107">
        <v>2008</v>
      </c>
      <c r="J19" s="104">
        <v>88629</v>
      </c>
      <c r="K19" s="105">
        <v>26452</v>
      </c>
      <c r="L19" s="106">
        <f>SUM(J19:K19)</f>
        <v>115081</v>
      </c>
      <c r="N19" s="565"/>
      <c r="O19" s="108">
        <v>2008</v>
      </c>
      <c r="P19" s="109">
        <v>18804</v>
      </c>
      <c r="Q19" s="110">
        <v>5186</v>
      </c>
      <c r="R19" s="111">
        <v>23990</v>
      </c>
    </row>
    <row r="20" spans="1:18" x14ac:dyDescent="0.3">
      <c r="B20" s="565"/>
      <c r="C20" s="112">
        <v>2009</v>
      </c>
      <c r="D20" s="113">
        <v>256079</v>
      </c>
      <c r="E20" s="114">
        <v>148361</v>
      </c>
      <c r="F20" s="115">
        <f t="shared" si="3"/>
        <v>404440</v>
      </c>
      <c r="G20" s="10"/>
      <c r="H20" s="565"/>
      <c r="I20" s="116">
        <v>2009</v>
      </c>
      <c r="J20" s="113">
        <v>225147</v>
      </c>
      <c r="K20" s="114">
        <v>140811</v>
      </c>
      <c r="L20" s="115">
        <f t="shared" ref="L20:L32" si="4">SUM(J20:K20)</f>
        <v>365958</v>
      </c>
      <c r="N20" s="565"/>
      <c r="O20" s="116">
        <v>2009</v>
      </c>
      <c r="P20" s="113">
        <v>30542</v>
      </c>
      <c r="Q20" s="117">
        <v>7415</v>
      </c>
      <c r="R20" s="115">
        <v>37957</v>
      </c>
    </row>
    <row r="21" spans="1:18" x14ac:dyDescent="0.3">
      <c r="B21" s="565"/>
      <c r="C21" s="112">
        <v>2010</v>
      </c>
      <c r="D21" s="113">
        <v>152798</v>
      </c>
      <c r="E21" s="114">
        <v>92877</v>
      </c>
      <c r="F21" s="115">
        <f t="shared" si="3"/>
        <v>245675</v>
      </c>
      <c r="G21" s="10"/>
      <c r="H21" s="565"/>
      <c r="I21" s="116">
        <v>2010</v>
      </c>
      <c r="J21" s="113">
        <v>119671</v>
      </c>
      <c r="K21" s="114">
        <v>77499</v>
      </c>
      <c r="L21" s="115">
        <f t="shared" si="4"/>
        <v>197170</v>
      </c>
      <c r="N21" s="565"/>
      <c r="O21" s="116">
        <v>2010</v>
      </c>
      <c r="P21" s="113">
        <v>32361</v>
      </c>
      <c r="Q21" s="117">
        <v>14916</v>
      </c>
      <c r="R21" s="115">
        <v>47277</v>
      </c>
    </row>
    <row r="22" spans="1:18" x14ac:dyDescent="0.3">
      <c r="B22" s="565"/>
      <c r="C22" s="112">
        <v>2011</v>
      </c>
      <c r="D22" s="113">
        <v>123376</v>
      </c>
      <c r="E22" s="114">
        <v>71415</v>
      </c>
      <c r="F22" s="115">
        <f t="shared" si="3"/>
        <v>194791</v>
      </c>
      <c r="G22" s="10"/>
      <c r="H22" s="565"/>
      <c r="I22" s="116">
        <v>2011</v>
      </c>
      <c r="J22" s="113">
        <v>84838</v>
      </c>
      <c r="K22" s="114">
        <v>54466</v>
      </c>
      <c r="L22" s="115">
        <f t="shared" si="4"/>
        <v>139304</v>
      </c>
      <c r="N22" s="565"/>
      <c r="O22" s="116">
        <v>2011</v>
      </c>
      <c r="P22" s="113">
        <v>37699</v>
      </c>
      <c r="Q22" s="117">
        <v>16497</v>
      </c>
      <c r="R22" s="115">
        <v>54196</v>
      </c>
    </row>
    <row r="23" spans="1:18" x14ac:dyDescent="0.3">
      <c r="B23" s="565"/>
      <c r="C23" s="112">
        <v>2012</v>
      </c>
      <c r="D23" s="113">
        <v>118771</v>
      </c>
      <c r="E23" s="114">
        <v>73499</v>
      </c>
      <c r="F23" s="115">
        <f t="shared" si="3"/>
        <v>192270</v>
      </c>
      <c r="G23" s="10"/>
      <c r="H23" s="565"/>
      <c r="I23" s="116">
        <v>2012</v>
      </c>
      <c r="J23" s="113">
        <v>95751</v>
      </c>
      <c r="K23" s="114">
        <v>64376</v>
      </c>
      <c r="L23" s="115">
        <f t="shared" si="4"/>
        <v>160127</v>
      </c>
      <c r="N23" s="565"/>
      <c r="O23" s="116">
        <v>2012</v>
      </c>
      <c r="P23" s="113">
        <v>22288</v>
      </c>
      <c r="Q23" s="117">
        <v>8812</v>
      </c>
      <c r="R23" s="115">
        <v>31100</v>
      </c>
    </row>
    <row r="24" spans="1:18" x14ac:dyDescent="0.3">
      <c r="B24" s="565"/>
      <c r="C24" s="112">
        <v>2013</v>
      </c>
      <c r="D24" s="113">
        <v>82046</v>
      </c>
      <c r="E24" s="114">
        <v>51988</v>
      </c>
      <c r="F24" s="115">
        <f t="shared" si="3"/>
        <v>134034</v>
      </c>
      <c r="G24" s="10"/>
      <c r="H24" s="565"/>
      <c r="I24" s="116">
        <v>2013</v>
      </c>
      <c r="J24" s="113">
        <v>65748</v>
      </c>
      <c r="K24" s="114">
        <v>44360</v>
      </c>
      <c r="L24" s="115">
        <f t="shared" si="4"/>
        <v>110108</v>
      </c>
      <c r="N24" s="565"/>
      <c r="O24" s="116">
        <v>2013</v>
      </c>
      <c r="P24" s="113">
        <v>15792</v>
      </c>
      <c r="Q24" s="117">
        <v>7374</v>
      </c>
      <c r="R24" s="115">
        <v>23166</v>
      </c>
    </row>
    <row r="25" spans="1:18" x14ac:dyDescent="0.3">
      <c r="B25" s="565"/>
      <c r="C25" s="112">
        <v>2014</v>
      </c>
      <c r="D25" s="113">
        <v>92858</v>
      </c>
      <c r="E25" s="114">
        <v>58706</v>
      </c>
      <c r="F25" s="115">
        <f t="shared" si="3"/>
        <v>151564</v>
      </c>
      <c r="G25" s="10"/>
      <c r="H25" s="565"/>
      <c r="I25" s="116">
        <v>2014</v>
      </c>
      <c r="J25" s="113">
        <v>70004</v>
      </c>
      <c r="K25" s="114">
        <v>47881</v>
      </c>
      <c r="L25" s="115">
        <f t="shared" si="4"/>
        <v>117885</v>
      </c>
      <c r="N25" s="565"/>
      <c r="O25" s="116">
        <v>2014</v>
      </c>
      <c r="P25" s="113">
        <v>22698</v>
      </c>
      <c r="Q25" s="117">
        <v>10710</v>
      </c>
      <c r="R25" s="115">
        <v>33408</v>
      </c>
    </row>
    <row r="26" spans="1:18" x14ac:dyDescent="0.3">
      <c r="B26" s="565"/>
      <c r="C26" s="112">
        <v>2015</v>
      </c>
      <c r="D26" s="113">
        <v>86238</v>
      </c>
      <c r="E26" s="114">
        <v>54740</v>
      </c>
      <c r="F26" s="115">
        <f>SUM(D26:E26)</f>
        <v>140978</v>
      </c>
      <c r="G26" s="10"/>
      <c r="H26" s="565"/>
      <c r="I26" s="116">
        <v>2015</v>
      </c>
      <c r="J26" s="113">
        <v>65990</v>
      </c>
      <c r="K26" s="114">
        <v>45355</v>
      </c>
      <c r="L26" s="115">
        <f t="shared" si="4"/>
        <v>111345</v>
      </c>
      <c r="N26" s="565"/>
      <c r="O26" s="116">
        <v>2015</v>
      </c>
      <c r="P26" s="113">
        <v>20102</v>
      </c>
      <c r="Q26" s="117">
        <v>9307</v>
      </c>
      <c r="R26" s="115">
        <v>29409</v>
      </c>
    </row>
    <row r="27" spans="1:18" x14ac:dyDescent="0.3">
      <c r="B27" s="565"/>
      <c r="C27" s="112">
        <v>2016</v>
      </c>
      <c r="D27" s="113">
        <v>86383</v>
      </c>
      <c r="E27" s="114">
        <v>52405</v>
      </c>
      <c r="F27" s="115">
        <f t="shared" ref="F27:F33" si="5">SUM(D27:E27)</f>
        <v>138788</v>
      </c>
      <c r="G27" s="10"/>
      <c r="H27" s="565"/>
      <c r="I27" s="116">
        <v>2016</v>
      </c>
      <c r="J27" s="113">
        <v>64506</v>
      </c>
      <c r="K27" s="114">
        <v>42193</v>
      </c>
      <c r="L27" s="115">
        <f t="shared" si="4"/>
        <v>106699</v>
      </c>
      <c r="N27" s="565"/>
      <c r="O27" s="116">
        <v>2016</v>
      </c>
      <c r="P27" s="113">
        <v>21719</v>
      </c>
      <c r="Q27" s="117">
        <v>10118</v>
      </c>
      <c r="R27" s="115">
        <v>31837</v>
      </c>
    </row>
    <row r="28" spans="1:18" x14ac:dyDescent="0.3">
      <c r="B28" s="565"/>
      <c r="C28" s="112">
        <v>2017</v>
      </c>
      <c r="D28" s="113">
        <v>95362</v>
      </c>
      <c r="E28" s="114">
        <v>61704</v>
      </c>
      <c r="F28" s="115">
        <f t="shared" si="5"/>
        <v>157066</v>
      </c>
      <c r="G28" s="10"/>
      <c r="H28" s="565"/>
      <c r="I28" s="116">
        <v>2017</v>
      </c>
      <c r="J28" s="113">
        <v>72374</v>
      </c>
      <c r="K28" s="114">
        <v>50736</v>
      </c>
      <c r="L28" s="115">
        <f t="shared" si="4"/>
        <v>123110</v>
      </c>
      <c r="N28" s="565"/>
      <c r="O28" s="116">
        <v>2017</v>
      </c>
      <c r="P28" s="113">
        <v>22804</v>
      </c>
      <c r="Q28" s="117">
        <v>10855</v>
      </c>
      <c r="R28" s="115">
        <v>33659</v>
      </c>
    </row>
    <row r="29" spans="1:18" x14ac:dyDescent="0.3">
      <c r="B29" s="565"/>
      <c r="C29" s="112">
        <v>2018</v>
      </c>
      <c r="D29" s="113">
        <v>107375</v>
      </c>
      <c r="E29" s="114">
        <v>71026</v>
      </c>
      <c r="F29" s="115">
        <f t="shared" si="5"/>
        <v>178401</v>
      </c>
      <c r="G29" s="10"/>
      <c r="H29" s="565"/>
      <c r="I29" s="116">
        <v>2018</v>
      </c>
      <c r="J29" s="113">
        <v>91770</v>
      </c>
      <c r="K29" s="114">
        <v>65379</v>
      </c>
      <c r="L29" s="115">
        <f t="shared" si="4"/>
        <v>157149</v>
      </c>
      <c r="N29" s="565"/>
      <c r="O29" s="116">
        <v>2018</v>
      </c>
      <c r="P29" s="113">
        <v>15382</v>
      </c>
      <c r="Q29" s="117">
        <v>5540</v>
      </c>
      <c r="R29" s="115">
        <v>20922</v>
      </c>
    </row>
    <row r="30" spans="1:18" x14ac:dyDescent="0.3">
      <c r="B30" s="565"/>
      <c r="C30" s="112">
        <v>2019</v>
      </c>
      <c r="D30" s="113">
        <v>98722</v>
      </c>
      <c r="E30" s="114">
        <v>66590</v>
      </c>
      <c r="F30" s="115">
        <f t="shared" si="5"/>
        <v>165312</v>
      </c>
      <c r="G30" s="10"/>
      <c r="H30" s="565"/>
      <c r="I30" s="116">
        <v>2019</v>
      </c>
      <c r="J30" s="113">
        <v>83709</v>
      </c>
      <c r="K30" s="114">
        <v>61500</v>
      </c>
      <c r="L30" s="115">
        <f t="shared" si="4"/>
        <v>145209</v>
      </c>
      <c r="N30" s="565"/>
      <c r="O30" s="116">
        <v>2019</v>
      </c>
      <c r="P30" s="113">
        <v>14748</v>
      </c>
      <c r="Q30" s="117">
        <v>4976</v>
      </c>
      <c r="R30" s="115">
        <v>19724</v>
      </c>
    </row>
    <row r="31" spans="1:18" x14ac:dyDescent="0.3">
      <c r="B31" s="565"/>
      <c r="C31" s="112">
        <v>2020</v>
      </c>
      <c r="D31" s="113">
        <v>126382</v>
      </c>
      <c r="E31" s="114">
        <v>93427</v>
      </c>
      <c r="F31" s="115">
        <f t="shared" si="5"/>
        <v>219809</v>
      </c>
      <c r="G31" s="10"/>
      <c r="H31" s="565"/>
      <c r="I31" s="116">
        <v>2020</v>
      </c>
      <c r="J31" s="113">
        <v>107846</v>
      </c>
      <c r="K31" s="114">
        <v>85846</v>
      </c>
      <c r="L31" s="115">
        <f t="shared" si="4"/>
        <v>193692</v>
      </c>
      <c r="N31" s="565"/>
      <c r="O31" s="116">
        <v>2020</v>
      </c>
      <c r="P31" s="113">
        <v>18220</v>
      </c>
      <c r="Q31" s="117">
        <v>7384</v>
      </c>
      <c r="R31" s="115">
        <v>25604</v>
      </c>
    </row>
    <row r="32" spans="1:18" x14ac:dyDescent="0.3">
      <c r="B32" s="565"/>
      <c r="C32" s="112">
        <v>2021</v>
      </c>
      <c r="D32" s="113">
        <v>165351</v>
      </c>
      <c r="E32" s="114">
        <v>114859</v>
      </c>
      <c r="F32" s="115">
        <f t="shared" si="5"/>
        <v>280210</v>
      </c>
      <c r="G32" s="10"/>
      <c r="H32" s="565"/>
      <c r="I32" s="116">
        <v>2021</v>
      </c>
      <c r="J32" s="113">
        <v>133904</v>
      </c>
      <c r="K32" s="114">
        <v>103140</v>
      </c>
      <c r="L32" s="115">
        <f t="shared" si="4"/>
        <v>237044</v>
      </c>
      <c r="N32" s="565"/>
      <c r="O32" s="116">
        <v>2021</v>
      </c>
      <c r="P32" s="113">
        <v>30908</v>
      </c>
      <c r="Q32" s="117">
        <v>11467</v>
      </c>
      <c r="R32" s="115">
        <v>42375</v>
      </c>
    </row>
    <row r="33" spans="1:23" ht="15" thickBot="1" x14ac:dyDescent="0.35">
      <c r="B33" s="565"/>
      <c r="C33" s="118">
        <v>2022</v>
      </c>
      <c r="D33" s="119">
        <v>331479</v>
      </c>
      <c r="E33" s="120">
        <v>322108</v>
      </c>
      <c r="F33" s="121">
        <f t="shared" si="5"/>
        <v>653587</v>
      </c>
      <c r="G33" s="10"/>
      <c r="H33" s="565"/>
      <c r="I33" s="122">
        <v>2022</v>
      </c>
      <c r="J33" s="119">
        <v>242068</v>
      </c>
      <c r="K33" s="120">
        <v>240971</v>
      </c>
      <c r="L33" s="121">
        <f>SUM(J33:K33)</f>
        <v>483039</v>
      </c>
      <c r="N33" s="565"/>
      <c r="O33" s="116">
        <v>2022</v>
      </c>
      <c r="P33" s="113">
        <v>50840</v>
      </c>
      <c r="Q33" s="117">
        <v>52551</v>
      </c>
      <c r="R33" s="115">
        <v>103391</v>
      </c>
    </row>
    <row r="34" spans="1:23" ht="15" thickBot="1" x14ac:dyDescent="0.35">
      <c r="A34" s="123"/>
      <c r="B34" s="566"/>
      <c r="C34" s="122" t="s">
        <v>25</v>
      </c>
      <c r="D34" s="119">
        <f>SUM(D19:D33)</f>
        <v>2030860</v>
      </c>
      <c r="E34" s="124">
        <f>SUM(E19:E33)</f>
        <v>1365427</v>
      </c>
      <c r="F34" s="121">
        <f t="shared" ref="F34" si="6">SUM(F19:F33)</f>
        <v>3396287</v>
      </c>
      <c r="G34" s="10"/>
      <c r="H34" s="566"/>
      <c r="I34" s="122" t="s">
        <v>25</v>
      </c>
      <c r="J34" s="119">
        <f>SUM(J19:J33)</f>
        <v>1611955</v>
      </c>
      <c r="K34" s="124">
        <f>SUM(K19:K33)</f>
        <v>1150965</v>
      </c>
      <c r="L34" s="121">
        <f t="shared" ref="L34" si="7">SUM(L19:L33)</f>
        <v>2762920</v>
      </c>
      <c r="M34" s="5"/>
      <c r="N34" s="566"/>
      <c r="O34" s="122" t="s">
        <v>25</v>
      </c>
      <c r="P34" s="119">
        <f>SUM(P19:P33)</f>
        <v>374907</v>
      </c>
      <c r="Q34" s="124">
        <f t="shared" ref="Q34:R34" si="8">SUM(Q19:Q33)</f>
        <v>183108</v>
      </c>
      <c r="R34" s="121">
        <f t="shared" si="8"/>
        <v>558015</v>
      </c>
    </row>
    <row r="35" spans="1:23" x14ac:dyDescent="0.3">
      <c r="B35" s="5"/>
      <c r="G35" s="10"/>
      <c r="H35" s="10"/>
      <c r="M35" s="14"/>
    </row>
    <row r="36" spans="1:23" ht="18" customHeight="1" x14ac:dyDescent="0.3">
      <c r="B36" s="5" t="s">
        <v>17</v>
      </c>
      <c r="T36" s="562"/>
      <c r="U36" s="562"/>
      <c r="V36" s="562"/>
      <c r="W36" s="562"/>
    </row>
    <row r="37" spans="1:23" ht="14.4" customHeight="1" x14ac:dyDescent="0.3">
      <c r="B37" s="513" t="s">
        <v>76</v>
      </c>
      <c r="C37" s="513"/>
      <c r="D37" s="513"/>
      <c r="E37" s="513"/>
      <c r="F37" s="513"/>
      <c r="G37" s="513"/>
      <c r="H37" s="513"/>
      <c r="I37" s="513"/>
      <c r="J37" s="513"/>
      <c r="K37" s="513"/>
      <c r="L37" s="513"/>
      <c r="M37" s="513"/>
      <c r="N37" s="513"/>
      <c r="O37" s="513"/>
      <c r="P37" s="513"/>
      <c r="Q37" s="513"/>
      <c r="R37" s="513"/>
      <c r="T37" s="562"/>
      <c r="U37" s="562"/>
      <c r="V37" s="562"/>
      <c r="W37" s="562"/>
    </row>
    <row r="38" spans="1:23" x14ac:dyDescent="0.3">
      <c r="B38" s="513"/>
      <c r="C38" s="513"/>
      <c r="D38" s="513"/>
      <c r="E38" s="513"/>
      <c r="F38" s="513"/>
      <c r="G38" s="513"/>
      <c r="H38" s="513"/>
      <c r="I38" s="513"/>
      <c r="J38" s="513"/>
      <c r="K38" s="513"/>
      <c r="L38" s="513"/>
      <c r="M38" s="513"/>
      <c r="N38" s="513"/>
      <c r="O38" s="513"/>
      <c r="P38" s="513"/>
      <c r="Q38" s="513"/>
      <c r="R38" s="513"/>
      <c r="T38" s="562"/>
      <c r="U38" s="562"/>
      <c r="V38" s="562"/>
      <c r="W38" s="562"/>
    </row>
    <row r="39" spans="1:23" x14ac:dyDescent="0.3">
      <c r="B39" s="513"/>
      <c r="C39" s="513"/>
      <c r="D39" s="513"/>
      <c r="E39" s="513"/>
      <c r="F39" s="513"/>
      <c r="G39" s="513"/>
      <c r="H39" s="513"/>
      <c r="I39" s="513"/>
      <c r="J39" s="513"/>
      <c r="K39" s="513"/>
      <c r="L39" s="513"/>
      <c r="M39" s="513"/>
      <c r="N39" s="513"/>
      <c r="O39" s="513"/>
      <c r="P39" s="513"/>
      <c r="Q39" s="513"/>
      <c r="R39" s="513"/>
      <c r="T39" s="562"/>
      <c r="U39" s="562"/>
      <c r="V39" s="562"/>
      <c r="W39" s="562"/>
    </row>
    <row r="40" spans="1:23" x14ac:dyDescent="0.3">
      <c r="B40" s="513"/>
      <c r="C40" s="513"/>
      <c r="D40" s="513"/>
      <c r="E40" s="513"/>
      <c r="F40" s="513"/>
      <c r="G40" s="513"/>
      <c r="H40" s="513"/>
      <c r="I40" s="513"/>
      <c r="J40" s="513"/>
      <c r="K40" s="513"/>
      <c r="L40" s="513"/>
      <c r="M40" s="513"/>
      <c r="N40" s="513"/>
      <c r="O40" s="513"/>
      <c r="P40" s="513"/>
      <c r="Q40" s="513"/>
      <c r="R40" s="513"/>
    </row>
    <row r="41" spans="1:23" x14ac:dyDescent="0.3">
      <c r="B41" s="513"/>
      <c r="C41" s="513"/>
      <c r="D41" s="513"/>
      <c r="E41" s="513"/>
      <c r="F41" s="513"/>
      <c r="G41" s="513"/>
      <c r="H41" s="513"/>
      <c r="I41" s="513"/>
      <c r="J41" s="513"/>
      <c r="K41" s="513"/>
      <c r="L41" s="513"/>
      <c r="M41" s="513"/>
      <c r="N41" s="513"/>
      <c r="O41" s="513"/>
      <c r="P41" s="513"/>
      <c r="Q41" s="513"/>
      <c r="R41" s="513"/>
    </row>
  </sheetData>
  <mergeCells count="14">
    <mergeCell ref="B4:F4"/>
    <mergeCell ref="H4:L4"/>
    <mergeCell ref="N4:R4"/>
    <mergeCell ref="B7:B11"/>
    <mergeCell ref="H7:H11"/>
    <mergeCell ref="N7:N11"/>
    <mergeCell ref="T36:W39"/>
    <mergeCell ref="B37:R41"/>
    <mergeCell ref="B15:F15"/>
    <mergeCell ref="H15:L15"/>
    <mergeCell ref="N15:R15"/>
    <mergeCell ref="B18:B34"/>
    <mergeCell ref="H18:H34"/>
    <mergeCell ref="N18:N34"/>
  </mergeCells>
  <pageMargins left="0.7" right="0.7" top="0.75" bottom="0.75" header="0.3" footer="0.3"/>
  <pageSetup orientation="portrait"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C3F428-636F-4A03-99A7-7565CD3EEBB5}">
  <dimension ref="B1:P36"/>
  <sheetViews>
    <sheetView workbookViewId="0"/>
  </sheetViews>
  <sheetFormatPr baseColWidth="10" defaultColWidth="10" defaultRowHeight="14.4" x14ac:dyDescent="0.3"/>
  <cols>
    <col min="1" max="1" width="5" style="7" customWidth="1"/>
    <col min="2" max="2" width="21.109375" style="7" customWidth="1"/>
    <col min="3" max="3" width="10" style="7"/>
    <col min="4" max="4" width="28.6640625" style="7" customWidth="1"/>
    <col min="5" max="5" width="10" style="7"/>
    <col min="6" max="6" width="12" style="7" customWidth="1"/>
    <col min="7" max="8" width="10" style="7"/>
    <col min="9" max="9" width="18" style="7" customWidth="1"/>
    <col min="10" max="10" width="27.6640625" style="7" customWidth="1"/>
    <col min="11" max="11" width="14.109375" style="7" customWidth="1"/>
    <col min="12" max="16384" width="10" style="7"/>
  </cols>
  <sheetData>
    <row r="1" spans="2:16" ht="20.399999999999999" customHeight="1" x14ac:dyDescent="0.3"/>
    <row r="2" spans="2:16" ht="23.4" x14ac:dyDescent="0.3">
      <c r="B2" s="1" t="s">
        <v>77</v>
      </c>
      <c r="C2" s="126"/>
      <c r="D2" s="126"/>
      <c r="E2" s="126"/>
      <c r="F2" s="126"/>
      <c r="G2" s="126"/>
      <c r="H2" s="126"/>
      <c r="I2" s="126"/>
      <c r="J2" s="126"/>
      <c r="K2" s="126"/>
      <c r="L2" s="126"/>
      <c r="M2" s="126"/>
      <c r="N2" s="127"/>
      <c r="O2" s="127"/>
      <c r="P2" s="127"/>
    </row>
    <row r="3" spans="2:16" x14ac:dyDescent="0.3">
      <c r="B3" s="15" t="s">
        <v>78</v>
      </c>
    </row>
    <row r="5" spans="2:16" ht="20.399999999999999" customHeight="1" x14ac:dyDescent="0.3">
      <c r="B5" s="569" t="s">
        <v>79</v>
      </c>
      <c r="C5" s="569"/>
      <c r="D5" s="569"/>
      <c r="E5" s="569"/>
      <c r="F5" s="569"/>
      <c r="G5" s="128"/>
      <c r="H5" s="128"/>
      <c r="I5" s="570" t="s">
        <v>80</v>
      </c>
      <c r="J5" s="570"/>
      <c r="K5" s="570"/>
    </row>
    <row r="6" spans="2:16" x14ac:dyDescent="0.3">
      <c r="B6" s="129"/>
      <c r="C6" s="129"/>
      <c r="D6" s="129"/>
      <c r="E6" s="129"/>
      <c r="F6" s="129"/>
    </row>
    <row r="7" spans="2:16" ht="43.2" x14ac:dyDescent="0.3">
      <c r="B7" s="130" t="s">
        <v>81</v>
      </c>
      <c r="C7" s="130" t="s">
        <v>82</v>
      </c>
      <c r="D7" s="130" t="s">
        <v>83</v>
      </c>
      <c r="E7" s="130" t="s">
        <v>84</v>
      </c>
      <c r="F7" s="130" t="s">
        <v>85</v>
      </c>
      <c r="I7" s="130" t="s">
        <v>81</v>
      </c>
      <c r="J7" s="130" t="s">
        <v>83</v>
      </c>
      <c r="K7" s="130" t="s">
        <v>86</v>
      </c>
    </row>
    <row r="8" spans="2:16" ht="28.8" x14ac:dyDescent="0.3">
      <c r="B8" s="131" t="s">
        <v>87</v>
      </c>
      <c r="C8" s="132" t="s">
        <v>88</v>
      </c>
      <c r="D8" s="132" t="s">
        <v>89</v>
      </c>
      <c r="E8" s="133">
        <v>70000</v>
      </c>
      <c r="F8" s="133">
        <v>60000</v>
      </c>
      <c r="I8" s="134" t="s">
        <v>90</v>
      </c>
      <c r="J8" s="132" t="s">
        <v>91</v>
      </c>
      <c r="K8" s="133">
        <v>193935</v>
      </c>
    </row>
    <row r="9" spans="2:16" ht="28.8" x14ac:dyDescent="0.3">
      <c r="B9" s="131" t="s">
        <v>92</v>
      </c>
      <c r="C9" s="132" t="s">
        <v>88</v>
      </c>
      <c r="D9" s="132" t="s">
        <v>93</v>
      </c>
      <c r="E9" s="133">
        <v>120000</v>
      </c>
      <c r="F9" s="133">
        <v>75000</v>
      </c>
      <c r="I9" s="134" t="s">
        <v>94</v>
      </c>
      <c r="J9" s="132" t="s">
        <v>91</v>
      </c>
      <c r="K9" s="133">
        <v>206173</v>
      </c>
    </row>
    <row r="10" spans="2:16" ht="28.8" x14ac:dyDescent="0.3">
      <c r="B10" s="131" t="s">
        <v>95</v>
      </c>
      <c r="C10" s="132" t="s">
        <v>88</v>
      </c>
      <c r="D10" s="132" t="s">
        <v>96</v>
      </c>
      <c r="E10" s="133">
        <v>150000</v>
      </c>
      <c r="F10" s="133">
        <v>75000</v>
      </c>
      <c r="I10" s="134" t="s">
        <v>97</v>
      </c>
      <c r="J10" s="132" t="s">
        <v>98</v>
      </c>
      <c r="K10" s="133">
        <v>206173</v>
      </c>
    </row>
    <row r="11" spans="2:16" ht="28.8" x14ac:dyDescent="0.3">
      <c r="B11" s="131" t="s">
        <v>99</v>
      </c>
      <c r="C11" s="132" t="s">
        <v>88</v>
      </c>
      <c r="D11" s="132" t="s">
        <v>100</v>
      </c>
      <c r="E11" s="133">
        <v>200000</v>
      </c>
      <c r="F11" s="133">
        <v>75840</v>
      </c>
      <c r="I11" s="135" t="s">
        <v>101</v>
      </c>
    </row>
    <row r="12" spans="2:16" ht="28.8" x14ac:dyDescent="0.3">
      <c r="B12" s="131" t="s">
        <v>102</v>
      </c>
      <c r="C12" s="132" t="s">
        <v>88</v>
      </c>
      <c r="D12" s="132" t="s">
        <v>103</v>
      </c>
      <c r="E12" s="133">
        <v>255000</v>
      </c>
      <c r="F12" s="133">
        <v>78449</v>
      </c>
    </row>
    <row r="13" spans="2:16" ht="28.8" x14ac:dyDescent="0.3">
      <c r="B13" s="131" t="s">
        <v>104</v>
      </c>
      <c r="C13" s="132" t="s">
        <v>88</v>
      </c>
      <c r="D13" s="132" t="s">
        <v>103</v>
      </c>
      <c r="E13" s="133">
        <v>261758</v>
      </c>
      <c r="F13" s="133">
        <v>80528</v>
      </c>
    </row>
    <row r="14" spans="2:16" ht="28.8" x14ac:dyDescent="0.3">
      <c r="B14" s="131" t="s">
        <v>105</v>
      </c>
      <c r="C14" s="132" t="s">
        <v>88</v>
      </c>
      <c r="D14" s="132" t="s">
        <v>103</v>
      </c>
      <c r="E14" s="133">
        <v>266731</v>
      </c>
      <c r="F14" s="133">
        <v>82058</v>
      </c>
    </row>
    <row r="15" spans="2:16" ht="28.8" x14ac:dyDescent="0.3">
      <c r="B15" s="131" t="s">
        <v>106</v>
      </c>
      <c r="C15" s="132" t="s">
        <v>88</v>
      </c>
      <c r="D15" s="132" t="s">
        <v>103</v>
      </c>
      <c r="E15" s="133">
        <v>279427</v>
      </c>
      <c r="F15" s="133">
        <v>85964</v>
      </c>
    </row>
    <row r="16" spans="2:16" ht="28.8" x14ac:dyDescent="0.3">
      <c r="B16" s="131" t="s">
        <v>107</v>
      </c>
      <c r="C16" s="132" t="s">
        <v>88</v>
      </c>
      <c r="D16" s="132" t="s">
        <v>103</v>
      </c>
      <c r="E16" s="133">
        <v>291778</v>
      </c>
      <c r="F16" s="133">
        <v>89764</v>
      </c>
    </row>
    <row r="17" spans="2:6" ht="28.8" x14ac:dyDescent="0.3">
      <c r="B17" s="131" t="s">
        <v>108</v>
      </c>
      <c r="C17" s="132" t="s">
        <v>88</v>
      </c>
      <c r="D17" s="132" t="s">
        <v>103</v>
      </c>
      <c r="E17" s="133">
        <v>304062</v>
      </c>
      <c r="F17" s="133">
        <v>93543</v>
      </c>
    </row>
    <row r="18" spans="2:6" ht="28.8" x14ac:dyDescent="0.3">
      <c r="B18" s="131" t="s">
        <v>109</v>
      </c>
      <c r="C18" s="132" t="s">
        <v>88</v>
      </c>
      <c r="D18" s="132" t="s">
        <v>103</v>
      </c>
      <c r="E18" s="133">
        <v>304062</v>
      </c>
      <c r="F18" s="133">
        <v>102897</v>
      </c>
    </row>
    <row r="19" spans="2:6" ht="28.8" x14ac:dyDescent="0.3">
      <c r="B19" s="131" t="s">
        <v>110</v>
      </c>
      <c r="C19" s="132" t="s">
        <v>88</v>
      </c>
      <c r="D19" s="132" t="s">
        <v>103</v>
      </c>
      <c r="E19" s="133">
        <v>309231</v>
      </c>
      <c r="F19" s="133">
        <v>104646</v>
      </c>
    </row>
    <row r="20" spans="2:6" ht="28.8" x14ac:dyDescent="0.3">
      <c r="B20" s="131" t="s">
        <v>111</v>
      </c>
      <c r="C20" s="132" t="s">
        <v>88</v>
      </c>
      <c r="D20" s="132" t="s">
        <v>103</v>
      </c>
      <c r="E20" s="133">
        <v>317085</v>
      </c>
      <c r="F20" s="133">
        <v>107304</v>
      </c>
    </row>
    <row r="21" spans="2:6" ht="28.8" x14ac:dyDescent="0.3">
      <c r="B21" s="131" t="s">
        <v>112</v>
      </c>
      <c r="C21" s="132" t="s">
        <v>88</v>
      </c>
      <c r="D21" s="132" t="s">
        <v>103</v>
      </c>
      <c r="E21" s="133">
        <v>325656</v>
      </c>
      <c r="F21" s="133">
        <v>110201</v>
      </c>
    </row>
    <row r="22" spans="2:6" x14ac:dyDescent="0.3">
      <c r="B22" s="571" t="s">
        <v>113</v>
      </c>
      <c r="C22" s="132" t="s">
        <v>114</v>
      </c>
      <c r="D22" s="132" t="s">
        <v>103</v>
      </c>
      <c r="E22" s="133">
        <v>407058</v>
      </c>
      <c r="F22" s="133">
        <v>137751</v>
      </c>
    </row>
    <row r="23" spans="2:6" ht="28.8" x14ac:dyDescent="0.3">
      <c r="B23" s="572"/>
      <c r="C23" s="132" t="s">
        <v>115</v>
      </c>
      <c r="D23" s="132" t="s">
        <v>103</v>
      </c>
      <c r="E23" s="133">
        <v>423340</v>
      </c>
      <c r="F23" s="133">
        <v>143261</v>
      </c>
    </row>
    <row r="24" spans="2:6" x14ac:dyDescent="0.3">
      <c r="B24" s="573"/>
      <c r="C24" s="132" t="s">
        <v>116</v>
      </c>
      <c r="D24" s="132" t="s">
        <v>103</v>
      </c>
      <c r="E24" s="133">
        <v>488469</v>
      </c>
      <c r="F24" s="133">
        <v>165302</v>
      </c>
    </row>
    <row r="25" spans="2:6" x14ac:dyDescent="0.3">
      <c r="B25" s="568" t="s">
        <v>117</v>
      </c>
      <c r="C25" s="132" t="s">
        <v>114</v>
      </c>
      <c r="D25" s="132" t="s">
        <v>103</v>
      </c>
      <c r="E25" s="133">
        <v>417764</v>
      </c>
      <c r="F25" s="133">
        <v>141374</v>
      </c>
    </row>
    <row r="26" spans="2:6" ht="28.8" x14ac:dyDescent="0.3">
      <c r="B26" s="568"/>
      <c r="C26" s="132" t="s">
        <v>115</v>
      </c>
      <c r="D26" s="132" t="s">
        <v>103</v>
      </c>
      <c r="E26" s="133">
        <v>434474</v>
      </c>
      <c r="F26" s="133">
        <v>147029</v>
      </c>
    </row>
    <row r="27" spans="2:6" x14ac:dyDescent="0.3">
      <c r="B27" s="568"/>
      <c r="C27" s="132" t="s">
        <v>116</v>
      </c>
      <c r="D27" s="132" t="s">
        <v>103</v>
      </c>
      <c r="E27" s="133">
        <v>501316</v>
      </c>
      <c r="F27" s="133">
        <v>169649</v>
      </c>
    </row>
    <row r="28" spans="2:6" x14ac:dyDescent="0.3">
      <c r="B28" s="568" t="s">
        <v>118</v>
      </c>
      <c r="C28" s="132" t="s">
        <v>119</v>
      </c>
      <c r="D28" s="132" t="s">
        <v>103</v>
      </c>
      <c r="E28" s="133">
        <v>467894</v>
      </c>
      <c r="F28" s="133">
        <v>158339</v>
      </c>
    </row>
    <row r="29" spans="2:6" x14ac:dyDescent="0.3">
      <c r="B29" s="568"/>
      <c r="C29" s="132" t="s">
        <v>120</v>
      </c>
      <c r="D29" s="132" t="s">
        <v>103</v>
      </c>
      <c r="E29" s="133">
        <v>501316</v>
      </c>
      <c r="F29" s="133">
        <v>169649</v>
      </c>
    </row>
    <row r="30" spans="2:6" ht="21" customHeight="1" x14ac:dyDescent="0.3">
      <c r="B30" s="568" t="s">
        <v>121</v>
      </c>
      <c r="C30" s="132" t="s">
        <v>119</v>
      </c>
      <c r="D30" s="132" t="s">
        <v>103</v>
      </c>
      <c r="E30" s="133">
        <v>485674</v>
      </c>
      <c r="F30" s="133">
        <v>164356</v>
      </c>
    </row>
    <row r="31" spans="2:6" x14ac:dyDescent="0.3">
      <c r="B31" s="568"/>
      <c r="C31" s="132" t="s">
        <v>120</v>
      </c>
      <c r="D31" s="132" t="s">
        <v>103</v>
      </c>
      <c r="E31" s="133">
        <v>520366</v>
      </c>
      <c r="F31" s="133">
        <v>176096</v>
      </c>
    </row>
    <row r="32" spans="2:6" ht="28.8" x14ac:dyDescent="0.3">
      <c r="B32" s="131" t="s">
        <v>122</v>
      </c>
      <c r="C32" s="132" t="s">
        <v>88</v>
      </c>
      <c r="D32" s="132" t="s">
        <v>103</v>
      </c>
      <c r="E32" s="133">
        <v>520366</v>
      </c>
      <c r="F32" s="133">
        <v>176096</v>
      </c>
    </row>
    <row r="33" spans="2:6" ht="28.8" x14ac:dyDescent="0.3">
      <c r="B33" s="131" t="s">
        <v>123</v>
      </c>
      <c r="C33" s="132" t="s">
        <v>88</v>
      </c>
      <c r="D33" s="132" t="s">
        <v>103</v>
      </c>
      <c r="E33" s="133">
        <v>520366</v>
      </c>
      <c r="F33" s="133">
        <v>185000</v>
      </c>
    </row>
    <row r="34" spans="2:6" ht="28.8" x14ac:dyDescent="0.3">
      <c r="B34" s="131" t="s">
        <v>124</v>
      </c>
      <c r="C34" s="132" t="s">
        <v>88</v>
      </c>
      <c r="D34" s="132" t="s">
        <v>103</v>
      </c>
      <c r="E34" s="133">
        <v>573079</v>
      </c>
      <c r="F34" s="133">
        <v>193935</v>
      </c>
    </row>
    <row r="35" spans="2:6" ht="28.8" x14ac:dyDescent="0.3">
      <c r="B35" s="131" t="s">
        <v>125</v>
      </c>
      <c r="C35" s="132" t="s">
        <v>88</v>
      </c>
      <c r="D35" s="132" t="s">
        <v>103</v>
      </c>
      <c r="E35" s="133">
        <v>573079</v>
      </c>
      <c r="F35" s="133">
        <v>206173</v>
      </c>
    </row>
    <row r="36" spans="2:6" x14ac:dyDescent="0.3">
      <c r="B36" s="5" t="s">
        <v>101</v>
      </c>
    </row>
  </sheetData>
  <mergeCells count="6">
    <mergeCell ref="B30:B31"/>
    <mergeCell ref="B5:F5"/>
    <mergeCell ref="I5:K5"/>
    <mergeCell ref="B22:B24"/>
    <mergeCell ref="B25:B27"/>
    <mergeCell ref="B28:B29"/>
  </mergeCells>
  <pageMargins left="0.7" right="0.7" top="0.75" bottom="0.75" header="0.3" footer="0.3"/>
  <pageSetup orientation="portrait"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D2857A-1E5A-4E38-98B5-AC8056980429}">
  <sheetPr>
    <tabColor theme="9"/>
  </sheetPr>
  <dimension ref="A3:G42"/>
  <sheetViews>
    <sheetView workbookViewId="0"/>
  </sheetViews>
  <sheetFormatPr baseColWidth="10" defaultRowHeight="14.4" x14ac:dyDescent="0.3"/>
  <cols>
    <col min="1" max="1" width="17.5546875" bestFit="1" customWidth="1"/>
    <col min="2" max="2" width="28.5546875" bestFit="1" customWidth="1"/>
    <col min="3" max="3" width="30.33203125" bestFit="1" customWidth="1"/>
    <col min="4" max="4" width="33" bestFit="1" customWidth="1"/>
    <col min="5" max="5" width="34.6640625" bestFit="1" customWidth="1"/>
    <col min="6" max="6" width="29.109375" bestFit="1" customWidth="1"/>
    <col min="7" max="7" width="30.88671875" bestFit="1" customWidth="1"/>
    <col min="8" max="163" width="9" bestFit="1" customWidth="1"/>
    <col min="164" max="164" width="14" bestFit="1" customWidth="1"/>
  </cols>
  <sheetData>
    <row r="3" spans="1:7" x14ac:dyDescent="0.3">
      <c r="A3" s="204" t="s">
        <v>543</v>
      </c>
      <c r="B3" t="s">
        <v>590</v>
      </c>
      <c r="C3" t="s">
        <v>591</v>
      </c>
      <c r="D3" t="s">
        <v>592</v>
      </c>
      <c r="E3" t="s">
        <v>593</v>
      </c>
      <c r="F3" t="s">
        <v>594</v>
      </c>
      <c r="G3" t="s">
        <v>595</v>
      </c>
    </row>
    <row r="4" spans="1:7" x14ac:dyDescent="0.3">
      <c r="A4" s="205" t="s">
        <v>545</v>
      </c>
      <c r="B4" s="206">
        <v>218799.83333333334</v>
      </c>
      <c r="C4" s="206">
        <v>107682.66666666667</v>
      </c>
      <c r="D4" s="206">
        <v>108916.5</v>
      </c>
      <c r="E4" s="206">
        <v>84536</v>
      </c>
      <c r="F4" s="206">
        <v>327716.33333333331</v>
      </c>
      <c r="G4" s="206">
        <v>192218.66666666666</v>
      </c>
    </row>
    <row r="5" spans="1:7" x14ac:dyDescent="0.3">
      <c r="A5" s="205" t="s">
        <v>546</v>
      </c>
      <c r="B5" s="206">
        <v>262267.25</v>
      </c>
      <c r="C5" s="206">
        <v>117026.58333333333</v>
      </c>
      <c r="D5" s="206">
        <v>116205.08333333333</v>
      </c>
      <c r="E5" s="206">
        <v>86817.666666666672</v>
      </c>
      <c r="F5" s="206">
        <v>378472.33333333331</v>
      </c>
      <c r="G5" s="206">
        <v>203844.25</v>
      </c>
    </row>
    <row r="6" spans="1:7" x14ac:dyDescent="0.3">
      <c r="A6" s="205" t="s">
        <v>547</v>
      </c>
      <c r="B6" s="206">
        <v>284569.66666666669</v>
      </c>
      <c r="C6" s="206">
        <v>119969.58333333333</v>
      </c>
      <c r="D6" s="206">
        <v>125529.75</v>
      </c>
      <c r="E6" s="206">
        <v>89731.416666666672</v>
      </c>
      <c r="F6" s="206">
        <v>410099.41666666669</v>
      </c>
      <c r="G6" s="206">
        <v>209701</v>
      </c>
    </row>
    <row r="7" spans="1:7" x14ac:dyDescent="0.3">
      <c r="A7" s="205" t="s">
        <v>548</v>
      </c>
      <c r="B7" s="206">
        <v>286982.91666666669</v>
      </c>
      <c r="C7" s="206">
        <v>118668.91666666667</v>
      </c>
      <c r="D7" s="206">
        <v>125674.58333333333</v>
      </c>
      <c r="E7" s="206">
        <v>89317.916666666672</v>
      </c>
      <c r="F7" s="206">
        <v>412657.5</v>
      </c>
      <c r="G7" s="206">
        <v>207986.83333333334</v>
      </c>
    </row>
    <row r="8" spans="1:7" x14ac:dyDescent="0.3">
      <c r="A8" s="205" t="s">
        <v>549</v>
      </c>
      <c r="B8" s="206">
        <v>288232.25</v>
      </c>
      <c r="C8" s="206">
        <v>116683.83333333333</v>
      </c>
      <c r="D8" s="206">
        <v>120025.91666666667</v>
      </c>
      <c r="E8" s="206">
        <v>85446.25</v>
      </c>
      <c r="F8" s="206">
        <v>408258.16666666669</v>
      </c>
      <c r="G8" s="206">
        <v>202130.08333333334</v>
      </c>
    </row>
    <row r="9" spans="1:7" x14ac:dyDescent="0.3">
      <c r="A9" s="205" t="s">
        <v>550</v>
      </c>
      <c r="B9" s="206">
        <v>288720.25</v>
      </c>
      <c r="C9" s="206">
        <v>114312</v>
      </c>
      <c r="D9" s="206">
        <v>112605.08333333333</v>
      </c>
      <c r="E9" s="206">
        <v>79812.916666666672</v>
      </c>
      <c r="F9" s="206">
        <v>401325.33333333331</v>
      </c>
      <c r="G9" s="206">
        <v>194124.91666666666</v>
      </c>
    </row>
    <row r="10" spans="1:7" x14ac:dyDescent="0.3">
      <c r="A10" s="205" t="s">
        <v>551</v>
      </c>
      <c r="B10" s="206">
        <v>288530.41666666669</v>
      </c>
      <c r="C10" s="206">
        <v>111136.16666666667</v>
      </c>
      <c r="D10" s="206">
        <v>107377.16666666667</v>
      </c>
      <c r="E10" s="206">
        <v>75527.833333333328</v>
      </c>
      <c r="F10" s="206">
        <v>395907.58333333331</v>
      </c>
      <c r="G10" s="206">
        <v>186664</v>
      </c>
    </row>
    <row r="11" spans="1:7" x14ac:dyDescent="0.3">
      <c r="A11" s="205" t="s">
        <v>552</v>
      </c>
      <c r="B11" s="206">
        <v>289070.58333333331</v>
      </c>
      <c r="C11" s="206">
        <v>110162</v>
      </c>
      <c r="D11" s="206">
        <v>105105.41666666667</v>
      </c>
      <c r="E11" s="206">
        <v>74655.333333333328</v>
      </c>
      <c r="F11" s="206">
        <v>394176</v>
      </c>
      <c r="G11" s="206">
        <v>184817.33333333334</v>
      </c>
    </row>
    <row r="12" spans="1:7" x14ac:dyDescent="0.3">
      <c r="A12" s="205" t="s">
        <v>553</v>
      </c>
      <c r="B12" s="206">
        <v>290373</v>
      </c>
      <c r="C12" s="206">
        <v>108843.41666666667</v>
      </c>
      <c r="D12" s="206">
        <v>105459.83333333333</v>
      </c>
      <c r="E12" s="206">
        <v>75532.583333333328</v>
      </c>
      <c r="F12" s="206">
        <v>395832.83333333331</v>
      </c>
      <c r="G12" s="206">
        <v>184376</v>
      </c>
    </row>
    <row r="13" spans="1:7" x14ac:dyDescent="0.3">
      <c r="A13" s="205" t="s">
        <v>554</v>
      </c>
      <c r="B13" s="206">
        <v>291754</v>
      </c>
      <c r="C13" s="206">
        <v>107694.83333333333</v>
      </c>
      <c r="D13" s="206">
        <v>105581.83333333333</v>
      </c>
      <c r="E13" s="206">
        <v>76434.166666666672</v>
      </c>
      <c r="F13" s="206">
        <v>397335.83333333331</v>
      </c>
      <c r="G13" s="206">
        <v>184129</v>
      </c>
    </row>
    <row r="14" spans="1:7" x14ac:dyDescent="0.3">
      <c r="A14" s="205" t="s">
        <v>555</v>
      </c>
      <c r="B14" s="206">
        <v>295171.83333333331</v>
      </c>
      <c r="C14" s="206">
        <v>107077.41666666667</v>
      </c>
      <c r="D14" s="206">
        <v>105559.41666666667</v>
      </c>
      <c r="E14" s="206">
        <v>77417</v>
      </c>
      <c r="F14" s="206">
        <v>400731.25</v>
      </c>
      <c r="G14" s="206">
        <v>184494.41666666666</v>
      </c>
    </row>
    <row r="15" spans="1:7" x14ac:dyDescent="0.3">
      <c r="A15" s="205" t="s">
        <v>556</v>
      </c>
      <c r="B15" s="206">
        <v>299821.5</v>
      </c>
      <c r="C15" s="206">
        <v>106705.25</v>
      </c>
      <c r="D15" s="206">
        <v>104899.16666666667</v>
      </c>
      <c r="E15" s="206">
        <v>77850.416666666672</v>
      </c>
      <c r="F15" s="206">
        <v>404720.66666666669</v>
      </c>
      <c r="G15" s="206">
        <v>184555.66666666666</v>
      </c>
    </row>
    <row r="16" spans="1:7" x14ac:dyDescent="0.3">
      <c r="A16" s="205" t="s">
        <v>557</v>
      </c>
      <c r="B16" s="206">
        <v>302635</v>
      </c>
      <c r="C16" s="206">
        <v>105719.41666666667</v>
      </c>
      <c r="D16" s="206">
        <v>104028.33333333333</v>
      </c>
      <c r="E16" s="206">
        <v>77987.166666666672</v>
      </c>
      <c r="F16" s="206">
        <v>406663.33333333331</v>
      </c>
      <c r="G16" s="206">
        <v>183706.58333333334</v>
      </c>
    </row>
    <row r="17" spans="1:7" s="213" customFormat="1" x14ac:dyDescent="0.3">
      <c r="A17" s="211" t="s">
        <v>558</v>
      </c>
      <c r="B17" s="212">
        <v>305054.41666666669</v>
      </c>
      <c r="C17" s="212">
        <v>104587.16666666667</v>
      </c>
      <c r="D17" s="212">
        <v>102460.83333333333</v>
      </c>
      <c r="E17" s="212">
        <v>78655.75</v>
      </c>
      <c r="F17" s="212">
        <v>407515.25</v>
      </c>
      <c r="G17" s="212">
        <v>183242.91666666666</v>
      </c>
    </row>
    <row r="18" spans="1:7" x14ac:dyDescent="0.3">
      <c r="A18" s="208" t="s">
        <v>575</v>
      </c>
      <c r="B18" s="206">
        <v>303535</v>
      </c>
      <c r="C18" s="206">
        <v>104773</v>
      </c>
      <c r="D18" s="206">
        <v>102915</v>
      </c>
      <c r="E18" s="206">
        <v>78093</v>
      </c>
      <c r="F18" s="206">
        <v>406450</v>
      </c>
      <c r="G18" s="206">
        <v>182866</v>
      </c>
    </row>
    <row r="19" spans="1:7" x14ac:dyDescent="0.3">
      <c r="A19" s="208" t="s">
        <v>576</v>
      </c>
      <c r="B19" s="206">
        <v>303509</v>
      </c>
      <c r="C19" s="206">
        <v>104543</v>
      </c>
      <c r="D19" s="206">
        <v>102585</v>
      </c>
      <c r="E19" s="206">
        <v>78054</v>
      </c>
      <c r="F19" s="206">
        <v>406094</v>
      </c>
      <c r="G19" s="206">
        <v>182597</v>
      </c>
    </row>
    <row r="20" spans="1:7" x14ac:dyDescent="0.3">
      <c r="A20" s="208" t="s">
        <v>577</v>
      </c>
      <c r="B20" s="206">
        <v>303836</v>
      </c>
      <c r="C20" s="206">
        <v>104524</v>
      </c>
      <c r="D20" s="206">
        <v>102435</v>
      </c>
      <c r="E20" s="206">
        <v>78131</v>
      </c>
      <c r="F20" s="206">
        <v>406271</v>
      </c>
      <c r="G20" s="206">
        <v>182655</v>
      </c>
    </row>
    <row r="21" spans="1:7" x14ac:dyDescent="0.3">
      <c r="A21" s="208" t="s">
        <v>578</v>
      </c>
      <c r="B21" s="206">
        <v>304229</v>
      </c>
      <c r="C21" s="206">
        <v>104568</v>
      </c>
      <c r="D21" s="206">
        <v>102581</v>
      </c>
      <c r="E21" s="206">
        <v>78384</v>
      </c>
      <c r="F21" s="206">
        <v>406810</v>
      </c>
      <c r="G21" s="206">
        <v>182952</v>
      </c>
    </row>
    <row r="22" spans="1:7" x14ac:dyDescent="0.3">
      <c r="A22" s="208" t="s">
        <v>579</v>
      </c>
      <c r="B22" s="206">
        <v>304427</v>
      </c>
      <c r="C22" s="206">
        <v>104477</v>
      </c>
      <c r="D22" s="206">
        <v>102248</v>
      </c>
      <c r="E22" s="206">
        <v>78324</v>
      </c>
      <c r="F22" s="206">
        <v>406675</v>
      </c>
      <c r="G22" s="206">
        <v>182801</v>
      </c>
    </row>
    <row r="23" spans="1:7" x14ac:dyDescent="0.3">
      <c r="A23" s="208" t="s">
        <v>580</v>
      </c>
      <c r="B23" s="206">
        <v>304385</v>
      </c>
      <c r="C23" s="206">
        <v>104256</v>
      </c>
      <c r="D23" s="206">
        <v>102342</v>
      </c>
      <c r="E23" s="206">
        <v>78508</v>
      </c>
      <c r="F23" s="206">
        <v>406727</v>
      </c>
      <c r="G23" s="206">
        <v>182764</v>
      </c>
    </row>
    <row r="24" spans="1:7" x14ac:dyDescent="0.3">
      <c r="A24" s="208" t="s">
        <v>581</v>
      </c>
      <c r="B24" s="206">
        <v>304412</v>
      </c>
      <c r="C24" s="206">
        <v>104136</v>
      </c>
      <c r="D24" s="206">
        <v>102344</v>
      </c>
      <c r="E24" s="206">
        <v>78636</v>
      </c>
      <c r="F24" s="206">
        <v>406756</v>
      </c>
      <c r="G24" s="206">
        <v>182772</v>
      </c>
    </row>
    <row r="25" spans="1:7" x14ac:dyDescent="0.3">
      <c r="A25" s="208" t="s">
        <v>582</v>
      </c>
      <c r="B25" s="206">
        <v>304998</v>
      </c>
      <c r="C25" s="206">
        <v>104304</v>
      </c>
      <c r="D25" s="206">
        <v>102353</v>
      </c>
      <c r="E25" s="206">
        <v>78808</v>
      </c>
      <c r="F25" s="206">
        <v>407351</v>
      </c>
      <c r="G25" s="206">
        <v>183112</v>
      </c>
    </row>
    <row r="26" spans="1:7" x14ac:dyDescent="0.3">
      <c r="A26" s="208" t="s">
        <v>583</v>
      </c>
      <c r="B26" s="206">
        <v>305471</v>
      </c>
      <c r="C26" s="206">
        <v>104316</v>
      </c>
      <c r="D26" s="206">
        <v>102289</v>
      </c>
      <c r="E26" s="206">
        <v>78880</v>
      </c>
      <c r="F26" s="206">
        <v>407760</v>
      </c>
      <c r="G26" s="206">
        <v>183196</v>
      </c>
    </row>
    <row r="27" spans="1:7" x14ac:dyDescent="0.3">
      <c r="A27" s="208" t="s">
        <v>584</v>
      </c>
      <c r="B27" s="206">
        <v>306429</v>
      </c>
      <c r="C27" s="206">
        <v>104673</v>
      </c>
      <c r="D27" s="206">
        <v>102399</v>
      </c>
      <c r="E27" s="206">
        <v>79105</v>
      </c>
      <c r="F27" s="206">
        <v>408828</v>
      </c>
      <c r="G27" s="206">
        <v>183778</v>
      </c>
    </row>
    <row r="28" spans="1:7" x14ac:dyDescent="0.3">
      <c r="A28" s="208" t="s">
        <v>585</v>
      </c>
      <c r="B28" s="206">
        <v>307296</v>
      </c>
      <c r="C28" s="206">
        <v>105079</v>
      </c>
      <c r="D28" s="206">
        <v>102500</v>
      </c>
      <c r="E28" s="206">
        <v>79398</v>
      </c>
      <c r="F28" s="206">
        <v>409796</v>
      </c>
      <c r="G28" s="206">
        <v>184477</v>
      </c>
    </row>
    <row r="29" spans="1:7" x14ac:dyDescent="0.3">
      <c r="A29" s="208" t="s">
        <v>586</v>
      </c>
      <c r="B29" s="206">
        <v>308126</v>
      </c>
      <c r="C29" s="206">
        <v>105397</v>
      </c>
      <c r="D29" s="206">
        <v>102539</v>
      </c>
      <c r="E29" s="206">
        <v>79548</v>
      </c>
      <c r="F29" s="206">
        <v>410665</v>
      </c>
      <c r="G29" s="206">
        <v>184945</v>
      </c>
    </row>
    <row r="30" spans="1:7" s="213" customFormat="1" x14ac:dyDescent="0.3">
      <c r="A30" s="211" t="s">
        <v>559</v>
      </c>
      <c r="B30" s="212">
        <v>25752.666666666668</v>
      </c>
      <c r="C30" s="212">
        <v>8825.75</v>
      </c>
      <c r="D30" s="212">
        <v>103357.58333333333</v>
      </c>
      <c r="E30" s="212">
        <v>80758.083333333328</v>
      </c>
      <c r="F30" s="212">
        <v>129110.25</v>
      </c>
      <c r="G30" s="212">
        <v>89583.833333333328</v>
      </c>
    </row>
    <row r="31" spans="1:7" x14ac:dyDescent="0.3">
      <c r="A31" s="208" t="s">
        <v>575</v>
      </c>
      <c r="B31" s="206">
        <v>309032</v>
      </c>
      <c r="C31" s="206">
        <v>105909</v>
      </c>
      <c r="D31" s="206">
        <v>102612</v>
      </c>
      <c r="E31" s="206">
        <v>79732</v>
      </c>
      <c r="F31" s="206">
        <v>411644</v>
      </c>
      <c r="G31" s="206">
        <v>185641</v>
      </c>
    </row>
    <row r="32" spans="1:7" x14ac:dyDescent="0.3">
      <c r="A32" s="208" t="s">
        <v>576</v>
      </c>
      <c r="B32" s="206">
        <v>0</v>
      </c>
      <c r="C32" s="206">
        <v>0</v>
      </c>
      <c r="D32" s="206">
        <v>102691</v>
      </c>
      <c r="E32" s="206">
        <v>79908</v>
      </c>
      <c r="F32" s="206">
        <v>102691</v>
      </c>
      <c r="G32" s="206">
        <v>79908</v>
      </c>
    </row>
    <row r="33" spans="1:7" x14ac:dyDescent="0.3">
      <c r="A33" s="208" t="s">
        <v>577</v>
      </c>
      <c r="B33" s="206">
        <v>0</v>
      </c>
      <c r="C33" s="206">
        <v>0</v>
      </c>
      <c r="D33" s="206">
        <v>102784</v>
      </c>
      <c r="E33" s="206">
        <v>80074</v>
      </c>
      <c r="F33" s="206">
        <v>102784</v>
      </c>
      <c r="G33" s="206">
        <v>80074</v>
      </c>
    </row>
    <row r="34" spans="1:7" x14ac:dyDescent="0.3">
      <c r="A34" s="208" t="s">
        <v>578</v>
      </c>
      <c r="B34" s="206">
        <v>0</v>
      </c>
      <c r="C34" s="206">
        <v>0</v>
      </c>
      <c r="D34" s="206">
        <v>102632</v>
      </c>
      <c r="E34" s="206">
        <v>80110</v>
      </c>
      <c r="F34" s="206">
        <v>102632</v>
      </c>
      <c r="G34" s="206">
        <v>80110</v>
      </c>
    </row>
    <row r="35" spans="1:7" x14ac:dyDescent="0.3">
      <c r="A35" s="208" t="s">
        <v>579</v>
      </c>
      <c r="B35" s="206">
        <v>0</v>
      </c>
      <c r="C35" s="206">
        <v>0</v>
      </c>
      <c r="D35" s="206">
        <v>102856</v>
      </c>
      <c r="E35" s="206">
        <v>80398</v>
      </c>
      <c r="F35" s="206">
        <v>102856</v>
      </c>
      <c r="G35" s="206">
        <v>80398</v>
      </c>
    </row>
    <row r="36" spans="1:7" x14ac:dyDescent="0.3">
      <c r="A36" s="208" t="s">
        <v>580</v>
      </c>
      <c r="B36" s="206">
        <v>0</v>
      </c>
      <c r="C36" s="206">
        <v>0</v>
      </c>
      <c r="D36" s="206">
        <v>103404</v>
      </c>
      <c r="E36" s="206">
        <v>80766</v>
      </c>
      <c r="F36" s="206">
        <v>103404</v>
      </c>
      <c r="G36" s="206">
        <v>80766</v>
      </c>
    </row>
    <row r="37" spans="1:7" x14ac:dyDescent="0.3">
      <c r="A37" s="208" t="s">
        <v>581</v>
      </c>
      <c r="B37" s="206">
        <v>0</v>
      </c>
      <c r="C37" s="206">
        <v>0</v>
      </c>
      <c r="D37" s="206">
        <v>103650</v>
      </c>
      <c r="E37" s="206">
        <v>81031</v>
      </c>
      <c r="F37" s="206">
        <v>103650</v>
      </c>
      <c r="G37" s="206">
        <v>81031</v>
      </c>
    </row>
    <row r="38" spans="1:7" x14ac:dyDescent="0.3">
      <c r="A38" s="208" t="s">
        <v>582</v>
      </c>
      <c r="B38" s="206">
        <v>0</v>
      </c>
      <c r="C38" s="206">
        <v>0</v>
      </c>
      <c r="D38" s="206">
        <v>103890</v>
      </c>
      <c r="E38" s="206">
        <v>81219</v>
      </c>
      <c r="F38" s="206">
        <v>103890</v>
      </c>
      <c r="G38" s="206">
        <v>81219</v>
      </c>
    </row>
    <row r="39" spans="1:7" x14ac:dyDescent="0.3">
      <c r="A39" s="208" t="s">
        <v>583</v>
      </c>
      <c r="B39" s="206">
        <v>0</v>
      </c>
      <c r="C39" s="206">
        <v>0</v>
      </c>
      <c r="D39" s="206">
        <v>103948</v>
      </c>
      <c r="E39" s="206">
        <v>81350</v>
      </c>
      <c r="F39" s="206">
        <v>103948</v>
      </c>
      <c r="G39" s="206">
        <v>81350</v>
      </c>
    </row>
    <row r="40" spans="1:7" x14ac:dyDescent="0.3">
      <c r="A40" s="208" t="s">
        <v>584</v>
      </c>
      <c r="B40" s="206">
        <v>0</v>
      </c>
      <c r="C40" s="206">
        <v>0</v>
      </c>
      <c r="D40" s="206">
        <v>103979</v>
      </c>
      <c r="E40" s="206">
        <v>81414</v>
      </c>
      <c r="F40" s="206">
        <v>103979</v>
      </c>
      <c r="G40" s="206">
        <v>81414</v>
      </c>
    </row>
    <row r="41" spans="1:7" x14ac:dyDescent="0.3">
      <c r="A41" s="208" t="s">
        <v>585</v>
      </c>
      <c r="B41" s="206">
        <v>0</v>
      </c>
      <c r="C41" s="206">
        <v>0</v>
      </c>
      <c r="D41" s="206">
        <v>103866</v>
      </c>
      <c r="E41" s="206">
        <v>81490</v>
      </c>
      <c r="F41" s="206">
        <v>103866</v>
      </c>
      <c r="G41" s="206">
        <v>81490</v>
      </c>
    </row>
    <row r="42" spans="1:7" x14ac:dyDescent="0.3">
      <c r="A42" s="208" t="s">
        <v>586</v>
      </c>
      <c r="B42" s="206">
        <v>0</v>
      </c>
      <c r="C42" s="206">
        <v>0</v>
      </c>
      <c r="D42" s="206">
        <v>103979</v>
      </c>
      <c r="E42" s="206">
        <v>81605</v>
      </c>
      <c r="F42" s="206">
        <v>103979</v>
      </c>
      <c r="G42" s="206">
        <v>81605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647A34-E3DF-4644-8DD7-B525BCF442EA}">
  <sheetPr>
    <tabColor theme="9"/>
  </sheetPr>
  <dimension ref="A1:AN92"/>
  <sheetViews>
    <sheetView workbookViewId="0"/>
  </sheetViews>
  <sheetFormatPr baseColWidth="10" defaultRowHeight="14.4" x14ac:dyDescent="0.3"/>
  <cols>
    <col min="1" max="1" width="17.5546875" bestFit="1" customWidth="1"/>
    <col min="2" max="2" width="24.88671875" bestFit="1" customWidth="1"/>
    <col min="3" max="3" width="26.6640625" bestFit="1" customWidth="1"/>
    <col min="4" max="4" width="24.109375" bestFit="1" customWidth="1"/>
    <col min="5" max="5" width="25.88671875" bestFit="1" customWidth="1"/>
    <col min="6" max="6" width="23.5546875" bestFit="1" customWidth="1"/>
    <col min="7" max="7" width="25.33203125" bestFit="1" customWidth="1"/>
    <col min="8" max="8" width="23" bestFit="1" customWidth="1"/>
    <col min="9" max="9" width="17.5546875" bestFit="1" customWidth="1"/>
    <col min="10" max="10" width="20.44140625" bestFit="1" customWidth="1"/>
    <col min="11" max="11" width="17" bestFit="1" customWidth="1"/>
    <col min="12" max="12" width="14.5546875" bestFit="1" customWidth="1"/>
    <col min="13" max="13" width="16.33203125" bestFit="1" customWidth="1"/>
    <col min="14" max="14" width="18" bestFit="1" customWidth="1"/>
    <col min="15" max="15" width="15.5546875" bestFit="1" customWidth="1"/>
    <col min="16" max="16" width="16.33203125" bestFit="1" customWidth="1"/>
    <col min="17" max="17" width="18" bestFit="1" customWidth="1"/>
    <col min="18" max="18" width="15.5546875" bestFit="1" customWidth="1"/>
    <col min="21" max="23" width="11.5546875" bestFit="1" customWidth="1"/>
    <col min="24" max="29" width="14.5546875" bestFit="1" customWidth="1"/>
  </cols>
  <sheetData>
    <row r="1" spans="1:40" x14ac:dyDescent="0.3">
      <c r="I1" s="204" t="s">
        <v>9</v>
      </c>
      <c r="J1" t="s">
        <v>596</v>
      </c>
    </row>
    <row r="3" spans="1:40" x14ac:dyDescent="0.3">
      <c r="A3" s="204" t="s">
        <v>543</v>
      </c>
      <c r="B3" t="s">
        <v>571</v>
      </c>
      <c r="C3" t="s">
        <v>570</v>
      </c>
      <c r="D3" t="s">
        <v>572</v>
      </c>
      <c r="E3" t="s">
        <v>569</v>
      </c>
      <c r="F3" t="s">
        <v>574</v>
      </c>
      <c r="G3" t="s">
        <v>573</v>
      </c>
      <c r="I3" s="204" t="s">
        <v>543</v>
      </c>
      <c r="J3" t="s">
        <v>561</v>
      </c>
      <c r="K3" t="s">
        <v>560</v>
      </c>
      <c r="L3" t="s">
        <v>562</v>
      </c>
      <c r="M3" t="s">
        <v>568</v>
      </c>
      <c r="N3" t="s">
        <v>567</v>
      </c>
      <c r="O3" t="s">
        <v>563</v>
      </c>
      <c r="P3" t="s">
        <v>565</v>
      </c>
      <c r="Q3" t="s">
        <v>564</v>
      </c>
      <c r="R3" t="s">
        <v>566</v>
      </c>
      <c r="T3" t="s">
        <v>543</v>
      </c>
      <c r="U3" t="s">
        <v>561</v>
      </c>
      <c r="V3" t="s">
        <v>560</v>
      </c>
      <c r="W3" t="s">
        <v>562</v>
      </c>
      <c r="X3" t="s">
        <v>568</v>
      </c>
      <c r="Y3" t="s">
        <v>567</v>
      </c>
      <c r="Z3" t="s">
        <v>563</v>
      </c>
      <c r="AA3" t="s">
        <v>565</v>
      </c>
      <c r="AB3" t="s">
        <v>564</v>
      </c>
      <c r="AC3" t="s">
        <v>566</v>
      </c>
      <c r="AE3" t="s">
        <v>543</v>
      </c>
      <c r="AF3" t="s">
        <v>561</v>
      </c>
      <c r="AG3" t="s">
        <v>560</v>
      </c>
      <c r="AH3" t="s">
        <v>562</v>
      </c>
      <c r="AI3" s="216" t="s">
        <v>568</v>
      </c>
      <c r="AJ3" s="216" t="s">
        <v>567</v>
      </c>
      <c r="AK3" t="s">
        <v>563</v>
      </c>
      <c r="AL3" s="217" t="s">
        <v>565</v>
      </c>
      <c r="AM3" s="217" t="s">
        <v>564</v>
      </c>
      <c r="AN3" t="s">
        <v>566</v>
      </c>
    </row>
    <row r="4" spans="1:40" x14ac:dyDescent="0.3">
      <c r="A4" s="205" t="s">
        <v>545</v>
      </c>
      <c r="B4" s="206">
        <v>8246926869.2877502</v>
      </c>
      <c r="C4" s="206">
        <v>3973207724.5979996</v>
      </c>
      <c r="D4" s="206">
        <v>3969656243.1597457</v>
      </c>
      <c r="E4" s="206">
        <v>3064613569.4954667</v>
      </c>
      <c r="F4" s="206">
        <v>12216583112.447495</v>
      </c>
      <c r="G4" s="206">
        <v>7037821294.0934668</v>
      </c>
      <c r="I4" s="211" t="s">
        <v>559</v>
      </c>
      <c r="J4" s="212">
        <v>0</v>
      </c>
      <c r="K4" s="212">
        <v>0</v>
      </c>
      <c r="L4" s="212">
        <v>0</v>
      </c>
      <c r="M4" s="212">
        <v>60133312971.379852</v>
      </c>
      <c r="N4" s="212">
        <v>47149435903.915161</v>
      </c>
      <c r="O4" s="212">
        <v>107282748875.29501</v>
      </c>
      <c r="P4" s="212">
        <v>60133312971.379852</v>
      </c>
      <c r="Q4" s="212">
        <v>47149435903.915161</v>
      </c>
      <c r="R4" s="212">
        <v>107282748875.29501</v>
      </c>
      <c r="T4" t="s">
        <v>584</v>
      </c>
      <c r="U4">
        <v>0</v>
      </c>
      <c r="V4">
        <v>0</v>
      </c>
      <c r="W4">
        <v>0</v>
      </c>
      <c r="X4">
        <v>19903687043.913326</v>
      </c>
      <c r="Y4">
        <v>15583475340.434208</v>
      </c>
      <c r="Z4">
        <v>35487162384.347534</v>
      </c>
      <c r="AA4">
        <v>19903687043.913326</v>
      </c>
      <c r="AB4">
        <v>15583475340.434208</v>
      </c>
      <c r="AC4">
        <v>35487162384.347534</v>
      </c>
      <c r="AE4" t="s">
        <v>584</v>
      </c>
      <c r="AF4" s="214">
        <f>+U4/1000</f>
        <v>0</v>
      </c>
      <c r="AG4" s="214">
        <f t="shared" ref="AG4:AN4" si="0">+V4/1000</f>
        <v>0</v>
      </c>
      <c r="AH4" s="214">
        <f t="shared" si="0"/>
        <v>0</v>
      </c>
      <c r="AI4" s="214">
        <f t="shared" si="0"/>
        <v>19903687.043913327</v>
      </c>
      <c r="AJ4" s="214">
        <f t="shared" si="0"/>
        <v>15583475.340434209</v>
      </c>
      <c r="AK4" s="214">
        <f t="shared" si="0"/>
        <v>35487162.384347536</v>
      </c>
      <c r="AL4" s="214">
        <f t="shared" si="0"/>
        <v>19903687.043913327</v>
      </c>
      <c r="AM4" s="214">
        <f t="shared" si="0"/>
        <v>15583475.340434209</v>
      </c>
      <c r="AN4" s="214">
        <f t="shared" si="0"/>
        <v>35487162.384347536</v>
      </c>
    </row>
    <row r="5" spans="1:40" x14ac:dyDescent="0.3">
      <c r="A5" s="205" t="s">
        <v>546</v>
      </c>
      <c r="B5" s="206">
        <v>10831943415.048538</v>
      </c>
      <c r="C5" s="206">
        <v>4778493385.1598539</v>
      </c>
      <c r="D5" s="206">
        <v>5149103046.8522663</v>
      </c>
      <c r="E5" s="206">
        <v>3655592972.6395154</v>
      </c>
      <c r="F5" s="206">
        <v>15981046461.900803</v>
      </c>
      <c r="G5" s="206">
        <v>8434086357.799367</v>
      </c>
      <c r="I5" s="208" t="s">
        <v>584</v>
      </c>
      <c r="J5" s="206">
        <v>0</v>
      </c>
      <c r="K5" s="206">
        <v>0</v>
      </c>
      <c r="L5" s="206">
        <v>0</v>
      </c>
      <c r="M5" s="206">
        <v>19903687043.913326</v>
      </c>
      <c r="N5" s="206">
        <v>15583475340.434208</v>
      </c>
      <c r="O5" s="206">
        <v>35487162384.347534</v>
      </c>
      <c r="P5" s="206">
        <v>19903687043.913326</v>
      </c>
      <c r="Q5" s="206">
        <v>15583475340.434208</v>
      </c>
      <c r="R5" s="206">
        <v>35487162384.347534</v>
      </c>
      <c r="T5" t="s">
        <v>585</v>
      </c>
      <c r="U5">
        <v>0</v>
      </c>
      <c r="V5">
        <v>0</v>
      </c>
      <c r="W5">
        <v>0</v>
      </c>
      <c r="X5">
        <v>20075788768.466526</v>
      </c>
      <c r="Y5">
        <v>15749774388.480951</v>
      </c>
      <c r="Z5">
        <v>35825563156.947479</v>
      </c>
      <c r="AA5">
        <v>20075788768.466526</v>
      </c>
      <c r="AB5">
        <v>15749774388.480951</v>
      </c>
      <c r="AC5">
        <v>35825563156.947479</v>
      </c>
      <c r="AE5" t="s">
        <v>585</v>
      </c>
      <c r="AF5" s="214">
        <f t="shared" ref="AF5:AF6" si="1">+U5/1000</f>
        <v>0</v>
      </c>
      <c r="AG5" s="214">
        <f t="shared" ref="AG5:AG6" si="2">+V5/1000</f>
        <v>0</v>
      </c>
      <c r="AH5" s="214">
        <f t="shared" ref="AH5:AH6" si="3">+W5/1000</f>
        <v>0</v>
      </c>
      <c r="AI5" s="214">
        <f t="shared" ref="AI5:AI6" si="4">+X5/1000</f>
        <v>20075788.768466525</v>
      </c>
      <c r="AJ5" s="214">
        <f t="shared" ref="AJ5:AJ6" si="5">+Y5/1000</f>
        <v>15749774.388480952</v>
      </c>
      <c r="AK5" s="214">
        <f t="shared" ref="AK5:AK6" si="6">+Z5/1000</f>
        <v>35825563.156947479</v>
      </c>
      <c r="AL5" s="214">
        <f t="shared" ref="AL5:AL6" si="7">+AA5/1000</f>
        <v>20075788.768466525</v>
      </c>
      <c r="AM5" s="214">
        <f t="shared" ref="AM5:AM6" si="8">+AB5/1000</f>
        <v>15749774.388480952</v>
      </c>
      <c r="AN5" s="214">
        <f t="shared" ref="AN5:AN6" si="9">+AC5/1000</f>
        <v>35825563.156947479</v>
      </c>
    </row>
    <row r="6" spans="1:40" x14ac:dyDescent="0.3">
      <c r="A6" s="205" t="s">
        <v>547</v>
      </c>
      <c r="B6" s="206">
        <v>13095567640.080732</v>
      </c>
      <c r="C6" s="206">
        <v>5502966223.7595825</v>
      </c>
      <c r="D6" s="206">
        <v>5973329799.6957197</v>
      </c>
      <c r="E6" s="206">
        <v>4181931763.7496819</v>
      </c>
      <c r="F6" s="206">
        <v>19068897439.776447</v>
      </c>
      <c r="G6" s="206">
        <v>9684897987.5092659</v>
      </c>
      <c r="I6" s="208" t="s">
        <v>585</v>
      </c>
      <c r="J6" s="206">
        <v>0</v>
      </c>
      <c r="K6" s="206">
        <v>0</v>
      </c>
      <c r="L6" s="206">
        <v>0</v>
      </c>
      <c r="M6" s="206">
        <v>20075788768.466526</v>
      </c>
      <c r="N6" s="206">
        <v>15749774388.480951</v>
      </c>
      <c r="O6" s="206">
        <v>35825563156.947479</v>
      </c>
      <c r="P6" s="206">
        <v>20075788768.466526</v>
      </c>
      <c r="Q6" s="206">
        <v>15749774388.480951</v>
      </c>
      <c r="R6" s="206">
        <v>35825563156.947479</v>
      </c>
      <c r="T6" t="s">
        <v>586</v>
      </c>
      <c r="U6">
        <v>0</v>
      </c>
      <c r="V6">
        <v>0</v>
      </c>
      <c r="W6">
        <v>0</v>
      </c>
      <c r="X6">
        <v>20153837159</v>
      </c>
      <c r="Y6">
        <v>15816186175</v>
      </c>
      <c r="Z6">
        <v>35970023334</v>
      </c>
      <c r="AA6">
        <v>20153837159</v>
      </c>
      <c r="AB6">
        <v>15816186175</v>
      </c>
      <c r="AC6">
        <v>35970023334</v>
      </c>
      <c r="AE6" t="s">
        <v>586</v>
      </c>
      <c r="AF6" s="214">
        <f t="shared" si="1"/>
        <v>0</v>
      </c>
      <c r="AG6" s="214">
        <f t="shared" si="2"/>
        <v>0</v>
      </c>
      <c r="AH6" s="214">
        <f t="shared" si="3"/>
        <v>0</v>
      </c>
      <c r="AI6" s="214">
        <f t="shared" si="4"/>
        <v>20153837.159000002</v>
      </c>
      <c r="AJ6" s="214">
        <f t="shared" si="5"/>
        <v>15816186.175000001</v>
      </c>
      <c r="AK6" s="214">
        <f t="shared" si="6"/>
        <v>35970023.333999999</v>
      </c>
      <c r="AL6" s="214">
        <f t="shared" si="7"/>
        <v>20153837.159000002</v>
      </c>
      <c r="AM6" s="214">
        <f t="shared" si="8"/>
        <v>15816186.175000001</v>
      </c>
      <c r="AN6" s="214">
        <f t="shared" si="9"/>
        <v>35970023.333999999</v>
      </c>
    </row>
    <row r="7" spans="1:40" x14ac:dyDescent="0.3">
      <c r="A7" s="205" t="s">
        <v>548</v>
      </c>
      <c r="B7" s="206">
        <v>13994994329.511679</v>
      </c>
      <c r="C7" s="206">
        <v>5780107940.9241409</v>
      </c>
      <c r="D7" s="206">
        <v>6221600908.5936813</v>
      </c>
      <c r="E7" s="206">
        <v>4373494706.5970135</v>
      </c>
      <c r="F7" s="206">
        <v>20216595238.105358</v>
      </c>
      <c r="G7" s="206">
        <v>10153602647.521154</v>
      </c>
      <c r="I7" s="208" t="s">
        <v>586</v>
      </c>
      <c r="J7" s="206">
        <v>0</v>
      </c>
      <c r="K7" s="206">
        <v>0</v>
      </c>
      <c r="L7" s="206">
        <v>0</v>
      </c>
      <c r="M7" s="206">
        <v>20153837159</v>
      </c>
      <c r="N7" s="206">
        <v>15816186175</v>
      </c>
      <c r="O7" s="206">
        <v>35970023334</v>
      </c>
      <c r="P7" s="206">
        <v>20153837159</v>
      </c>
      <c r="Q7" s="206">
        <v>15816186175</v>
      </c>
      <c r="R7" s="206">
        <v>35970023334</v>
      </c>
    </row>
    <row r="8" spans="1:40" x14ac:dyDescent="0.3">
      <c r="A8" s="205" t="s">
        <v>549</v>
      </c>
      <c r="B8" s="206">
        <v>14900591934.083181</v>
      </c>
      <c r="C8" s="206">
        <v>6027641672.6388502</v>
      </c>
      <c r="D8" s="206">
        <v>6305334741.0595312</v>
      </c>
      <c r="E8" s="206">
        <v>4448180899.6762056</v>
      </c>
      <c r="F8" s="206">
        <v>21205926675.142715</v>
      </c>
      <c r="G8" s="206">
        <v>10475822572.315058</v>
      </c>
    </row>
    <row r="9" spans="1:40" x14ac:dyDescent="0.3">
      <c r="A9" s="205" t="s">
        <v>550</v>
      </c>
      <c r="B9" s="206">
        <v>15464510652.205984</v>
      </c>
      <c r="C9" s="206">
        <v>6127638130.4877253</v>
      </c>
      <c r="D9" s="206">
        <v>6133300571.7438841</v>
      </c>
      <c r="E9" s="206">
        <v>4291617400.8795981</v>
      </c>
      <c r="F9" s="206">
        <v>21597811223.949871</v>
      </c>
      <c r="G9" s="206">
        <v>10419255531.367325</v>
      </c>
    </row>
    <row r="10" spans="1:40" x14ac:dyDescent="0.3">
      <c r="A10" s="205" t="s">
        <v>551</v>
      </c>
      <c r="B10" s="206">
        <v>16719242118.712105</v>
      </c>
      <c r="C10" s="206">
        <v>6443033859.5210752</v>
      </c>
      <c r="D10" s="206">
        <v>6332875385.4161987</v>
      </c>
      <c r="E10" s="206">
        <v>4376817385.0717344</v>
      </c>
      <c r="F10" s="206">
        <v>23052117504.128307</v>
      </c>
      <c r="G10" s="206">
        <v>10819851244.592808</v>
      </c>
    </row>
    <row r="11" spans="1:40" x14ac:dyDescent="0.3">
      <c r="A11" s="205" t="s">
        <v>552</v>
      </c>
      <c r="B11" s="206">
        <v>18210702843.160507</v>
      </c>
      <c r="C11" s="206">
        <v>6946083183.5916548</v>
      </c>
      <c r="D11" s="206">
        <v>6761441395.714366</v>
      </c>
      <c r="E11" s="206">
        <v>4771430769.2962599</v>
      </c>
      <c r="F11" s="206">
        <v>24972144238.874874</v>
      </c>
      <c r="G11" s="206">
        <v>11717513952.887915</v>
      </c>
    </row>
    <row r="12" spans="1:40" x14ac:dyDescent="0.3">
      <c r="A12" s="205" t="s">
        <v>553</v>
      </c>
      <c r="B12" s="206">
        <v>19783296657.483814</v>
      </c>
      <c r="C12" s="206">
        <v>7425619705.3861189</v>
      </c>
      <c r="D12" s="206">
        <v>7362010767.830924</v>
      </c>
      <c r="E12" s="206">
        <v>5231600971.8967381</v>
      </c>
      <c r="F12" s="206">
        <v>27145307425.314739</v>
      </c>
      <c r="G12" s="206">
        <v>12657220677.28286</v>
      </c>
      <c r="I12" s="204" t="s">
        <v>9</v>
      </c>
      <c r="J12" t="s">
        <v>596</v>
      </c>
      <c r="AE12" t="s">
        <v>616</v>
      </c>
    </row>
    <row r="13" spans="1:40" x14ac:dyDescent="0.3">
      <c r="A13" s="205" t="s">
        <v>554</v>
      </c>
      <c r="B13" s="206">
        <v>23013211595.87286</v>
      </c>
      <c r="C13" s="206">
        <v>8501264270.2728071</v>
      </c>
      <c r="D13" s="206">
        <v>8483630715.9830093</v>
      </c>
      <c r="E13" s="206">
        <v>6104356781.0873613</v>
      </c>
      <c r="F13" s="206">
        <v>31496842311.855865</v>
      </c>
      <c r="G13" s="206">
        <v>14605621051.360168</v>
      </c>
      <c r="AF13" t="s">
        <v>617</v>
      </c>
      <c r="AI13" t="s">
        <v>615</v>
      </c>
      <c r="AL13" t="s">
        <v>75</v>
      </c>
    </row>
    <row r="14" spans="1:40" x14ac:dyDescent="0.3">
      <c r="A14" s="205" t="s">
        <v>555</v>
      </c>
      <c r="B14" s="206">
        <v>24370427621.370571</v>
      </c>
      <c r="C14" s="206">
        <v>8842345357.059454</v>
      </c>
      <c r="D14" s="206">
        <v>8863104958.5664921</v>
      </c>
      <c r="E14" s="206">
        <v>6451885180.39046</v>
      </c>
      <c r="F14" s="206">
        <v>33233532579.937061</v>
      </c>
      <c r="G14" s="206">
        <v>15294230537.449913</v>
      </c>
      <c r="I14" s="204" t="s">
        <v>543</v>
      </c>
      <c r="J14" t="s">
        <v>597</v>
      </c>
      <c r="K14" t="s">
        <v>598</v>
      </c>
      <c r="L14" t="s">
        <v>599</v>
      </c>
      <c r="M14" t="s">
        <v>600</v>
      </c>
      <c r="N14" t="s">
        <v>601</v>
      </c>
      <c r="O14" t="s">
        <v>602</v>
      </c>
      <c r="P14" t="s">
        <v>603</v>
      </c>
      <c r="Q14" t="s">
        <v>604</v>
      </c>
      <c r="R14" t="s">
        <v>605</v>
      </c>
      <c r="T14" t="s">
        <v>543</v>
      </c>
      <c r="U14" s="207" t="s">
        <v>597</v>
      </c>
      <c r="V14" s="207" t="s">
        <v>598</v>
      </c>
      <c r="W14" s="207" t="s">
        <v>599</v>
      </c>
      <c r="X14" s="207" t="s">
        <v>600</v>
      </c>
      <c r="Y14" s="207" t="s">
        <v>601</v>
      </c>
      <c r="Z14" s="207" t="s">
        <v>602</v>
      </c>
      <c r="AA14" s="207" t="s">
        <v>603</v>
      </c>
      <c r="AB14" s="207" t="s">
        <v>604</v>
      </c>
      <c r="AC14" s="207" t="s">
        <v>605</v>
      </c>
      <c r="AE14" t="s">
        <v>543</v>
      </c>
      <c r="AF14" t="s">
        <v>606</v>
      </c>
      <c r="AG14" t="s">
        <v>607</v>
      </c>
      <c r="AH14" t="s">
        <v>608</v>
      </c>
      <c r="AI14" t="s">
        <v>609</v>
      </c>
      <c r="AJ14" t="s">
        <v>610</v>
      </c>
      <c r="AK14" t="s">
        <v>611</v>
      </c>
      <c r="AL14" t="s">
        <v>612</v>
      </c>
      <c r="AM14" t="s">
        <v>613</v>
      </c>
      <c r="AN14" t="s">
        <v>614</v>
      </c>
    </row>
    <row r="15" spans="1:40" x14ac:dyDescent="0.3">
      <c r="A15" s="205" t="s">
        <v>556</v>
      </c>
      <c r="B15" s="206">
        <v>26689511249.196259</v>
      </c>
      <c r="C15" s="206">
        <v>9492244005.0758266</v>
      </c>
      <c r="D15" s="206">
        <v>9429656004.8587437</v>
      </c>
      <c r="E15" s="206">
        <v>6956454754.7894373</v>
      </c>
      <c r="F15" s="206">
        <v>36119167254.055008</v>
      </c>
      <c r="G15" s="206">
        <v>16448698759.865265</v>
      </c>
      <c r="I15" s="211" t="s">
        <v>559</v>
      </c>
      <c r="J15" s="212">
        <v>0</v>
      </c>
      <c r="K15" s="212">
        <v>0</v>
      </c>
      <c r="L15" s="212">
        <v>0</v>
      </c>
      <c r="M15" s="212">
        <v>60441368879</v>
      </c>
      <c r="N15" s="212">
        <v>47390715970</v>
      </c>
      <c r="O15" s="212">
        <v>107832084849</v>
      </c>
      <c r="P15" s="212">
        <v>60441368879</v>
      </c>
      <c r="Q15" s="212">
        <v>47390715970</v>
      </c>
      <c r="R15" s="212">
        <v>107832084849</v>
      </c>
      <c r="T15" t="s">
        <v>584</v>
      </c>
      <c r="U15" s="214">
        <v>0</v>
      </c>
      <c r="V15" s="214">
        <v>0</v>
      </c>
      <c r="W15" s="214">
        <v>0</v>
      </c>
      <c r="X15" s="214">
        <v>20154801071</v>
      </c>
      <c r="Y15" s="214">
        <v>15780083599</v>
      </c>
      <c r="Z15" s="214">
        <v>35934884670</v>
      </c>
      <c r="AA15" s="214">
        <v>20154801071</v>
      </c>
      <c r="AB15" s="214">
        <v>15780083599</v>
      </c>
      <c r="AC15" s="214">
        <v>35934884670</v>
      </c>
      <c r="AE15" t="s">
        <v>584</v>
      </c>
      <c r="AF15" s="214">
        <f>+U15/1000</f>
        <v>0</v>
      </c>
      <c r="AG15" s="214">
        <f t="shared" ref="AG15:AN15" si="10">+V15/1000</f>
        <v>0</v>
      </c>
      <c r="AH15" s="214">
        <f t="shared" si="10"/>
        <v>0</v>
      </c>
      <c r="AI15" s="214">
        <f>+X15/1000</f>
        <v>20154801.070999999</v>
      </c>
      <c r="AJ15" s="214">
        <f t="shared" si="10"/>
        <v>15780083.598999999</v>
      </c>
      <c r="AK15" s="214">
        <f t="shared" si="10"/>
        <v>35934884.670000002</v>
      </c>
      <c r="AL15" s="214">
        <f t="shared" si="10"/>
        <v>20154801.070999999</v>
      </c>
      <c r="AM15" s="214">
        <f t="shared" si="10"/>
        <v>15780083.598999999</v>
      </c>
      <c r="AN15" s="214">
        <f t="shared" si="10"/>
        <v>35934884.670000002</v>
      </c>
    </row>
    <row r="16" spans="1:40" x14ac:dyDescent="0.3">
      <c r="A16" s="205" t="s">
        <v>557</v>
      </c>
      <c r="B16" s="206">
        <v>36592890448.634682</v>
      </c>
      <c r="C16" s="206">
        <v>12913294405.351358</v>
      </c>
      <c r="D16" s="206">
        <v>11894673713.107821</v>
      </c>
      <c r="E16" s="206">
        <v>8911422908.9337215</v>
      </c>
      <c r="F16" s="206">
        <v>48487564161.742493</v>
      </c>
      <c r="G16" s="206">
        <v>21824717314.285076</v>
      </c>
      <c r="I16" s="208" t="s">
        <v>584</v>
      </c>
      <c r="J16" s="206">
        <v>0</v>
      </c>
      <c r="K16" s="206">
        <v>0</v>
      </c>
      <c r="L16" s="206">
        <v>0</v>
      </c>
      <c r="M16" s="206">
        <v>20154801071</v>
      </c>
      <c r="N16" s="206">
        <v>15780083599</v>
      </c>
      <c r="O16" s="206">
        <v>35934884670</v>
      </c>
      <c r="P16" s="206">
        <v>20154801071</v>
      </c>
      <c r="Q16" s="206">
        <v>15780083599</v>
      </c>
      <c r="R16" s="206">
        <v>35934884670</v>
      </c>
      <c r="T16" s="213" t="s">
        <v>585</v>
      </c>
      <c r="U16" s="215">
        <v>0</v>
      </c>
      <c r="V16" s="215">
        <v>0</v>
      </c>
      <c r="W16" s="215">
        <v>0</v>
      </c>
      <c r="X16" s="215">
        <v>20132730649</v>
      </c>
      <c r="Y16" s="215">
        <v>15794446196</v>
      </c>
      <c r="Z16" s="215">
        <v>35927176845</v>
      </c>
      <c r="AA16" s="215">
        <v>20132730649</v>
      </c>
      <c r="AB16" s="215">
        <v>15794446196</v>
      </c>
      <c r="AC16" s="215">
        <v>35927176845</v>
      </c>
      <c r="AE16" s="213" t="s">
        <v>585</v>
      </c>
      <c r="AF16" s="214">
        <f t="shared" ref="AF16:AF17" si="11">+U16/1000</f>
        <v>0</v>
      </c>
      <c r="AG16" s="214">
        <f t="shared" ref="AG16:AG17" si="12">+V16/1000</f>
        <v>0</v>
      </c>
      <c r="AH16" s="214">
        <f t="shared" ref="AH16:AH17" si="13">+W16/1000</f>
        <v>0</v>
      </c>
      <c r="AI16" s="214">
        <f t="shared" ref="AI16:AI17" si="14">+X16/1000</f>
        <v>20132730.649</v>
      </c>
      <c r="AJ16" s="214">
        <f t="shared" ref="AJ16:AJ17" si="15">+Y16/1000</f>
        <v>15794446.196</v>
      </c>
      <c r="AK16" s="214">
        <f t="shared" ref="AK16:AK17" si="16">+Z16/1000</f>
        <v>35927176.844999999</v>
      </c>
      <c r="AL16" s="214">
        <f t="shared" ref="AL16:AL17" si="17">+AA16/1000</f>
        <v>20132730.649</v>
      </c>
      <c r="AM16" s="214">
        <f t="shared" ref="AM16:AM17" si="18">+AB16/1000</f>
        <v>15794446.196</v>
      </c>
      <c r="AN16" s="214">
        <f t="shared" ref="AN16:AN17" si="19">+AC16/1000</f>
        <v>35927176.844999999</v>
      </c>
    </row>
    <row r="17" spans="1:40" x14ac:dyDescent="0.3">
      <c r="A17" s="211" t="s">
        <v>558</v>
      </c>
      <c r="B17" s="212">
        <v>43453866484.039848</v>
      </c>
      <c r="C17" s="212">
        <v>14949329618.898636</v>
      </c>
      <c r="D17" s="212">
        <v>14114095435.076376</v>
      </c>
      <c r="E17" s="212">
        <v>10837332885.31241</v>
      </c>
      <c r="F17" s="212">
        <v>57567961919.116219</v>
      </c>
      <c r="G17" s="212">
        <v>25786662504.21104</v>
      </c>
      <c r="I17" s="208" t="s">
        <v>585</v>
      </c>
      <c r="J17" s="206">
        <v>0</v>
      </c>
      <c r="K17" s="206">
        <v>0</v>
      </c>
      <c r="L17" s="206">
        <v>0</v>
      </c>
      <c r="M17" s="206">
        <v>20132730649</v>
      </c>
      <c r="N17" s="206">
        <v>15794446196</v>
      </c>
      <c r="O17" s="206">
        <v>35927176845</v>
      </c>
      <c r="P17" s="206">
        <v>20132730649</v>
      </c>
      <c r="Q17" s="206">
        <v>15794446196</v>
      </c>
      <c r="R17" s="206">
        <v>35927176845</v>
      </c>
      <c r="S17" s="213"/>
      <c r="T17" t="s">
        <v>586</v>
      </c>
      <c r="U17" s="214">
        <v>0</v>
      </c>
      <c r="V17" s="214">
        <v>0</v>
      </c>
      <c r="W17" s="214">
        <v>0</v>
      </c>
      <c r="X17" s="214">
        <v>20153837159</v>
      </c>
      <c r="Y17" s="214">
        <v>15816186175</v>
      </c>
      <c r="Z17" s="214">
        <v>35970023334</v>
      </c>
      <c r="AA17" s="214">
        <v>20153837159</v>
      </c>
      <c r="AB17" s="214">
        <v>15816186175</v>
      </c>
      <c r="AC17" s="214">
        <v>35970023334</v>
      </c>
      <c r="AE17" t="s">
        <v>586</v>
      </c>
      <c r="AF17" s="214">
        <f t="shared" si="11"/>
        <v>0</v>
      </c>
      <c r="AG17" s="214">
        <f t="shared" si="12"/>
        <v>0</v>
      </c>
      <c r="AH17" s="214">
        <f t="shared" si="13"/>
        <v>0</v>
      </c>
      <c r="AI17" s="214">
        <f t="shared" si="14"/>
        <v>20153837.159000002</v>
      </c>
      <c r="AJ17" s="214">
        <f t="shared" si="15"/>
        <v>15816186.175000001</v>
      </c>
      <c r="AK17" s="214">
        <f t="shared" si="16"/>
        <v>35970023.333999999</v>
      </c>
      <c r="AL17" s="214">
        <f t="shared" si="17"/>
        <v>20153837.159000002</v>
      </c>
      <c r="AM17" s="214">
        <f t="shared" si="18"/>
        <v>15816186.175000001</v>
      </c>
      <c r="AN17" s="214">
        <f t="shared" si="19"/>
        <v>35970023.333999999</v>
      </c>
    </row>
    <row r="18" spans="1:40" x14ac:dyDescent="0.3">
      <c r="A18" s="208" t="s">
        <v>575</v>
      </c>
      <c r="B18" s="206">
        <v>41412764928.550545</v>
      </c>
      <c r="C18" s="206">
        <v>14344174607.805138</v>
      </c>
      <c r="D18" s="206">
        <v>13575450041.297749</v>
      </c>
      <c r="E18" s="206">
        <v>10301136754.388906</v>
      </c>
      <c r="F18" s="206">
        <v>54988214969.848297</v>
      </c>
      <c r="G18" s="206">
        <v>24645311362.194046</v>
      </c>
      <c r="I18" s="208" t="s">
        <v>586</v>
      </c>
      <c r="J18" s="206">
        <v>0</v>
      </c>
      <c r="K18" s="206">
        <v>0</v>
      </c>
      <c r="L18" s="206">
        <v>0</v>
      </c>
      <c r="M18" s="206">
        <v>20153837159</v>
      </c>
      <c r="N18" s="206">
        <v>15816186175</v>
      </c>
      <c r="O18" s="206">
        <v>35970023334</v>
      </c>
      <c r="P18" s="206">
        <v>20153837159</v>
      </c>
      <c r="Q18" s="206">
        <v>15816186175</v>
      </c>
      <c r="R18" s="206">
        <v>35970023334</v>
      </c>
      <c r="T18" t="s">
        <v>544</v>
      </c>
      <c r="U18" s="214">
        <v>0</v>
      </c>
      <c r="V18" s="214">
        <v>0</v>
      </c>
      <c r="W18" s="214">
        <v>0</v>
      </c>
      <c r="X18" s="214">
        <v>20147122959.666668</v>
      </c>
      <c r="Y18" s="214">
        <v>15796905323.333334</v>
      </c>
      <c r="Z18" s="214">
        <v>35944028283</v>
      </c>
      <c r="AA18" s="214">
        <v>20147122959.666668</v>
      </c>
      <c r="AB18" s="214">
        <v>15796905323.333334</v>
      </c>
      <c r="AC18" s="214">
        <v>35944028283</v>
      </c>
      <c r="AF18" s="214"/>
      <c r="AG18" s="214"/>
      <c r="AH18" s="214"/>
      <c r="AI18" s="214"/>
      <c r="AJ18" s="214"/>
      <c r="AK18" s="214"/>
      <c r="AL18" s="214"/>
      <c r="AM18" s="214"/>
      <c r="AN18" s="214"/>
    </row>
    <row r="19" spans="1:40" x14ac:dyDescent="0.3">
      <c r="A19" s="208" t="s">
        <v>576</v>
      </c>
      <c r="B19" s="206">
        <v>41492133144.129395</v>
      </c>
      <c r="C19" s="206">
        <v>14338671951.417471</v>
      </c>
      <c r="D19" s="206">
        <v>13556899957.095909</v>
      </c>
      <c r="E19" s="206">
        <v>10317360873.560974</v>
      </c>
      <c r="F19" s="206">
        <v>55049033101.225304</v>
      </c>
      <c r="G19" s="206">
        <v>24656032824.978443</v>
      </c>
    </row>
    <row r="20" spans="1:40" x14ac:dyDescent="0.3">
      <c r="A20" s="208" t="s">
        <v>577</v>
      </c>
      <c r="B20" s="206">
        <v>41689377531.52832</v>
      </c>
      <c r="C20" s="206">
        <v>14389107537.936651</v>
      </c>
      <c r="D20" s="206">
        <v>13587482423.759024</v>
      </c>
      <c r="E20" s="206">
        <v>10363693683.943645</v>
      </c>
      <c r="F20" s="206">
        <v>55276859955.287346</v>
      </c>
      <c r="G20" s="206">
        <v>24752801221.880299</v>
      </c>
    </row>
    <row r="21" spans="1:40" x14ac:dyDescent="0.3">
      <c r="A21" s="208" t="s">
        <v>578</v>
      </c>
      <c r="B21" s="206">
        <v>41893693794.81633</v>
      </c>
      <c r="C21" s="206">
        <v>14448119364.683731</v>
      </c>
      <c r="D21" s="206">
        <v>13658161040.342596</v>
      </c>
      <c r="E21" s="206">
        <v>10436146134.295401</v>
      </c>
      <c r="F21" s="206">
        <v>55551854835.158928</v>
      </c>
      <c r="G21" s="206">
        <v>24884265498.97913</v>
      </c>
    </row>
    <row r="22" spans="1:40" x14ac:dyDescent="0.3">
      <c r="A22" s="208" t="s">
        <v>579</v>
      </c>
      <c r="B22" s="206">
        <v>42028716433.503952</v>
      </c>
      <c r="C22" s="206">
        <v>14474202460.279303</v>
      </c>
      <c r="D22" s="206">
        <v>13650260559.967369</v>
      </c>
      <c r="E22" s="206">
        <v>10455981672.870468</v>
      </c>
      <c r="F22" s="206">
        <v>55678976993.471321</v>
      </c>
      <c r="G22" s="206">
        <v>24930184133.149773</v>
      </c>
    </row>
    <row r="23" spans="1:40" x14ac:dyDescent="0.3">
      <c r="A23" s="208" t="s">
        <v>580</v>
      </c>
      <c r="B23" s="206">
        <v>42051494056.711189</v>
      </c>
      <c r="C23" s="206">
        <v>14454401135.575151</v>
      </c>
      <c r="D23" s="206">
        <v>13673344879.106573</v>
      </c>
      <c r="E23" s="206">
        <v>10488651757.441307</v>
      </c>
      <c r="F23" s="206">
        <v>55724838935.817764</v>
      </c>
      <c r="G23" s="206">
        <v>24943052893.01646</v>
      </c>
    </row>
    <row r="24" spans="1:40" x14ac:dyDescent="0.3">
      <c r="A24" s="208" t="s">
        <v>581</v>
      </c>
      <c r="B24" s="206">
        <v>43968064599.592735</v>
      </c>
      <c r="C24" s="206">
        <v>15094747143.016346</v>
      </c>
      <c r="D24" s="206">
        <v>14296200721.375242</v>
      </c>
      <c r="E24" s="206">
        <v>10984398268.326876</v>
      </c>
      <c r="F24" s="206">
        <v>58264265320.967979</v>
      </c>
      <c r="G24" s="206">
        <v>26079145411.343224</v>
      </c>
    </row>
    <row r="25" spans="1:40" x14ac:dyDescent="0.3">
      <c r="A25" s="208" t="s">
        <v>582</v>
      </c>
      <c r="B25" s="206">
        <v>44239652802.527435</v>
      </c>
      <c r="C25" s="206">
        <v>15183281289.48546</v>
      </c>
      <c r="D25" s="206">
        <v>14359653915.897924</v>
      </c>
      <c r="E25" s="206">
        <v>11056169211.807955</v>
      </c>
      <c r="F25" s="206">
        <v>58599306718.425362</v>
      </c>
      <c r="G25" s="206">
        <v>26239450501.293415</v>
      </c>
    </row>
    <row r="26" spans="1:40" x14ac:dyDescent="0.3">
      <c r="A26" s="208" t="s">
        <v>583</v>
      </c>
      <c r="B26" s="206">
        <v>44825753490.339638</v>
      </c>
      <c r="C26" s="206">
        <v>15361682293.239056</v>
      </c>
      <c r="D26" s="206">
        <v>14520121666.492722</v>
      </c>
      <c r="E26" s="206">
        <v>11196683921.068314</v>
      </c>
      <c r="F26" s="206">
        <v>59345875156.832359</v>
      </c>
      <c r="G26" s="206">
        <v>26558366214.307369</v>
      </c>
    </row>
    <row r="27" spans="1:40" x14ac:dyDescent="0.3">
      <c r="A27" s="208" t="s">
        <v>584</v>
      </c>
      <c r="B27" s="206">
        <v>45558468926.131744</v>
      </c>
      <c r="C27" s="206">
        <v>15619780966.110331</v>
      </c>
      <c r="D27" s="206">
        <v>14731002156.65905</v>
      </c>
      <c r="E27" s="206">
        <v>11378658505.587618</v>
      </c>
      <c r="F27" s="206">
        <v>60289471082.790794</v>
      </c>
      <c r="G27" s="206">
        <v>26998439471.697948</v>
      </c>
    </row>
    <row r="28" spans="1:40" x14ac:dyDescent="0.3">
      <c r="A28" s="208" t="s">
        <v>585</v>
      </c>
      <c r="B28" s="206">
        <v>45907806144.015701</v>
      </c>
      <c r="C28" s="206">
        <v>15757842457.160728</v>
      </c>
      <c r="D28" s="206">
        <v>14819941119.248938</v>
      </c>
      <c r="E28" s="206">
        <v>11477733789.488827</v>
      </c>
      <c r="F28" s="206">
        <v>60727747263.264633</v>
      </c>
      <c r="G28" s="206">
        <v>27235576246.649555</v>
      </c>
    </row>
    <row r="29" spans="1:40" x14ac:dyDescent="0.3">
      <c r="A29" s="208" t="s">
        <v>586</v>
      </c>
      <c r="B29" s="206">
        <v>46378471956.631134</v>
      </c>
      <c r="C29" s="206">
        <v>15925944220.074242</v>
      </c>
      <c r="D29" s="206">
        <v>14940626739.673445</v>
      </c>
      <c r="E29" s="206">
        <v>11591380050.96863</v>
      </c>
      <c r="F29" s="206">
        <v>61319098696.304581</v>
      </c>
      <c r="G29" s="206">
        <v>27517324271.042873</v>
      </c>
    </row>
    <row r="30" spans="1:40" s="213" customFormat="1" x14ac:dyDescent="0.3">
      <c r="A30" s="211" t="s">
        <v>559</v>
      </c>
      <c r="B30" s="212">
        <v>4061495668.9687133</v>
      </c>
      <c r="C30" s="212">
        <v>1394304840.9271979</v>
      </c>
      <c r="D30" s="212">
        <v>18608107348.715408</v>
      </c>
      <c r="E30" s="212">
        <v>14541108885.050779</v>
      </c>
      <c r="F30" s="212">
        <v>22669603017.684124</v>
      </c>
      <c r="G30" s="212">
        <v>15935413725.977976</v>
      </c>
      <c r="H30"/>
      <c r="I30"/>
      <c r="J30"/>
      <c r="K30"/>
      <c r="L30"/>
      <c r="M30"/>
      <c r="N30"/>
      <c r="O30"/>
    </row>
    <row r="31" spans="1:40" x14ac:dyDescent="0.3">
      <c r="A31" s="208" t="s">
        <v>575</v>
      </c>
      <c r="B31" s="206">
        <v>48737948027.624557</v>
      </c>
      <c r="C31" s="206">
        <v>16731658091.126375</v>
      </c>
      <c r="D31" s="206">
        <v>16210542125.044081</v>
      </c>
      <c r="E31" s="206">
        <v>12595583261.466858</v>
      </c>
      <c r="F31" s="206">
        <v>64948490152.66864</v>
      </c>
      <c r="G31" s="206">
        <v>29327241352.593231</v>
      </c>
    </row>
    <row r="32" spans="1:40" x14ac:dyDescent="0.3">
      <c r="A32" s="208" t="s">
        <v>576</v>
      </c>
      <c r="B32" s="206">
        <v>0</v>
      </c>
      <c r="C32" s="206">
        <v>0</v>
      </c>
      <c r="D32" s="206">
        <v>17091973483.192741</v>
      </c>
      <c r="E32" s="206">
        <v>13299723403.619192</v>
      </c>
      <c r="F32" s="206">
        <v>17091973483.192741</v>
      </c>
      <c r="G32" s="206">
        <v>13299723403.619192</v>
      </c>
    </row>
    <row r="33" spans="1:7" x14ac:dyDescent="0.3">
      <c r="A33" s="208" t="s">
        <v>577</v>
      </c>
      <c r="B33" s="206">
        <v>0</v>
      </c>
      <c r="C33" s="206">
        <v>0</v>
      </c>
      <c r="D33" s="206">
        <v>17424606452.911678</v>
      </c>
      <c r="E33" s="206">
        <v>13573744962.130131</v>
      </c>
      <c r="F33" s="206">
        <v>17424606452.911678</v>
      </c>
      <c r="G33" s="206">
        <v>13573744962.130131</v>
      </c>
    </row>
    <row r="34" spans="1:7" x14ac:dyDescent="0.3">
      <c r="A34" s="208" t="s">
        <v>578</v>
      </c>
      <c r="B34" s="206">
        <v>0</v>
      </c>
      <c r="C34" s="206">
        <v>0</v>
      </c>
      <c r="D34" s="206">
        <v>17641980698.009972</v>
      </c>
      <c r="E34" s="206">
        <v>13769718696.30522</v>
      </c>
      <c r="F34" s="206">
        <v>17641980698.009972</v>
      </c>
      <c r="G34" s="206">
        <v>13769718696.30522</v>
      </c>
    </row>
    <row r="35" spans="1:7" x14ac:dyDescent="0.3">
      <c r="A35" s="208" t="s">
        <v>579</v>
      </c>
      <c r="B35" s="206">
        <v>0</v>
      </c>
      <c r="C35" s="206">
        <v>0</v>
      </c>
      <c r="D35" s="206">
        <v>17891632863.695015</v>
      </c>
      <c r="E35" s="206">
        <v>13984257091.629864</v>
      </c>
      <c r="F35" s="206">
        <v>17891632863.695015</v>
      </c>
      <c r="G35" s="206">
        <v>13984257091.629864</v>
      </c>
    </row>
    <row r="36" spans="1:7" x14ac:dyDescent="0.3">
      <c r="A36" s="208" t="s">
        <v>580</v>
      </c>
      <c r="B36" s="206">
        <v>0</v>
      </c>
      <c r="C36" s="206">
        <v>0</v>
      </c>
      <c r="D36" s="206">
        <v>18154510583.825241</v>
      </c>
      <c r="E36" s="206">
        <v>14178908328.029295</v>
      </c>
      <c r="F36" s="206">
        <v>18154510583.825241</v>
      </c>
      <c r="G36" s="206">
        <v>14178908328.029295</v>
      </c>
    </row>
    <row r="37" spans="1:7" x14ac:dyDescent="0.3">
      <c r="A37" s="208" t="s">
        <v>581</v>
      </c>
      <c r="B37" s="206">
        <v>0</v>
      </c>
      <c r="C37" s="206">
        <v>0</v>
      </c>
      <c r="D37" s="206">
        <v>19337226013.322685</v>
      </c>
      <c r="E37" s="206">
        <v>15116052668.109373</v>
      </c>
      <c r="F37" s="206">
        <v>19337226013.322685</v>
      </c>
      <c r="G37" s="206">
        <v>15116052668.109373</v>
      </c>
    </row>
    <row r="38" spans="1:7" x14ac:dyDescent="0.3">
      <c r="A38" s="208" t="s">
        <v>582</v>
      </c>
      <c r="B38" s="206">
        <v>0</v>
      </c>
      <c r="C38" s="206">
        <v>0</v>
      </c>
      <c r="D38" s="206">
        <v>19615995290.222252</v>
      </c>
      <c r="E38" s="206">
        <v>15334641090.347298</v>
      </c>
      <c r="F38" s="206">
        <v>19615995290.222252</v>
      </c>
      <c r="G38" s="206">
        <v>15334641090.347298</v>
      </c>
    </row>
    <row r="39" spans="1:7" x14ac:dyDescent="0.3">
      <c r="A39" s="208" t="s">
        <v>583</v>
      </c>
      <c r="B39" s="206">
        <v>0</v>
      </c>
      <c r="C39" s="206">
        <v>0</v>
      </c>
      <c r="D39" s="206">
        <v>19795507702.981388</v>
      </c>
      <c r="E39" s="206">
        <v>15491241215.056953</v>
      </c>
      <c r="F39" s="206">
        <v>19795507702.981388</v>
      </c>
      <c r="G39" s="206">
        <v>15491241215.056953</v>
      </c>
    </row>
    <row r="40" spans="1:7" x14ac:dyDescent="0.3">
      <c r="A40" s="208" t="s">
        <v>584</v>
      </c>
      <c r="B40" s="206">
        <v>0</v>
      </c>
      <c r="C40" s="206">
        <v>0</v>
      </c>
      <c r="D40" s="206">
        <v>19903687043.913326</v>
      </c>
      <c r="E40" s="206">
        <v>15583475340.434208</v>
      </c>
      <c r="F40" s="206">
        <v>19903687043.913326</v>
      </c>
      <c r="G40" s="206">
        <v>15583475340.434208</v>
      </c>
    </row>
    <row r="41" spans="1:7" x14ac:dyDescent="0.3">
      <c r="A41" s="208" t="s">
        <v>585</v>
      </c>
      <c r="B41" s="206">
        <v>0</v>
      </c>
      <c r="C41" s="206">
        <v>0</v>
      </c>
      <c r="D41" s="206">
        <v>20075788768.466526</v>
      </c>
      <c r="E41" s="206">
        <v>15749774388.480951</v>
      </c>
      <c r="F41" s="206">
        <v>20075788768.466526</v>
      </c>
      <c r="G41" s="206">
        <v>15749774388.480951</v>
      </c>
    </row>
    <row r="42" spans="1:7" x14ac:dyDescent="0.3">
      <c r="A42" s="208" t="s">
        <v>586</v>
      </c>
      <c r="B42" s="206">
        <v>0</v>
      </c>
      <c r="C42" s="206">
        <v>0</v>
      </c>
      <c r="D42" s="206">
        <v>20153837159</v>
      </c>
      <c r="E42" s="206">
        <v>15816186175</v>
      </c>
      <c r="F42" s="206">
        <v>20153837159</v>
      </c>
      <c r="G42" s="206">
        <v>15816186175</v>
      </c>
    </row>
    <row r="43" spans="1:7" x14ac:dyDescent="0.3">
      <c r="A43" s="205" t="s">
        <v>544</v>
      </c>
      <c r="B43" s="206">
        <v>19676256282.276787</v>
      </c>
      <c r="C43" s="206">
        <v>7386963480.0933323</v>
      </c>
      <c r="D43" s="206">
        <v>8525316752.7444334</v>
      </c>
      <c r="E43" s="206">
        <v>6252795520.6978397</v>
      </c>
      <c r="F43" s="206">
        <v>28201573035.02121</v>
      </c>
      <c r="G43" s="206">
        <v>13639759000.791176</v>
      </c>
    </row>
    <row r="52" spans="1:15" x14ac:dyDescent="0.3">
      <c r="A52" t="s">
        <v>543</v>
      </c>
      <c r="B52" t="s">
        <v>571</v>
      </c>
      <c r="C52" t="s">
        <v>570</v>
      </c>
      <c r="D52" t="s">
        <v>572</v>
      </c>
      <c r="E52" t="s">
        <v>569</v>
      </c>
      <c r="F52" t="s">
        <v>574</v>
      </c>
      <c r="G52" t="s">
        <v>573</v>
      </c>
      <c r="I52" t="s">
        <v>543</v>
      </c>
      <c r="J52" t="s">
        <v>571</v>
      </c>
      <c r="K52" t="s">
        <v>570</v>
      </c>
      <c r="L52" t="s">
        <v>572</v>
      </c>
      <c r="M52" t="s">
        <v>569</v>
      </c>
      <c r="N52" t="s">
        <v>574</v>
      </c>
      <c r="O52" t="s">
        <v>573</v>
      </c>
    </row>
    <row r="53" spans="1:15" x14ac:dyDescent="0.3">
      <c r="A53" t="s">
        <v>545</v>
      </c>
      <c r="B53">
        <v>8246926869.2877502</v>
      </c>
      <c r="C53" s="214">
        <v>3973207724.5979996</v>
      </c>
      <c r="D53">
        <v>3969656243.1597457</v>
      </c>
      <c r="E53">
        <v>3064613569.4954667</v>
      </c>
      <c r="F53">
        <v>12216583112.447495</v>
      </c>
      <c r="G53">
        <v>7037821294.0934668</v>
      </c>
      <c r="I53" t="s">
        <v>545</v>
      </c>
      <c r="J53" s="214">
        <v>8246926.8692877507</v>
      </c>
      <c r="K53" s="214">
        <v>3973207.7245979994</v>
      </c>
      <c r="L53" s="214">
        <v>3969656.2431597458</v>
      </c>
      <c r="M53" s="214">
        <v>3064613.5694954665</v>
      </c>
      <c r="N53" s="214">
        <v>12216583.112447495</v>
      </c>
      <c r="O53" s="214">
        <v>7037821.2940934664</v>
      </c>
    </row>
    <row r="54" spans="1:15" x14ac:dyDescent="0.3">
      <c r="A54" t="s">
        <v>546</v>
      </c>
      <c r="B54">
        <v>10831943415.048538</v>
      </c>
      <c r="C54">
        <v>4778493385.1598539</v>
      </c>
      <c r="D54">
        <v>5149103046.8522663</v>
      </c>
      <c r="E54">
        <v>3655592972.6395154</v>
      </c>
      <c r="F54">
        <v>15981046461.900803</v>
      </c>
      <c r="G54">
        <v>8434086357.799367</v>
      </c>
      <c r="I54" t="s">
        <v>546</v>
      </c>
      <c r="J54" s="214">
        <v>10831943.415048538</v>
      </c>
      <c r="K54" s="214">
        <v>4778493.3851598538</v>
      </c>
      <c r="L54" s="214">
        <v>5149103.0468522664</v>
      </c>
      <c r="M54" s="214">
        <v>3655592.9726395155</v>
      </c>
      <c r="N54" s="214">
        <v>15981046.461900802</v>
      </c>
      <c r="O54" s="214">
        <v>8434086.3577993661</v>
      </c>
    </row>
    <row r="55" spans="1:15" x14ac:dyDescent="0.3">
      <c r="A55" t="s">
        <v>547</v>
      </c>
      <c r="B55">
        <v>13095567640.080732</v>
      </c>
      <c r="C55">
        <v>5502966223.7595825</v>
      </c>
      <c r="D55">
        <v>5973329799.6957197</v>
      </c>
      <c r="E55">
        <v>4181931763.7496819</v>
      </c>
      <c r="F55">
        <v>19068897439.776447</v>
      </c>
      <c r="G55">
        <v>9684897987.5092659</v>
      </c>
      <c r="I55" t="s">
        <v>547</v>
      </c>
      <c r="J55" s="214">
        <v>13095567.640080733</v>
      </c>
      <c r="K55" s="214">
        <v>5502966.2237595823</v>
      </c>
      <c r="L55" s="214">
        <v>5973329.79969572</v>
      </c>
      <c r="M55" s="214">
        <v>4181931.7637496819</v>
      </c>
      <c r="N55" s="214">
        <v>19068897.439776447</v>
      </c>
      <c r="O55" s="214">
        <v>9684897.9875092655</v>
      </c>
    </row>
    <row r="56" spans="1:15" x14ac:dyDescent="0.3">
      <c r="A56" t="s">
        <v>548</v>
      </c>
      <c r="B56">
        <v>13994994329.511679</v>
      </c>
      <c r="C56">
        <v>5780107940.9241409</v>
      </c>
      <c r="D56">
        <v>6221600908.5936813</v>
      </c>
      <c r="E56">
        <v>4373494706.5970135</v>
      </c>
      <c r="F56">
        <v>20216595238.105358</v>
      </c>
      <c r="G56">
        <v>10153602647.521154</v>
      </c>
      <c r="I56" t="s">
        <v>548</v>
      </c>
      <c r="J56" s="214">
        <v>13994994.329511678</v>
      </c>
      <c r="K56" s="214">
        <v>5780107.9409241406</v>
      </c>
      <c r="L56" s="214">
        <v>6221600.9085936816</v>
      </c>
      <c r="M56" s="214">
        <v>4373494.7065970134</v>
      </c>
      <c r="N56" s="214">
        <v>20216595.238105357</v>
      </c>
      <c r="O56" s="214">
        <v>10153602.647521155</v>
      </c>
    </row>
    <row r="57" spans="1:15" x14ac:dyDescent="0.3">
      <c r="A57" t="s">
        <v>549</v>
      </c>
      <c r="B57">
        <v>14900591934.083181</v>
      </c>
      <c r="C57">
        <v>6027641672.6388502</v>
      </c>
      <c r="D57">
        <v>6305334741.0595312</v>
      </c>
      <c r="E57">
        <v>4448180899.6762056</v>
      </c>
      <c r="F57">
        <v>21205926675.142715</v>
      </c>
      <c r="G57">
        <v>10475822572.315058</v>
      </c>
      <c r="I57" t="s">
        <v>549</v>
      </c>
      <c r="J57" s="214">
        <v>14900591.934083181</v>
      </c>
      <c r="K57" s="214">
        <v>6027641.6726388503</v>
      </c>
      <c r="L57" s="214">
        <v>6305334.7410595315</v>
      </c>
      <c r="M57" s="214">
        <v>4448180.8996762056</v>
      </c>
      <c r="N57" s="214">
        <v>21205926.675142717</v>
      </c>
      <c r="O57" s="214">
        <v>10475822.572315058</v>
      </c>
    </row>
    <row r="58" spans="1:15" x14ac:dyDescent="0.3">
      <c r="A58" t="s">
        <v>550</v>
      </c>
      <c r="B58">
        <v>15464510652.205984</v>
      </c>
      <c r="C58">
        <v>6127638130.4877253</v>
      </c>
      <c r="D58">
        <v>6133300571.7438841</v>
      </c>
      <c r="E58">
        <v>4291617400.8795981</v>
      </c>
      <c r="F58">
        <v>21597811223.949871</v>
      </c>
      <c r="G58">
        <v>10419255531.367325</v>
      </c>
      <c r="I58" t="s">
        <v>550</v>
      </c>
      <c r="J58" s="214">
        <v>15464510.652205985</v>
      </c>
      <c r="K58" s="214">
        <v>6127638.1304877251</v>
      </c>
      <c r="L58" s="214">
        <v>6133300.5717438841</v>
      </c>
      <c r="M58" s="214">
        <v>4291617.4008795982</v>
      </c>
      <c r="N58" s="214">
        <v>21597811.223949872</v>
      </c>
      <c r="O58" s="214">
        <v>10419255.531367324</v>
      </c>
    </row>
    <row r="59" spans="1:15" x14ac:dyDescent="0.3">
      <c r="A59" t="s">
        <v>551</v>
      </c>
      <c r="B59">
        <v>16719242118.712105</v>
      </c>
      <c r="C59">
        <v>6443033859.5210752</v>
      </c>
      <c r="D59">
        <v>6332875385.4161987</v>
      </c>
      <c r="E59">
        <v>4376817385.0717344</v>
      </c>
      <c r="F59">
        <v>23052117504.128307</v>
      </c>
      <c r="G59">
        <v>10819851244.592808</v>
      </c>
      <c r="I59" t="s">
        <v>551</v>
      </c>
      <c r="J59" s="214">
        <v>16719242.118712105</v>
      </c>
      <c r="K59" s="214">
        <v>6443033.8595210752</v>
      </c>
      <c r="L59" s="214">
        <v>6332875.3854161985</v>
      </c>
      <c r="M59" s="214">
        <v>4376817.385071734</v>
      </c>
      <c r="N59" s="214">
        <v>23052117.504128307</v>
      </c>
      <c r="O59" s="214">
        <v>10819851.244592808</v>
      </c>
    </row>
    <row r="60" spans="1:15" x14ac:dyDescent="0.3">
      <c r="A60" t="s">
        <v>552</v>
      </c>
      <c r="B60">
        <v>18210702843.160507</v>
      </c>
      <c r="C60">
        <v>6946083183.5916548</v>
      </c>
      <c r="D60">
        <v>6761441395.714366</v>
      </c>
      <c r="E60">
        <v>4771430769.2962599</v>
      </c>
      <c r="F60">
        <v>24972144238.874874</v>
      </c>
      <c r="G60">
        <v>11717513952.887915</v>
      </c>
      <c r="I60" t="s">
        <v>552</v>
      </c>
      <c r="J60" s="214">
        <v>18210702.843160506</v>
      </c>
      <c r="K60" s="214">
        <v>6946083.1835916545</v>
      </c>
      <c r="L60" s="214">
        <v>6761441.3957143659</v>
      </c>
      <c r="M60" s="214">
        <v>4771430.7692962596</v>
      </c>
      <c r="N60" s="214">
        <v>24972144.238874875</v>
      </c>
      <c r="O60" s="214">
        <v>11717513.952887915</v>
      </c>
    </row>
    <row r="61" spans="1:15" x14ac:dyDescent="0.3">
      <c r="A61" t="s">
        <v>553</v>
      </c>
      <c r="B61">
        <v>19783296657.483814</v>
      </c>
      <c r="C61">
        <v>7425619705.3861189</v>
      </c>
      <c r="D61">
        <v>7362010767.830924</v>
      </c>
      <c r="E61">
        <v>5231600971.8967381</v>
      </c>
      <c r="F61">
        <v>27145307425.314739</v>
      </c>
      <c r="G61">
        <v>12657220677.28286</v>
      </c>
      <c r="I61" t="s">
        <v>553</v>
      </c>
      <c r="J61" s="214">
        <v>19783296.657483812</v>
      </c>
      <c r="K61" s="214">
        <v>7425619.705386119</v>
      </c>
      <c r="L61" s="214">
        <v>7362010.7678309241</v>
      </c>
      <c r="M61" s="214">
        <v>5231600.9718967378</v>
      </c>
      <c r="N61" s="214">
        <v>27145307.425314739</v>
      </c>
      <c r="O61" s="214">
        <v>12657220.677282861</v>
      </c>
    </row>
    <row r="62" spans="1:15" x14ac:dyDescent="0.3">
      <c r="A62" t="s">
        <v>554</v>
      </c>
      <c r="B62">
        <v>23013211595.87286</v>
      </c>
      <c r="C62">
        <v>8501264270.2728071</v>
      </c>
      <c r="D62">
        <v>8483630715.9830093</v>
      </c>
      <c r="E62">
        <v>6104356781.0873613</v>
      </c>
      <c r="F62">
        <v>31496842311.855865</v>
      </c>
      <c r="G62">
        <v>14605621051.360168</v>
      </c>
      <c r="I62" t="s">
        <v>554</v>
      </c>
      <c r="J62" s="214">
        <v>23013211.59587286</v>
      </c>
      <c r="K62" s="214">
        <v>8501264.2702728063</v>
      </c>
      <c r="L62" s="214">
        <v>8483630.715983009</v>
      </c>
      <c r="M62" s="214">
        <v>6104356.7810873613</v>
      </c>
      <c r="N62" s="214">
        <v>31496842.311855864</v>
      </c>
      <c r="O62" s="214">
        <v>14605621.051360168</v>
      </c>
    </row>
    <row r="63" spans="1:15" x14ac:dyDescent="0.3">
      <c r="A63" t="s">
        <v>555</v>
      </c>
      <c r="B63">
        <v>24370427621.370571</v>
      </c>
      <c r="C63">
        <v>8842345357.059454</v>
      </c>
      <c r="D63">
        <v>8863104958.5664921</v>
      </c>
      <c r="E63">
        <v>6451885180.39046</v>
      </c>
      <c r="F63">
        <v>33233532579.937061</v>
      </c>
      <c r="G63">
        <v>15294230537.449913</v>
      </c>
      <c r="I63" t="s">
        <v>555</v>
      </c>
      <c r="J63" s="214">
        <v>24370427.621370573</v>
      </c>
      <c r="K63" s="214">
        <v>8842345.3570594545</v>
      </c>
      <c r="L63" s="214">
        <v>8863104.9585664924</v>
      </c>
      <c r="M63" s="214">
        <v>6451885.1803904604</v>
      </c>
      <c r="N63" s="214">
        <v>33233532.579937063</v>
      </c>
      <c r="O63" s="214">
        <v>15294230.537449913</v>
      </c>
    </row>
    <row r="64" spans="1:15" x14ac:dyDescent="0.3">
      <c r="A64" t="s">
        <v>556</v>
      </c>
      <c r="B64">
        <v>26689511249.196259</v>
      </c>
      <c r="C64">
        <v>9492244005.0758266</v>
      </c>
      <c r="D64">
        <v>9429656004.8587437</v>
      </c>
      <c r="E64">
        <v>6956454754.7894373</v>
      </c>
      <c r="F64">
        <v>36119167254.055008</v>
      </c>
      <c r="G64">
        <v>16448698759.865265</v>
      </c>
      <c r="I64" t="s">
        <v>556</v>
      </c>
      <c r="J64" s="214">
        <v>26689511.249196257</v>
      </c>
      <c r="K64" s="214">
        <v>9492244.0050758272</v>
      </c>
      <c r="L64" s="214">
        <v>9429656.0048587434</v>
      </c>
      <c r="M64" s="214">
        <v>6956454.7547894372</v>
      </c>
      <c r="N64" s="214">
        <v>36119167.254055008</v>
      </c>
      <c r="O64" s="214">
        <v>16448698.759865265</v>
      </c>
    </row>
    <row r="65" spans="1:15" x14ac:dyDescent="0.3">
      <c r="A65" t="s">
        <v>557</v>
      </c>
      <c r="B65">
        <v>36592890448.634682</v>
      </c>
      <c r="C65">
        <v>12913294405.351358</v>
      </c>
      <c r="D65">
        <v>11894673713.107821</v>
      </c>
      <c r="E65">
        <v>8911422908.9337215</v>
      </c>
      <c r="F65">
        <v>48487564161.742493</v>
      </c>
      <c r="G65">
        <v>21824717314.285076</v>
      </c>
      <c r="I65" t="s">
        <v>557</v>
      </c>
      <c r="J65" s="214">
        <v>36592890.448634684</v>
      </c>
      <c r="K65" s="214">
        <v>12913294.405351358</v>
      </c>
      <c r="L65" s="214">
        <v>11894673.713107821</v>
      </c>
      <c r="M65" s="214">
        <v>8911422.9089337215</v>
      </c>
      <c r="N65" s="214">
        <v>48487564.161742494</v>
      </c>
      <c r="O65" s="214">
        <v>21824717.314285077</v>
      </c>
    </row>
    <row r="66" spans="1:15" x14ac:dyDescent="0.3">
      <c r="A66" t="s">
        <v>558</v>
      </c>
      <c r="B66">
        <v>43453866484.039848</v>
      </c>
      <c r="C66">
        <v>14949329618.898636</v>
      </c>
      <c r="D66">
        <v>14114095435.076376</v>
      </c>
      <c r="E66">
        <v>10837332885.31241</v>
      </c>
      <c r="F66">
        <v>57567961919.116219</v>
      </c>
      <c r="G66">
        <v>25786662504.21104</v>
      </c>
      <c r="I66" t="s">
        <v>575</v>
      </c>
      <c r="J66" s="214">
        <v>41412764.928550541</v>
      </c>
      <c r="K66" s="214">
        <v>14344174.607805138</v>
      </c>
      <c r="L66" s="214">
        <v>13575450.041297749</v>
      </c>
      <c r="M66" s="214">
        <v>10301136.754388906</v>
      </c>
      <c r="N66" s="214">
        <v>54988214.969848298</v>
      </c>
      <c r="O66" s="214">
        <v>24645311.362194046</v>
      </c>
    </row>
    <row r="67" spans="1:15" x14ac:dyDescent="0.3">
      <c r="A67" t="s">
        <v>575</v>
      </c>
      <c r="B67">
        <v>41412764928.550545</v>
      </c>
      <c r="C67">
        <v>14344174607.805138</v>
      </c>
      <c r="D67">
        <v>13575450041.297749</v>
      </c>
      <c r="E67">
        <v>10301136754.388906</v>
      </c>
      <c r="F67">
        <v>54988214969.848297</v>
      </c>
      <c r="G67">
        <v>24645311362.194046</v>
      </c>
      <c r="I67" t="s">
        <v>576</v>
      </c>
      <c r="J67" s="214">
        <v>41492133.144129395</v>
      </c>
      <c r="K67" s="214">
        <v>14338671.95141747</v>
      </c>
      <c r="L67" s="214">
        <v>13556899.95709591</v>
      </c>
      <c r="M67" s="214">
        <v>10317360.873560974</v>
      </c>
      <c r="N67" s="214">
        <v>55049033.101225302</v>
      </c>
      <c r="O67" s="214">
        <v>24656032.824978445</v>
      </c>
    </row>
    <row r="68" spans="1:15" x14ac:dyDescent="0.3">
      <c r="A68" t="s">
        <v>576</v>
      </c>
      <c r="B68">
        <v>41492133144.129395</v>
      </c>
      <c r="C68">
        <v>14338671951.417471</v>
      </c>
      <c r="D68">
        <v>13556899957.095909</v>
      </c>
      <c r="E68">
        <v>10317360873.560974</v>
      </c>
      <c r="F68">
        <v>55049033101.225304</v>
      </c>
      <c r="G68">
        <v>24656032824.978443</v>
      </c>
      <c r="I68" t="s">
        <v>577</v>
      </c>
      <c r="J68" s="214">
        <v>41689377.531528324</v>
      </c>
      <c r="K68" s="214">
        <v>14389107.537936652</v>
      </c>
      <c r="L68" s="214">
        <v>13587482.423759025</v>
      </c>
      <c r="M68" s="214">
        <v>10363693.683943646</v>
      </c>
      <c r="N68" s="214">
        <v>55276859.955287345</v>
      </c>
      <c r="O68" s="214">
        <v>24752801.221880298</v>
      </c>
    </row>
    <row r="69" spans="1:15" x14ac:dyDescent="0.3">
      <c r="A69" t="s">
        <v>577</v>
      </c>
      <c r="B69">
        <v>41689377531.52832</v>
      </c>
      <c r="C69">
        <v>14389107537.936651</v>
      </c>
      <c r="D69">
        <v>13587482423.759024</v>
      </c>
      <c r="E69">
        <v>10363693683.943645</v>
      </c>
      <c r="F69">
        <v>55276859955.287346</v>
      </c>
      <c r="G69">
        <v>24752801221.880299</v>
      </c>
      <c r="I69" t="s">
        <v>578</v>
      </c>
      <c r="J69" s="214">
        <v>41893693.79481633</v>
      </c>
      <c r="K69" s="214">
        <v>14448119.364683731</v>
      </c>
      <c r="L69" s="214">
        <v>13658161.040342595</v>
      </c>
      <c r="M69" s="214">
        <v>10436146.1342954</v>
      </c>
      <c r="N69" s="214">
        <v>55551854.835158929</v>
      </c>
      <c r="O69" s="214">
        <v>24884265.498979129</v>
      </c>
    </row>
    <row r="70" spans="1:15" x14ac:dyDescent="0.3">
      <c r="A70" t="s">
        <v>578</v>
      </c>
      <c r="B70">
        <v>41893693794.81633</v>
      </c>
      <c r="C70">
        <v>14448119364.683731</v>
      </c>
      <c r="D70">
        <v>13658161040.342596</v>
      </c>
      <c r="E70">
        <v>10436146134.295401</v>
      </c>
      <c r="F70">
        <v>55551854835.158928</v>
      </c>
      <c r="G70">
        <v>24884265498.97913</v>
      </c>
      <c r="I70" t="s">
        <v>579</v>
      </c>
      <c r="J70" s="214">
        <v>42028716.433503956</v>
      </c>
      <c r="K70" s="214">
        <v>14474202.460279303</v>
      </c>
      <c r="L70" s="214">
        <v>13650260.559967369</v>
      </c>
      <c r="M70" s="214">
        <v>10455981.672870468</v>
      </c>
      <c r="N70" s="214">
        <v>55678976.993471324</v>
      </c>
      <c r="O70" s="214">
        <v>24930184.133149773</v>
      </c>
    </row>
    <row r="71" spans="1:15" x14ac:dyDescent="0.3">
      <c r="A71" t="s">
        <v>579</v>
      </c>
      <c r="B71">
        <v>42028716433.503952</v>
      </c>
      <c r="C71">
        <v>14474202460.279303</v>
      </c>
      <c r="D71">
        <v>13650260559.967369</v>
      </c>
      <c r="E71">
        <v>10455981672.870468</v>
      </c>
      <c r="F71">
        <v>55678976993.471321</v>
      </c>
      <c r="G71">
        <v>24930184133.149773</v>
      </c>
      <c r="I71" t="s">
        <v>580</v>
      </c>
      <c r="J71" s="214">
        <v>42051494.056711189</v>
      </c>
      <c r="K71" s="214">
        <v>14454401.135575151</v>
      </c>
      <c r="L71" s="214">
        <v>13673344.879106574</v>
      </c>
      <c r="M71" s="214">
        <v>10488651.757441306</v>
      </c>
      <c r="N71" s="214">
        <v>55724838.935817763</v>
      </c>
      <c r="O71" s="214">
        <v>24943052.893016461</v>
      </c>
    </row>
    <row r="72" spans="1:15" x14ac:dyDescent="0.3">
      <c r="A72" t="s">
        <v>580</v>
      </c>
      <c r="B72">
        <v>42051494056.711189</v>
      </c>
      <c r="C72">
        <v>14454401135.575151</v>
      </c>
      <c r="D72">
        <v>13673344879.106573</v>
      </c>
      <c r="E72">
        <v>10488651757.441307</v>
      </c>
      <c r="F72">
        <v>55724838935.817764</v>
      </c>
      <c r="G72">
        <v>24943052893.01646</v>
      </c>
      <c r="I72" t="s">
        <v>581</v>
      </c>
      <c r="J72" s="214">
        <v>43968064.599592738</v>
      </c>
      <c r="K72" s="214">
        <v>15094747.143016346</v>
      </c>
      <c r="L72" s="214">
        <v>14296200.721375242</v>
      </c>
      <c r="M72" s="214">
        <v>10984398.268326875</v>
      </c>
      <c r="N72" s="214">
        <v>58264265.32096798</v>
      </c>
      <c r="O72" s="214">
        <v>26079145.411343224</v>
      </c>
    </row>
    <row r="73" spans="1:15" x14ac:dyDescent="0.3">
      <c r="A73" t="s">
        <v>581</v>
      </c>
      <c r="B73">
        <v>43968064599.592735</v>
      </c>
      <c r="C73">
        <v>15094747143.016346</v>
      </c>
      <c r="D73">
        <v>14296200721.375242</v>
      </c>
      <c r="E73">
        <v>10984398268.326876</v>
      </c>
      <c r="F73">
        <v>58264265320.967979</v>
      </c>
      <c r="G73">
        <v>26079145411.343224</v>
      </c>
      <c r="I73" t="s">
        <v>582</v>
      </c>
      <c r="J73" s="214">
        <v>44239652.802527435</v>
      </c>
      <c r="K73" s="214">
        <v>15183281.28948546</v>
      </c>
      <c r="L73" s="214">
        <v>14359653.915897924</v>
      </c>
      <c r="M73" s="214">
        <v>11056169.211807955</v>
      </c>
      <c r="N73" s="214">
        <v>58599306.718425363</v>
      </c>
      <c r="O73" s="214">
        <v>26239450.501293413</v>
      </c>
    </row>
    <row r="74" spans="1:15" x14ac:dyDescent="0.3">
      <c r="A74" t="s">
        <v>582</v>
      </c>
      <c r="B74">
        <v>44239652802.527435</v>
      </c>
      <c r="C74">
        <v>15183281289.48546</v>
      </c>
      <c r="D74">
        <v>14359653915.897924</v>
      </c>
      <c r="E74">
        <v>11056169211.807955</v>
      </c>
      <c r="F74">
        <v>58599306718.425362</v>
      </c>
      <c r="G74">
        <v>26239450501.293415</v>
      </c>
      <c r="I74" t="s">
        <v>583</v>
      </c>
      <c r="J74" s="214">
        <v>44825753.490339637</v>
      </c>
      <c r="K74" s="214">
        <v>15361682.293239055</v>
      </c>
      <c r="L74" s="214">
        <v>14520121.666492721</v>
      </c>
      <c r="M74" s="214">
        <v>11196683.921068314</v>
      </c>
      <c r="N74" s="214">
        <v>59345875.15683236</v>
      </c>
      <c r="O74" s="214">
        <v>26558366.214307368</v>
      </c>
    </row>
    <row r="75" spans="1:15" x14ac:dyDescent="0.3">
      <c r="A75" t="s">
        <v>583</v>
      </c>
      <c r="B75">
        <v>44825753490.339638</v>
      </c>
      <c r="C75">
        <v>15361682293.239056</v>
      </c>
      <c r="D75">
        <v>14520121666.492722</v>
      </c>
      <c r="E75">
        <v>11196683921.068314</v>
      </c>
      <c r="F75">
        <v>59345875156.832359</v>
      </c>
      <c r="G75">
        <v>26558366214.307369</v>
      </c>
      <c r="I75" t="s">
        <v>584</v>
      </c>
      <c r="J75" s="214">
        <v>45558468.926131748</v>
      </c>
      <c r="K75" s="214">
        <v>15619780.96611033</v>
      </c>
      <c r="L75" s="214">
        <v>14731002.15665905</v>
      </c>
      <c r="M75" s="214">
        <v>11378658.505587619</v>
      </c>
      <c r="N75" s="214">
        <v>60289471.082790792</v>
      </c>
      <c r="O75" s="214">
        <v>26998439.471697949</v>
      </c>
    </row>
    <row r="76" spans="1:15" x14ac:dyDescent="0.3">
      <c r="A76" t="s">
        <v>584</v>
      </c>
      <c r="B76">
        <v>45558468926.131744</v>
      </c>
      <c r="C76">
        <v>15619780966.110331</v>
      </c>
      <c r="D76">
        <v>14731002156.65905</v>
      </c>
      <c r="E76">
        <v>11378658505.587618</v>
      </c>
      <c r="F76">
        <v>60289471082.790794</v>
      </c>
      <c r="G76">
        <v>26998439471.697948</v>
      </c>
      <c r="I76" t="s">
        <v>585</v>
      </c>
      <c r="J76" s="214">
        <v>45907806.1440157</v>
      </c>
      <c r="K76" s="214">
        <v>15757842.457160728</v>
      </c>
      <c r="L76" s="214">
        <v>14819941.119248938</v>
      </c>
      <c r="M76" s="214">
        <v>11477733.789488826</v>
      </c>
      <c r="N76" s="214">
        <v>60727747.263264634</v>
      </c>
      <c r="O76" s="214">
        <v>27235576.246649556</v>
      </c>
    </row>
    <row r="77" spans="1:15" x14ac:dyDescent="0.3">
      <c r="A77" t="s">
        <v>585</v>
      </c>
      <c r="B77">
        <v>45907806144.015701</v>
      </c>
      <c r="C77">
        <v>15757842457.160728</v>
      </c>
      <c r="D77">
        <v>14819941119.248938</v>
      </c>
      <c r="E77">
        <v>11477733789.488827</v>
      </c>
      <c r="F77">
        <v>60727747263.264633</v>
      </c>
      <c r="G77">
        <v>27235576246.649555</v>
      </c>
      <c r="I77" t="s">
        <v>586</v>
      </c>
      <c r="J77" s="214">
        <v>46378471.956631131</v>
      </c>
      <c r="K77" s="214">
        <v>15925944.220074242</v>
      </c>
      <c r="L77" s="214">
        <v>14940626.739673445</v>
      </c>
      <c r="M77" s="214">
        <v>11591380.05096863</v>
      </c>
      <c r="N77" s="214">
        <v>61319098.696304582</v>
      </c>
      <c r="O77" s="214">
        <v>27517324.271042872</v>
      </c>
    </row>
    <row r="78" spans="1:15" x14ac:dyDescent="0.3">
      <c r="A78" t="s">
        <v>586</v>
      </c>
      <c r="B78">
        <v>46378471956.631134</v>
      </c>
      <c r="C78">
        <v>15925944220.074242</v>
      </c>
      <c r="D78">
        <v>14940626739.673445</v>
      </c>
      <c r="E78">
        <v>11591380050.96863</v>
      </c>
      <c r="F78">
        <v>61319098696.304581</v>
      </c>
      <c r="G78">
        <v>27517324271.042873</v>
      </c>
      <c r="I78" t="s">
        <v>575</v>
      </c>
      <c r="J78" s="214">
        <v>48737948.027624555</v>
      </c>
      <c r="K78" s="214">
        <v>16731658.091126375</v>
      </c>
      <c r="L78" s="214">
        <v>16210542.125044081</v>
      </c>
      <c r="M78" s="214">
        <v>12595583.261466857</v>
      </c>
      <c r="N78" s="214">
        <v>64948490.15266864</v>
      </c>
      <c r="O78" s="214">
        <v>29327241.352593232</v>
      </c>
    </row>
    <row r="79" spans="1:15" x14ac:dyDescent="0.3">
      <c r="A79" t="s">
        <v>559</v>
      </c>
      <c r="B79">
        <v>4061495668.9687133</v>
      </c>
      <c r="C79">
        <v>1394304840.9271979</v>
      </c>
      <c r="D79">
        <v>18608107348.715408</v>
      </c>
      <c r="E79">
        <v>14541108885.050779</v>
      </c>
      <c r="F79">
        <v>22669603017.684124</v>
      </c>
      <c r="G79">
        <v>15935413725.977976</v>
      </c>
      <c r="I79" t="s">
        <v>576</v>
      </c>
      <c r="J79" s="214">
        <v>0</v>
      </c>
      <c r="K79" s="214">
        <v>0</v>
      </c>
      <c r="L79" s="214">
        <v>17091973.483192742</v>
      </c>
      <c r="M79" s="214">
        <v>13299723.403619193</v>
      </c>
      <c r="N79" s="214">
        <v>17091973.483192742</v>
      </c>
      <c r="O79" s="214">
        <v>13299723.403619193</v>
      </c>
    </row>
    <row r="80" spans="1:15" x14ac:dyDescent="0.3">
      <c r="A80" t="s">
        <v>575</v>
      </c>
      <c r="B80">
        <v>48737948027.624557</v>
      </c>
      <c r="C80">
        <v>16731658091.126375</v>
      </c>
      <c r="D80">
        <v>16210542125.044081</v>
      </c>
      <c r="E80">
        <v>12595583261.466858</v>
      </c>
      <c r="F80">
        <v>64948490152.66864</v>
      </c>
      <c r="G80">
        <v>29327241352.593231</v>
      </c>
      <c r="I80" t="s">
        <v>577</v>
      </c>
      <c r="J80" s="214">
        <v>0</v>
      </c>
      <c r="K80" s="214">
        <v>0</v>
      </c>
      <c r="L80" s="214">
        <v>17424606.452911679</v>
      </c>
      <c r="M80" s="214">
        <v>13573744.962130131</v>
      </c>
      <c r="N80" s="214">
        <v>17424606.452911679</v>
      </c>
      <c r="O80" s="214">
        <v>13573744.962130131</v>
      </c>
    </row>
    <row r="81" spans="1:15" x14ac:dyDescent="0.3">
      <c r="A81" t="s">
        <v>576</v>
      </c>
      <c r="B81">
        <v>0</v>
      </c>
      <c r="C81">
        <v>0</v>
      </c>
      <c r="D81">
        <v>17091973483.192741</v>
      </c>
      <c r="E81">
        <v>13299723403.619192</v>
      </c>
      <c r="F81">
        <v>17091973483.192741</v>
      </c>
      <c r="G81">
        <v>13299723403.619192</v>
      </c>
      <c r="I81" t="s">
        <v>578</v>
      </c>
      <c r="J81" s="214">
        <v>0</v>
      </c>
      <c r="K81" s="214">
        <v>0</v>
      </c>
      <c r="L81" s="214">
        <v>17641980.698009972</v>
      </c>
      <c r="M81" s="214">
        <v>13769718.696305219</v>
      </c>
      <c r="N81" s="214">
        <v>17641980.698009972</v>
      </c>
      <c r="O81" s="214">
        <v>13769718.696305219</v>
      </c>
    </row>
    <row r="82" spans="1:15" x14ac:dyDescent="0.3">
      <c r="A82" t="s">
        <v>577</v>
      </c>
      <c r="B82">
        <v>0</v>
      </c>
      <c r="C82">
        <v>0</v>
      </c>
      <c r="D82">
        <v>17424606452.911678</v>
      </c>
      <c r="E82">
        <v>13573744962.130131</v>
      </c>
      <c r="F82">
        <v>17424606452.911678</v>
      </c>
      <c r="G82">
        <v>13573744962.130131</v>
      </c>
      <c r="I82" t="s">
        <v>579</v>
      </c>
      <c r="J82" s="214">
        <v>0</v>
      </c>
      <c r="K82" s="214">
        <v>0</v>
      </c>
      <c r="L82" s="214">
        <v>17891632.863695014</v>
      </c>
      <c r="M82" s="214">
        <v>13984257.091629865</v>
      </c>
      <c r="N82" s="214">
        <v>17891632.863695014</v>
      </c>
      <c r="O82" s="214">
        <v>13984257.091629865</v>
      </c>
    </row>
    <row r="83" spans="1:15" x14ac:dyDescent="0.3">
      <c r="A83" t="s">
        <v>578</v>
      </c>
      <c r="B83">
        <v>0</v>
      </c>
      <c r="C83">
        <v>0</v>
      </c>
      <c r="D83">
        <v>17641980698.009972</v>
      </c>
      <c r="E83">
        <v>13769718696.30522</v>
      </c>
      <c r="F83">
        <v>17641980698.009972</v>
      </c>
      <c r="G83">
        <v>13769718696.30522</v>
      </c>
      <c r="I83" t="s">
        <v>580</v>
      </c>
      <c r="J83" s="214">
        <v>0</v>
      </c>
      <c r="K83" s="214">
        <v>0</v>
      </c>
      <c r="L83" s="214">
        <v>18154510.583825242</v>
      </c>
      <c r="M83" s="214">
        <v>14178908.328029295</v>
      </c>
      <c r="N83" s="214">
        <v>18154510.583825242</v>
      </c>
      <c r="O83" s="214">
        <v>14178908.328029295</v>
      </c>
    </row>
    <row r="84" spans="1:15" x14ac:dyDescent="0.3">
      <c r="A84" t="s">
        <v>579</v>
      </c>
      <c r="B84">
        <v>0</v>
      </c>
      <c r="C84">
        <v>0</v>
      </c>
      <c r="D84">
        <v>17891632863.695015</v>
      </c>
      <c r="E84">
        <v>13984257091.629864</v>
      </c>
      <c r="F84">
        <v>17891632863.695015</v>
      </c>
      <c r="G84">
        <v>13984257091.629864</v>
      </c>
      <c r="I84" t="s">
        <v>581</v>
      </c>
      <c r="J84" s="214">
        <v>0</v>
      </c>
      <c r="K84" s="214">
        <v>0</v>
      </c>
      <c r="L84" s="214">
        <v>19337226.013322685</v>
      </c>
      <c r="M84" s="214">
        <v>15116052.668109372</v>
      </c>
      <c r="N84" s="214">
        <v>19337226.013322685</v>
      </c>
      <c r="O84" s="214">
        <v>15116052.668109372</v>
      </c>
    </row>
    <row r="85" spans="1:15" x14ac:dyDescent="0.3">
      <c r="A85" t="s">
        <v>580</v>
      </c>
      <c r="B85">
        <v>0</v>
      </c>
      <c r="C85">
        <v>0</v>
      </c>
      <c r="D85">
        <v>18154510583.825241</v>
      </c>
      <c r="E85">
        <v>14178908328.029295</v>
      </c>
      <c r="F85">
        <v>18154510583.825241</v>
      </c>
      <c r="G85">
        <v>14178908328.029295</v>
      </c>
      <c r="I85" t="s">
        <v>582</v>
      </c>
      <c r="J85" s="214">
        <v>0</v>
      </c>
      <c r="K85" s="214">
        <v>0</v>
      </c>
      <c r="L85" s="214">
        <v>19615995.290222254</v>
      </c>
      <c r="M85" s="214">
        <v>15334641.090347297</v>
      </c>
      <c r="N85" s="214">
        <v>19615995.290222254</v>
      </c>
      <c r="O85" s="214">
        <v>15334641.090347297</v>
      </c>
    </row>
    <row r="86" spans="1:15" x14ac:dyDescent="0.3">
      <c r="A86" t="s">
        <v>581</v>
      </c>
      <c r="B86">
        <v>0</v>
      </c>
      <c r="C86">
        <v>0</v>
      </c>
      <c r="D86">
        <v>19337226013.322685</v>
      </c>
      <c r="E86">
        <v>15116052668.109373</v>
      </c>
      <c r="F86">
        <v>19337226013.322685</v>
      </c>
      <c r="G86">
        <v>15116052668.109373</v>
      </c>
      <c r="I86" t="s">
        <v>583</v>
      </c>
      <c r="J86" s="214">
        <v>0</v>
      </c>
      <c r="K86" s="214">
        <v>0</v>
      </c>
      <c r="L86" s="214">
        <v>19795507.702981386</v>
      </c>
      <c r="M86" s="214">
        <v>15491241.215056954</v>
      </c>
      <c r="N86" s="214">
        <v>19795507.702981386</v>
      </c>
      <c r="O86" s="214">
        <v>15491241.215056954</v>
      </c>
    </row>
    <row r="87" spans="1:15" x14ac:dyDescent="0.3">
      <c r="A87" t="s">
        <v>582</v>
      </c>
      <c r="B87">
        <v>0</v>
      </c>
      <c r="C87">
        <v>0</v>
      </c>
      <c r="D87">
        <v>19615995290.222252</v>
      </c>
      <c r="E87">
        <v>15334641090.347298</v>
      </c>
      <c r="F87">
        <v>19615995290.222252</v>
      </c>
      <c r="G87">
        <v>15334641090.347298</v>
      </c>
      <c r="I87" t="s">
        <v>584</v>
      </c>
      <c r="J87" s="214">
        <v>0</v>
      </c>
      <c r="K87" s="214">
        <v>0</v>
      </c>
      <c r="L87" s="214">
        <v>19903687.043913327</v>
      </c>
      <c r="M87" s="214">
        <v>15583475.340434209</v>
      </c>
      <c r="N87" s="214">
        <v>19903687.043913327</v>
      </c>
      <c r="O87" s="214">
        <v>15583475.340434209</v>
      </c>
    </row>
    <row r="88" spans="1:15" x14ac:dyDescent="0.3">
      <c r="A88" t="s">
        <v>583</v>
      </c>
      <c r="B88">
        <v>0</v>
      </c>
      <c r="C88">
        <v>0</v>
      </c>
      <c r="D88">
        <v>19795507702.981388</v>
      </c>
      <c r="E88">
        <v>15491241215.056953</v>
      </c>
      <c r="F88">
        <v>19795507702.981388</v>
      </c>
      <c r="G88">
        <v>15491241215.056953</v>
      </c>
      <c r="I88" t="s">
        <v>585</v>
      </c>
      <c r="J88" s="214">
        <v>0</v>
      </c>
      <c r="K88" s="214">
        <v>0</v>
      </c>
      <c r="L88" s="214">
        <v>20075788.768466525</v>
      </c>
      <c r="M88" s="214">
        <v>15749774.388480952</v>
      </c>
      <c r="N88" s="214">
        <v>20075788.768466525</v>
      </c>
      <c r="O88" s="214">
        <v>15749774.388480952</v>
      </c>
    </row>
    <row r="89" spans="1:15" x14ac:dyDescent="0.3">
      <c r="A89" t="s">
        <v>584</v>
      </c>
      <c r="B89">
        <v>0</v>
      </c>
      <c r="C89">
        <v>0</v>
      </c>
      <c r="D89">
        <v>19903687043.913326</v>
      </c>
      <c r="E89">
        <v>15583475340.434208</v>
      </c>
      <c r="F89">
        <v>19903687043.913326</v>
      </c>
      <c r="G89">
        <v>15583475340.434208</v>
      </c>
      <c r="I89" t="s">
        <v>586</v>
      </c>
      <c r="J89" s="214">
        <v>0</v>
      </c>
      <c r="K89" s="214">
        <v>0</v>
      </c>
      <c r="L89" s="214">
        <v>20153837.159000002</v>
      </c>
      <c r="M89" s="214">
        <v>15816186.175000001</v>
      </c>
      <c r="N89" s="214">
        <v>20153837.159000002</v>
      </c>
      <c r="O89" s="214">
        <v>15816186.175000001</v>
      </c>
    </row>
    <row r="90" spans="1:15" x14ac:dyDescent="0.3">
      <c r="A90" t="s">
        <v>585</v>
      </c>
      <c r="B90">
        <v>0</v>
      </c>
      <c r="C90">
        <v>0</v>
      </c>
      <c r="D90">
        <v>20075788768.466526</v>
      </c>
      <c r="E90">
        <v>15749774388.480951</v>
      </c>
      <c r="F90">
        <v>20075788768.466526</v>
      </c>
      <c r="G90">
        <v>15749774388.480951</v>
      </c>
    </row>
    <row r="91" spans="1:15" x14ac:dyDescent="0.3">
      <c r="A91" t="s">
        <v>586</v>
      </c>
      <c r="B91">
        <v>0</v>
      </c>
      <c r="C91">
        <v>0</v>
      </c>
      <c r="D91">
        <v>20153837159</v>
      </c>
      <c r="E91">
        <v>15816186175</v>
      </c>
      <c r="F91">
        <v>20153837159</v>
      </c>
      <c r="G91">
        <v>15816186175</v>
      </c>
    </row>
    <row r="92" spans="1:15" x14ac:dyDescent="0.3">
      <c r="A92" t="s">
        <v>544</v>
      </c>
      <c r="B92">
        <v>19676256282.276787</v>
      </c>
      <c r="C92">
        <v>7386963480.0933323</v>
      </c>
      <c r="D92">
        <v>8525316752.7444334</v>
      </c>
      <c r="E92">
        <v>6252795520.6978397</v>
      </c>
      <c r="F92">
        <v>28201573035.02121</v>
      </c>
      <c r="G92">
        <v>13639759000.791176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A2FC61-4380-4D6A-BB5F-FB9CDCD43873}">
  <sheetPr>
    <tabColor theme="9"/>
  </sheetPr>
  <dimension ref="B2:AK275"/>
  <sheetViews>
    <sheetView showGridLines="0" zoomScale="80" zoomScaleNormal="80" workbookViewId="0"/>
  </sheetViews>
  <sheetFormatPr baseColWidth="10" defaultRowHeight="14.4" x14ac:dyDescent="0.3"/>
  <cols>
    <col min="2" max="2" width="19.6640625" customWidth="1"/>
    <col min="3" max="3" width="25.44140625" customWidth="1"/>
    <col min="4" max="4" width="23.6640625" bestFit="1" customWidth="1"/>
    <col min="5" max="5" width="16.109375" customWidth="1"/>
    <col min="6" max="6" width="16.5546875" customWidth="1"/>
    <col min="7" max="9" width="15.5546875" customWidth="1"/>
    <col min="10" max="10" width="14.5546875" customWidth="1"/>
    <col min="11" max="11" width="16.5546875" customWidth="1"/>
    <col min="12" max="12" width="16.44140625" customWidth="1"/>
    <col min="13" max="15" width="15.5546875" bestFit="1" customWidth="1"/>
    <col min="16" max="16" width="15.88671875" bestFit="1" customWidth="1"/>
    <col min="17" max="17" width="14.88671875" customWidth="1"/>
    <col min="18" max="18" width="15" customWidth="1"/>
    <col min="21" max="21" width="12" bestFit="1" customWidth="1"/>
    <col min="22" max="22" width="15" customWidth="1"/>
    <col min="25" max="25" width="14" customWidth="1"/>
    <col min="27" max="27" width="15.6640625" customWidth="1"/>
    <col min="32" max="32" width="15" customWidth="1"/>
    <col min="37" max="37" width="16.33203125" customWidth="1"/>
    <col min="42" max="42" width="14.88671875" customWidth="1"/>
  </cols>
  <sheetData>
    <row r="2" spans="2:18" ht="23.4" x14ac:dyDescent="0.3">
      <c r="B2" s="1" t="s">
        <v>823</v>
      </c>
    </row>
    <row r="4" spans="2:18" ht="18" x14ac:dyDescent="0.35">
      <c r="B4" s="298" t="s">
        <v>768</v>
      </c>
      <c r="C4" s="298"/>
      <c r="D4" s="298"/>
      <c r="E4" s="298"/>
      <c r="F4" s="298"/>
    </row>
    <row r="5" spans="2:18" x14ac:dyDescent="0.3">
      <c r="B5" s="3" t="s">
        <v>914</v>
      </c>
    </row>
    <row r="7" spans="2:18" x14ac:dyDescent="0.3">
      <c r="B7" s="452" t="s">
        <v>472</v>
      </c>
      <c r="C7" s="454" t="s">
        <v>589</v>
      </c>
      <c r="D7" s="449" t="s">
        <v>13</v>
      </c>
      <c r="E7" s="449"/>
      <c r="F7" s="449"/>
      <c r="G7" s="449" t="s">
        <v>4</v>
      </c>
      <c r="H7" s="449"/>
      <c r="I7" s="449"/>
      <c r="J7" s="449" t="s">
        <v>3</v>
      </c>
      <c r="K7" s="449"/>
      <c r="L7" s="449"/>
      <c r="M7" s="449" t="s">
        <v>5</v>
      </c>
      <c r="N7" s="449"/>
      <c r="O7" s="449"/>
      <c r="P7" s="449" t="s">
        <v>872</v>
      </c>
      <c r="Q7" s="449"/>
      <c r="R7" s="449"/>
    </row>
    <row r="8" spans="2:18" ht="43.2" x14ac:dyDescent="0.3">
      <c r="B8" s="453"/>
      <c r="C8" s="455"/>
      <c r="D8" s="278" t="s">
        <v>825</v>
      </c>
      <c r="E8" s="278" t="s">
        <v>874</v>
      </c>
      <c r="F8" s="278" t="s">
        <v>882</v>
      </c>
      <c r="G8" s="278" t="s">
        <v>825</v>
      </c>
      <c r="H8" s="278" t="s">
        <v>874</v>
      </c>
      <c r="I8" s="278" t="s">
        <v>882</v>
      </c>
      <c r="J8" s="279" t="s">
        <v>825</v>
      </c>
      <c r="K8" s="278" t="s">
        <v>874</v>
      </c>
      <c r="L8" s="278" t="s">
        <v>882</v>
      </c>
      <c r="M8" s="279" t="s">
        <v>825</v>
      </c>
      <c r="N8" s="278" t="s">
        <v>874</v>
      </c>
      <c r="O8" s="278" t="s">
        <v>882</v>
      </c>
      <c r="P8" s="279" t="s">
        <v>825</v>
      </c>
      <c r="Q8" s="278" t="s">
        <v>874</v>
      </c>
      <c r="R8" s="278" t="s">
        <v>882</v>
      </c>
    </row>
    <row r="9" spans="2:18" x14ac:dyDescent="0.3">
      <c r="B9" s="457">
        <v>45748</v>
      </c>
      <c r="C9" s="253" t="s">
        <v>73</v>
      </c>
      <c r="D9" s="358">
        <v>1249576</v>
      </c>
      <c r="E9" s="358">
        <v>276013.61063655262</v>
      </c>
      <c r="F9" s="358">
        <v>220885.81297700389</v>
      </c>
      <c r="G9" s="358">
        <v>101748</v>
      </c>
      <c r="H9" s="358">
        <v>25121.137691849879</v>
      </c>
      <c r="I9" s="358">
        <v>246895.64111186343</v>
      </c>
      <c r="J9" s="357">
        <v>113101</v>
      </c>
      <c r="K9" s="357">
        <v>25266.457024796069</v>
      </c>
      <c r="L9" s="358">
        <v>223397.2911362063</v>
      </c>
      <c r="M9" s="357">
        <v>48625</v>
      </c>
      <c r="N9" s="357">
        <v>9197.1377597058745</v>
      </c>
      <c r="O9" s="358">
        <v>189144.22127929822</v>
      </c>
      <c r="P9" s="356">
        <v>1513050</v>
      </c>
      <c r="Q9" s="356">
        <v>335598.34311290446</v>
      </c>
      <c r="R9" s="356">
        <v>221802.54658663261</v>
      </c>
    </row>
    <row r="10" spans="2:18" x14ac:dyDescent="0.3">
      <c r="B10" s="458"/>
      <c r="C10" s="253" t="s">
        <v>74</v>
      </c>
      <c r="D10" s="358">
        <v>902195</v>
      </c>
      <c r="E10" s="358">
        <v>197341.55485215061</v>
      </c>
      <c r="F10" s="358">
        <v>218734.92410415775</v>
      </c>
      <c r="G10" s="358">
        <v>55811</v>
      </c>
      <c r="H10" s="358">
        <v>14089.296538056093</v>
      </c>
      <c r="I10" s="358">
        <v>252446.5882721344</v>
      </c>
      <c r="J10" s="357">
        <v>89160</v>
      </c>
      <c r="K10" s="357">
        <v>19918.904757528147</v>
      </c>
      <c r="L10" s="358">
        <v>223406.28933970557</v>
      </c>
      <c r="M10" s="357">
        <v>53056</v>
      </c>
      <c r="N10" s="357">
        <v>9519.9186758238975</v>
      </c>
      <c r="O10" s="358">
        <v>179431.51907086661</v>
      </c>
      <c r="P10" s="356">
        <v>1100222</v>
      </c>
      <c r="Q10" s="356">
        <v>240869.67482355877</v>
      </c>
      <c r="R10" s="356">
        <v>218928.24795682941</v>
      </c>
    </row>
    <row r="11" spans="2:18" x14ac:dyDescent="0.3">
      <c r="B11" s="458"/>
      <c r="C11" s="253" t="s">
        <v>25</v>
      </c>
      <c r="D11" s="358">
        <v>2151771</v>
      </c>
      <c r="E11" s="358">
        <v>473355.16548870323</v>
      </c>
      <c r="F11" s="358">
        <v>219983.98783546354</v>
      </c>
      <c r="G11" s="358">
        <v>157559</v>
      </c>
      <c r="H11" s="358">
        <v>39210.434229905972</v>
      </c>
      <c r="I11" s="358">
        <v>248861.91350482026</v>
      </c>
      <c r="J11" s="357">
        <v>202261</v>
      </c>
      <c r="K11" s="357">
        <v>45185.361782324217</v>
      </c>
      <c r="L11" s="358">
        <v>223401.25769339723</v>
      </c>
      <c r="M11" s="357">
        <v>101681</v>
      </c>
      <c r="N11" s="357">
        <v>18717.056435529772</v>
      </c>
      <c r="O11" s="358">
        <v>184076.24271525431</v>
      </c>
      <c r="P11" s="356">
        <v>2613272</v>
      </c>
      <c r="Q11" s="356">
        <v>576468.01793646312</v>
      </c>
      <c r="R11" s="356">
        <v>220592.42893065212</v>
      </c>
    </row>
    <row r="12" spans="2:18" x14ac:dyDescent="0.3">
      <c r="B12" s="457">
        <v>45778</v>
      </c>
      <c r="C12" s="253" t="s">
        <v>73</v>
      </c>
      <c r="D12" s="358">
        <v>1254038</v>
      </c>
      <c r="E12" s="358">
        <v>276424.31064021465</v>
      </c>
      <c r="F12" s="358">
        <v>220427.37990412943</v>
      </c>
      <c r="G12" s="358">
        <v>101219</v>
      </c>
      <c r="H12" s="358">
        <v>24965.139755726595</v>
      </c>
      <c r="I12" s="358">
        <v>246644.79747603313</v>
      </c>
      <c r="J12" s="357">
        <v>113189</v>
      </c>
      <c r="K12" s="357">
        <v>25235.486927355323</v>
      </c>
      <c r="L12" s="358">
        <v>222949.9944990708</v>
      </c>
      <c r="M12" s="357">
        <v>48730</v>
      </c>
      <c r="N12" s="357">
        <v>9190.7511804164151</v>
      </c>
      <c r="O12" s="358">
        <v>188605.60600074727</v>
      </c>
      <c r="P12" s="356">
        <v>1517176</v>
      </c>
      <c r="Q12" s="356">
        <v>335815.68850371306</v>
      </c>
      <c r="R12" s="356">
        <v>221342.60527698373</v>
      </c>
    </row>
    <row r="13" spans="2:18" x14ac:dyDescent="0.3">
      <c r="B13" s="458"/>
      <c r="C13" s="253" t="s">
        <v>74</v>
      </c>
      <c r="D13" s="358">
        <v>905860</v>
      </c>
      <c r="E13" s="358">
        <v>197741.06180537937</v>
      </c>
      <c r="F13" s="358">
        <v>218290.97410789676</v>
      </c>
      <c r="G13" s="358">
        <v>55561</v>
      </c>
      <c r="H13" s="358">
        <v>14012.354382115082</v>
      </c>
      <c r="I13" s="358">
        <v>252197.66350704778</v>
      </c>
      <c r="J13" s="357">
        <v>89295</v>
      </c>
      <c r="K13" s="357">
        <v>19909.084816361756</v>
      </c>
      <c r="L13" s="358">
        <v>222958.56225277737</v>
      </c>
      <c r="M13" s="357">
        <v>53330</v>
      </c>
      <c r="N13" s="357">
        <v>9537.7409626160625</v>
      </c>
      <c r="O13" s="358">
        <v>178843.82078785042</v>
      </c>
      <c r="P13" s="356">
        <v>1104046</v>
      </c>
      <c r="Q13" s="356">
        <v>241200.24196647227</v>
      </c>
      <c r="R13" s="356">
        <v>218469.3771513798</v>
      </c>
    </row>
    <row r="14" spans="2:18" x14ac:dyDescent="0.3">
      <c r="B14" s="458"/>
      <c r="C14" s="253" t="s">
        <v>25</v>
      </c>
      <c r="D14" s="358">
        <v>2159898</v>
      </c>
      <c r="E14" s="358">
        <v>474165.372445594</v>
      </c>
      <c r="F14" s="358">
        <v>219531.37252110703</v>
      </c>
      <c r="G14" s="358">
        <v>156780</v>
      </c>
      <c r="H14" s="358">
        <v>38977.494137841677</v>
      </c>
      <c r="I14" s="358">
        <v>248612.66831127487</v>
      </c>
      <c r="J14" s="357">
        <v>202484</v>
      </c>
      <c r="K14" s="357">
        <v>45144.571743717082</v>
      </c>
      <c r="L14" s="358">
        <v>222953.7728596683</v>
      </c>
      <c r="M14" s="357">
        <v>102060</v>
      </c>
      <c r="N14" s="357">
        <v>18728.492143032479</v>
      </c>
      <c r="O14" s="358">
        <v>183504.72411358493</v>
      </c>
      <c r="P14" s="356">
        <v>2621222</v>
      </c>
      <c r="Q14" s="356">
        <v>577015.93047018524</v>
      </c>
      <c r="R14" s="356">
        <v>220132.41551848152</v>
      </c>
    </row>
    <row r="15" spans="2:18" x14ac:dyDescent="0.3">
      <c r="B15" s="457">
        <v>45809</v>
      </c>
      <c r="C15" s="253" t="s">
        <v>73</v>
      </c>
      <c r="D15" s="358">
        <v>1258631</v>
      </c>
      <c r="E15" s="358">
        <v>278530.74366600002</v>
      </c>
      <c r="F15" s="358">
        <v>221296.58626396456</v>
      </c>
      <c r="G15" s="358">
        <v>101066</v>
      </c>
      <c r="H15" s="358">
        <v>26220.936228999999</v>
      </c>
      <c r="I15" s="358">
        <v>259443.69252765519</v>
      </c>
      <c r="J15" s="357">
        <v>113322</v>
      </c>
      <c r="K15" s="357">
        <v>25370.335283</v>
      </c>
      <c r="L15" s="358">
        <v>223878.28738462081</v>
      </c>
      <c r="M15" s="357">
        <v>48955</v>
      </c>
      <c r="N15" s="357">
        <v>9262.3342360000006</v>
      </c>
      <c r="O15" s="358">
        <v>189200.98531304259</v>
      </c>
      <c r="P15" s="356">
        <v>1521974</v>
      </c>
      <c r="Q15" s="356">
        <v>339384.34941400005</v>
      </c>
      <c r="R15" s="356">
        <v>222989.58419394816</v>
      </c>
    </row>
    <row r="16" spans="2:18" x14ac:dyDescent="0.3">
      <c r="B16" s="458"/>
      <c r="C16" s="253" t="s">
        <v>74</v>
      </c>
      <c r="D16" s="358">
        <v>908915</v>
      </c>
      <c r="E16" s="358">
        <v>199215.669077</v>
      </c>
      <c r="F16" s="358">
        <v>219179.64724644218</v>
      </c>
      <c r="G16" s="358">
        <v>55299</v>
      </c>
      <c r="H16" s="358">
        <v>14711.984245</v>
      </c>
      <c r="I16" s="358">
        <v>266044.30902909639</v>
      </c>
      <c r="J16" s="357">
        <v>89452</v>
      </c>
      <c r="K16" s="357">
        <v>20027.088414000002</v>
      </c>
      <c r="L16" s="358">
        <v>223886.4241604436</v>
      </c>
      <c r="M16" s="357">
        <v>53639</v>
      </c>
      <c r="N16" s="357">
        <v>9618.2372579999992</v>
      </c>
      <c r="O16" s="358">
        <v>179314.25377057737</v>
      </c>
      <c r="P16" s="356">
        <v>1107305</v>
      </c>
      <c r="Q16" s="356">
        <v>243572.978994</v>
      </c>
      <c r="R16" s="356">
        <v>219969.18553966613</v>
      </c>
    </row>
    <row r="17" spans="2:18" x14ac:dyDescent="0.3">
      <c r="B17" s="458"/>
      <c r="C17" s="254" t="s">
        <v>25</v>
      </c>
      <c r="D17" s="358">
        <v>2167546</v>
      </c>
      <c r="E17" s="358">
        <v>477746.41274300002</v>
      </c>
      <c r="F17" s="358">
        <v>220408.89224173327</v>
      </c>
      <c r="G17" s="358">
        <v>156365</v>
      </c>
      <c r="H17" s="358">
        <v>40932.920473999999</v>
      </c>
      <c r="I17" s="358">
        <v>261778.0224091069</v>
      </c>
      <c r="J17" s="357">
        <v>202774</v>
      </c>
      <c r="K17" s="357">
        <v>45397.423696999998</v>
      </c>
      <c r="L17" s="358">
        <v>223881.87685304822</v>
      </c>
      <c r="M17" s="357">
        <v>102594</v>
      </c>
      <c r="N17" s="357">
        <v>18880.571494</v>
      </c>
      <c r="O17" s="358">
        <v>184031.92675984951</v>
      </c>
      <c r="P17" s="356">
        <v>2629279</v>
      </c>
      <c r="Q17" s="356">
        <v>582957.32840800006</v>
      </c>
      <c r="R17" s="356">
        <v>221717.56150944802</v>
      </c>
    </row>
    <row r="18" spans="2:18" x14ac:dyDescent="0.3">
      <c r="B18" s="460" t="s">
        <v>871</v>
      </c>
      <c r="C18" s="294" t="s">
        <v>73</v>
      </c>
      <c r="D18" s="295">
        <v>1254081.6666666667</v>
      </c>
      <c r="E18" s="295">
        <v>276989.55498092243</v>
      </c>
      <c r="F18" s="295">
        <v>220869.92638169928</v>
      </c>
      <c r="G18" s="295">
        <v>101344.33333333333</v>
      </c>
      <c r="H18" s="295">
        <v>25435.737892192159</v>
      </c>
      <c r="I18" s="295">
        <v>250994.71037185055</v>
      </c>
      <c r="J18" s="295">
        <v>113204</v>
      </c>
      <c r="K18" s="295">
        <v>25290.759745050465</v>
      </c>
      <c r="L18" s="295">
        <v>223408.52433996598</v>
      </c>
      <c r="M18" s="295">
        <v>48770</v>
      </c>
      <c r="N18" s="295">
        <v>9216.7410587074319</v>
      </c>
      <c r="O18" s="295">
        <v>188983.604197696</v>
      </c>
      <c r="P18" s="296">
        <v>1517400</v>
      </c>
      <c r="Q18" s="296">
        <v>336932.7936768725</v>
      </c>
      <c r="R18" s="296">
        <v>222044.91201918817</v>
      </c>
    </row>
    <row r="19" spans="2:18" x14ac:dyDescent="0.3">
      <c r="B19" s="460"/>
      <c r="C19" s="294" t="s">
        <v>74</v>
      </c>
      <c r="D19" s="295">
        <v>905656.66666666663</v>
      </c>
      <c r="E19" s="295">
        <v>198099.42857817665</v>
      </c>
      <c r="F19" s="295">
        <v>218735.18181949889</v>
      </c>
      <c r="G19" s="295">
        <v>55557</v>
      </c>
      <c r="H19" s="295">
        <v>14271.211721723725</v>
      </c>
      <c r="I19" s="295">
        <v>256896.18693609288</v>
      </c>
      <c r="J19" s="295">
        <v>89302.333333333328</v>
      </c>
      <c r="K19" s="295">
        <v>19951.692662629968</v>
      </c>
      <c r="L19" s="295">
        <v>223417.09191764216</v>
      </c>
      <c r="M19" s="295">
        <v>53341.666666666664</v>
      </c>
      <c r="N19" s="295">
        <v>9558.6322988133197</v>
      </c>
      <c r="O19" s="295">
        <v>179196.5312097648</v>
      </c>
      <c r="P19" s="296">
        <v>1103857.6666666667</v>
      </c>
      <c r="Q19" s="296">
        <v>241880.96526134366</v>
      </c>
      <c r="R19" s="296">
        <v>219122.27021595844</v>
      </c>
    </row>
    <row r="20" spans="2:18" x14ac:dyDescent="0.3">
      <c r="B20" s="460"/>
      <c r="C20" s="297" t="s">
        <v>25</v>
      </c>
      <c r="D20" s="295">
        <v>2159738.3333333335</v>
      </c>
      <c r="E20" s="295">
        <v>475088.98355909908</v>
      </c>
      <c r="F20" s="295">
        <v>219974.75086610127</v>
      </c>
      <c r="G20" s="295">
        <v>156901.33333333334</v>
      </c>
      <c r="H20" s="295">
        <v>39706.94961391588</v>
      </c>
      <c r="I20" s="295">
        <v>253084.20140840067</v>
      </c>
      <c r="J20" s="295">
        <v>202506.33333333334</v>
      </c>
      <c r="K20" s="295">
        <v>45242.45240768043</v>
      </c>
      <c r="L20" s="295">
        <v>223412.30246870461</v>
      </c>
      <c r="M20" s="295">
        <v>102111.66666666667</v>
      </c>
      <c r="N20" s="295">
        <v>18775.373357520748</v>
      </c>
      <c r="O20" s="295">
        <v>183870.96452956295</v>
      </c>
      <c r="P20" s="296">
        <v>2621257.6666666665</v>
      </c>
      <c r="Q20" s="296">
        <v>578813.75893821614</v>
      </c>
      <c r="R20" s="296">
        <v>220814.13531952721</v>
      </c>
    </row>
    <row r="21" spans="2:18" x14ac:dyDescent="0.3">
      <c r="B21" s="4" t="s">
        <v>767</v>
      </c>
    </row>
    <row r="22" spans="2:18" ht="37.950000000000003" customHeight="1" x14ac:dyDescent="0.3">
      <c r="B22" s="459" t="s">
        <v>886</v>
      </c>
      <c r="C22" s="459"/>
      <c r="D22" s="459"/>
      <c r="E22" s="459"/>
      <c r="F22" s="459"/>
      <c r="G22" s="459"/>
      <c r="H22" s="459"/>
      <c r="I22" s="459"/>
      <c r="J22" s="459"/>
      <c r="K22" s="459"/>
      <c r="L22" s="459"/>
      <c r="M22" s="231"/>
    </row>
    <row r="23" spans="2:18" ht="15" customHeight="1" x14ac:dyDescent="0.3">
      <c r="B23" s="274" t="s">
        <v>934</v>
      </c>
      <c r="C23" s="231"/>
      <c r="D23" s="231"/>
      <c r="E23" s="231"/>
      <c r="F23" s="231"/>
      <c r="G23" s="231"/>
      <c r="H23" s="231"/>
      <c r="I23" s="231"/>
      <c r="J23" s="231"/>
      <c r="K23" s="231"/>
      <c r="L23" s="231"/>
      <c r="M23" s="231"/>
    </row>
    <row r="24" spans="2:18" ht="15" customHeight="1" x14ac:dyDescent="0.3">
      <c r="B24" s="274"/>
      <c r="C24" s="231"/>
      <c r="D24" s="231"/>
      <c r="E24" s="231"/>
      <c r="F24" s="231"/>
      <c r="G24" s="231"/>
      <c r="H24" s="231"/>
      <c r="I24" s="231"/>
      <c r="J24" s="231"/>
      <c r="K24" s="231"/>
      <c r="L24" s="231"/>
      <c r="M24" s="231"/>
    </row>
    <row r="25" spans="2:18" ht="15" customHeight="1" x14ac:dyDescent="0.3">
      <c r="B25" s="274"/>
      <c r="C25" s="231"/>
      <c r="D25" s="231"/>
      <c r="E25" s="231"/>
      <c r="F25" s="231"/>
      <c r="G25" s="231"/>
      <c r="H25" s="231"/>
      <c r="I25" s="231"/>
      <c r="J25" s="231"/>
      <c r="K25" s="231"/>
      <c r="L25" s="231"/>
      <c r="M25" s="231"/>
    </row>
    <row r="26" spans="2:18" ht="18" x14ac:dyDescent="0.35">
      <c r="B26" s="298" t="s">
        <v>894</v>
      </c>
      <c r="C26" s="298"/>
      <c r="D26" s="298"/>
      <c r="E26" s="298"/>
      <c r="F26" s="298"/>
      <c r="G26" s="300"/>
    </row>
    <row r="27" spans="2:18" x14ac:dyDescent="0.3">
      <c r="B27" s="3" t="s">
        <v>914</v>
      </c>
    </row>
    <row r="29" spans="2:18" x14ac:dyDescent="0.3">
      <c r="B29" s="452" t="s">
        <v>472</v>
      </c>
      <c r="C29" s="454" t="s">
        <v>477</v>
      </c>
      <c r="D29" s="456">
        <v>45748</v>
      </c>
      <c r="E29" s="449"/>
      <c r="F29" s="449"/>
      <c r="G29" s="456">
        <v>45778</v>
      </c>
      <c r="H29" s="449"/>
      <c r="I29" s="449"/>
      <c r="J29" s="456">
        <v>45809</v>
      </c>
      <c r="K29" s="449"/>
      <c r="L29" s="449"/>
      <c r="M29" s="449" t="s">
        <v>895</v>
      </c>
      <c r="N29" s="449"/>
      <c r="O29" s="449"/>
    </row>
    <row r="30" spans="2:18" ht="43.2" x14ac:dyDescent="0.3">
      <c r="B30" s="453"/>
      <c r="C30" s="455"/>
      <c r="D30" s="278" t="s">
        <v>825</v>
      </c>
      <c r="E30" s="278" t="s">
        <v>874</v>
      </c>
      <c r="F30" s="278" t="s">
        <v>882</v>
      </c>
      <c r="G30" s="278" t="s">
        <v>825</v>
      </c>
      <c r="H30" s="278" t="s">
        <v>874</v>
      </c>
      <c r="I30" s="278" t="s">
        <v>882</v>
      </c>
      <c r="J30" s="279" t="s">
        <v>825</v>
      </c>
      <c r="K30" s="278" t="s">
        <v>874</v>
      </c>
      <c r="L30" s="278" t="s">
        <v>882</v>
      </c>
      <c r="M30" s="279" t="s">
        <v>825</v>
      </c>
      <c r="N30" s="278" t="s">
        <v>874</v>
      </c>
      <c r="O30" s="278" t="s">
        <v>882</v>
      </c>
    </row>
    <row r="31" spans="2:18" x14ac:dyDescent="0.3">
      <c r="B31" s="461" t="s">
        <v>896</v>
      </c>
      <c r="C31" s="254" t="s">
        <v>877</v>
      </c>
      <c r="D31" s="338">
        <v>195410</v>
      </c>
      <c r="E31" s="338">
        <v>43555.160881374017</v>
      </c>
      <c r="F31" s="338">
        <v>222891.15644733646</v>
      </c>
      <c r="G31" s="352">
        <v>194784</v>
      </c>
      <c r="H31" s="352">
        <v>43332.023481911732</v>
      </c>
      <c r="I31" s="352">
        <v>222461.92439785472</v>
      </c>
      <c r="J31" s="353">
        <v>194708</v>
      </c>
      <c r="K31" s="353">
        <v>43495.432808999998</v>
      </c>
      <c r="L31" s="352">
        <v>223388.01081106067</v>
      </c>
      <c r="M31" s="354">
        <v>194967.33333333334</v>
      </c>
      <c r="N31" s="354">
        <v>130382.61717228574</v>
      </c>
      <c r="O31" s="354">
        <v>222913.6114636054</v>
      </c>
    </row>
    <row r="32" spans="2:18" x14ac:dyDescent="0.3">
      <c r="B32" s="462"/>
      <c r="C32" s="254" t="s">
        <v>878</v>
      </c>
      <c r="D32" s="338">
        <v>552115</v>
      </c>
      <c r="E32" s="338">
        <v>121930.91605486476</v>
      </c>
      <c r="F32" s="338">
        <v>220843.3316516754</v>
      </c>
      <c r="G32" s="352">
        <v>555866</v>
      </c>
      <c r="H32" s="352">
        <v>122535.26181271859</v>
      </c>
      <c r="I32" s="352">
        <v>220440.28922927214</v>
      </c>
      <c r="J32" s="353">
        <v>558333</v>
      </c>
      <c r="K32" s="353">
        <v>123597.034719</v>
      </c>
      <c r="L32" s="352">
        <v>221367.95553728688</v>
      </c>
      <c r="M32" s="354">
        <v>555438</v>
      </c>
      <c r="N32" s="354">
        <v>368063.21258658334</v>
      </c>
      <c r="O32" s="354">
        <v>220884.66674743377</v>
      </c>
    </row>
    <row r="33" spans="2:15" x14ac:dyDescent="0.3">
      <c r="B33" s="462"/>
      <c r="C33" s="254" t="s">
        <v>879</v>
      </c>
      <c r="D33" s="338">
        <v>24128</v>
      </c>
      <c r="E33" s="338">
        <v>6060.3994849584915</v>
      </c>
      <c r="F33" s="338">
        <v>251177.03435670139</v>
      </c>
      <c r="G33" s="352">
        <v>23139</v>
      </c>
      <c r="H33" s="352">
        <v>5805.2224296705062</v>
      </c>
      <c r="I33" s="352">
        <v>250884.75861837185</v>
      </c>
      <c r="J33" s="353">
        <v>22162</v>
      </c>
      <c r="K33" s="353">
        <v>5844.8091759999998</v>
      </c>
      <c r="L33" s="352">
        <v>263731.12426676293</v>
      </c>
      <c r="M33" s="354">
        <v>23143</v>
      </c>
      <c r="N33" s="354">
        <v>17710.431090628997</v>
      </c>
      <c r="O33" s="354">
        <v>255086.93904030015</v>
      </c>
    </row>
    <row r="34" spans="2:15" x14ac:dyDescent="0.3">
      <c r="B34" s="462"/>
      <c r="C34" s="254" t="s">
        <v>902</v>
      </c>
      <c r="D34" s="338">
        <v>771653</v>
      </c>
      <c r="E34" s="338">
        <v>171546.47642119727</v>
      </c>
      <c r="F34" s="338">
        <v>222310.38617253775</v>
      </c>
      <c r="G34" s="352">
        <v>773789</v>
      </c>
      <c r="H34" s="352">
        <v>171672.50772430081</v>
      </c>
      <c r="I34" s="352">
        <v>221859.58668874952</v>
      </c>
      <c r="J34" s="353">
        <v>775203</v>
      </c>
      <c r="K34" s="353">
        <v>172937.27670399999</v>
      </c>
      <c r="L34" s="352">
        <v>223086.43891213011</v>
      </c>
      <c r="M34" s="354">
        <v>773548.33333333337</v>
      </c>
      <c r="N34" s="354">
        <v>516156.2608494981</v>
      </c>
      <c r="O34" s="354">
        <v>222419.3105147483</v>
      </c>
    </row>
    <row r="35" spans="2:15" x14ac:dyDescent="0.3">
      <c r="B35" s="461" t="s">
        <v>897</v>
      </c>
      <c r="C35" s="254" t="s">
        <v>877</v>
      </c>
      <c r="D35" s="338">
        <v>150978</v>
      </c>
      <c r="E35" s="338">
        <v>33550.433943159602</v>
      </c>
      <c r="F35" s="338">
        <v>222220.68078236302</v>
      </c>
      <c r="G35" s="352">
        <v>151740</v>
      </c>
      <c r="H35" s="352">
        <v>33653.909738594615</v>
      </c>
      <c r="I35" s="352">
        <v>221786.67285221178</v>
      </c>
      <c r="J35" s="353">
        <v>152229</v>
      </c>
      <c r="K35" s="353">
        <v>33902.910358000001</v>
      </c>
      <c r="L35" s="352">
        <v>222709.93278547452</v>
      </c>
      <c r="M35" s="354">
        <v>151649</v>
      </c>
      <c r="N35" s="354">
        <v>101107.25403975422</v>
      </c>
      <c r="O35" s="354">
        <v>222239.6323962005</v>
      </c>
    </row>
    <row r="36" spans="2:15" x14ac:dyDescent="0.3">
      <c r="B36" s="462" t="s">
        <v>505</v>
      </c>
      <c r="C36" s="254" t="s">
        <v>878</v>
      </c>
      <c r="D36" s="338">
        <v>369730</v>
      </c>
      <c r="E36" s="338">
        <v>80610.658460697698</v>
      </c>
      <c r="F36" s="338">
        <v>218025.74435587507</v>
      </c>
      <c r="G36" s="352">
        <v>371664</v>
      </c>
      <c r="H36" s="352">
        <v>80879.590374172898</v>
      </c>
      <c r="I36" s="352">
        <v>217614.80900537287</v>
      </c>
      <c r="J36" s="353">
        <v>373556</v>
      </c>
      <c r="K36" s="353">
        <v>81627.350997999994</v>
      </c>
      <c r="L36" s="352">
        <v>218514.3619644712</v>
      </c>
      <c r="M36" s="354">
        <v>371650</v>
      </c>
      <c r="N36" s="354">
        <v>243117.59983287059</v>
      </c>
      <c r="O36" s="354">
        <v>218052.46857067189</v>
      </c>
    </row>
    <row r="37" spans="2:15" x14ac:dyDescent="0.3">
      <c r="B37" s="462" t="s">
        <v>505</v>
      </c>
      <c r="C37" s="254" t="s">
        <v>879</v>
      </c>
      <c r="D37" s="338">
        <v>67955</v>
      </c>
      <c r="E37" s="338">
        <v>16656.582276588637</v>
      </c>
      <c r="F37" s="338">
        <v>245111.94579631573</v>
      </c>
      <c r="G37" s="352">
        <v>67821</v>
      </c>
      <c r="H37" s="352">
        <v>16612.356783915293</v>
      </c>
      <c r="I37" s="352">
        <v>244944.14390698003</v>
      </c>
      <c r="J37" s="353">
        <v>67820</v>
      </c>
      <c r="K37" s="353">
        <v>17487.938438000001</v>
      </c>
      <c r="L37" s="352">
        <v>257858.13090533766</v>
      </c>
      <c r="M37" s="354">
        <v>67865.333333333328</v>
      </c>
      <c r="N37" s="354">
        <v>50756.877498503934</v>
      </c>
      <c r="O37" s="354">
        <v>249301.93863584712</v>
      </c>
    </row>
    <row r="38" spans="2:15" x14ac:dyDescent="0.3">
      <c r="B38" s="462" t="s">
        <v>505</v>
      </c>
      <c r="C38" s="254" t="s">
        <v>902</v>
      </c>
      <c r="D38" s="338">
        <v>588663</v>
      </c>
      <c r="E38" s="338">
        <v>130817.67468044593</v>
      </c>
      <c r="F38" s="338">
        <v>222228.46464011824</v>
      </c>
      <c r="G38" s="352">
        <v>591225</v>
      </c>
      <c r="H38" s="352">
        <v>131145.85689668282</v>
      </c>
      <c r="I38" s="352">
        <v>221820.5537598762</v>
      </c>
      <c r="J38" s="353">
        <v>593605</v>
      </c>
      <c r="K38" s="353">
        <v>133018.19979399999</v>
      </c>
      <c r="L38" s="352">
        <v>224085.37629231557</v>
      </c>
      <c r="M38" s="354">
        <v>591164.33333333337</v>
      </c>
      <c r="N38" s="354">
        <v>394981.7313711287</v>
      </c>
      <c r="O38" s="354">
        <v>222714.0064105856</v>
      </c>
    </row>
    <row r="39" spans="2:15" x14ac:dyDescent="0.3">
      <c r="B39" s="461" t="s">
        <v>898</v>
      </c>
      <c r="C39" s="254" t="s">
        <v>877</v>
      </c>
      <c r="D39" s="338">
        <v>114311</v>
      </c>
      <c r="E39" s="338">
        <v>25482.333887086654</v>
      </c>
      <c r="F39" s="338">
        <v>222921.10021858488</v>
      </c>
      <c r="G39" s="352">
        <v>114375</v>
      </c>
      <c r="H39" s="352">
        <v>25436.96305081261</v>
      </c>
      <c r="I39" s="352">
        <v>222399.67694699549</v>
      </c>
      <c r="J39" s="353">
        <v>114491</v>
      </c>
      <c r="K39" s="353">
        <v>25557.020596999999</v>
      </c>
      <c r="L39" s="352">
        <v>223222.96597112436</v>
      </c>
      <c r="M39" s="354">
        <v>114392.33333333333</v>
      </c>
      <c r="N39" s="354">
        <v>76476.317534899266</v>
      </c>
      <c r="O39" s="354">
        <v>222848.02750446351</v>
      </c>
    </row>
    <row r="40" spans="2:15" x14ac:dyDescent="0.3">
      <c r="B40" s="462" t="s">
        <v>506</v>
      </c>
      <c r="C40" s="254" t="s">
        <v>878</v>
      </c>
      <c r="D40" s="338">
        <v>272052</v>
      </c>
      <c r="E40" s="338">
        <v>59192.582143096603</v>
      </c>
      <c r="F40" s="338">
        <v>217578.19146007602</v>
      </c>
      <c r="G40" s="352">
        <v>272713</v>
      </c>
      <c r="H40" s="352">
        <v>59200.888147133977</v>
      </c>
      <c r="I40" s="352">
        <v>217081.28379334311</v>
      </c>
      <c r="J40" s="353">
        <v>273572</v>
      </c>
      <c r="K40" s="353">
        <v>59618.393616000001</v>
      </c>
      <c r="L40" s="352">
        <v>217925.78778529968</v>
      </c>
      <c r="M40" s="354">
        <v>272779</v>
      </c>
      <c r="N40" s="354">
        <v>178011.8639062306</v>
      </c>
      <c r="O40" s="354">
        <v>217528.79792338682</v>
      </c>
    </row>
    <row r="41" spans="2:15" x14ac:dyDescent="0.3">
      <c r="B41" s="462" t="s">
        <v>506</v>
      </c>
      <c r="C41" s="254" t="s">
        <v>879</v>
      </c>
      <c r="D41" s="338">
        <v>40914</v>
      </c>
      <c r="E41" s="338">
        <v>10127.051151307063</v>
      </c>
      <c r="F41" s="338">
        <v>247520.43680175647</v>
      </c>
      <c r="G41" s="352">
        <v>41069</v>
      </c>
      <c r="H41" s="352">
        <v>10153.262383256229</v>
      </c>
      <c r="I41" s="352">
        <v>247224.48521405997</v>
      </c>
      <c r="J41" s="353">
        <v>41394</v>
      </c>
      <c r="K41" s="353">
        <v>10784.465114000001</v>
      </c>
      <c r="L41" s="352">
        <v>260532.08469826545</v>
      </c>
      <c r="M41" s="354">
        <v>41125.666666666664</v>
      </c>
      <c r="N41" s="354">
        <v>31064.77864856329</v>
      </c>
      <c r="O41" s="354">
        <v>251787.4372740729</v>
      </c>
    </row>
    <row r="42" spans="2:15" x14ac:dyDescent="0.3">
      <c r="B42" s="462" t="s">
        <v>506</v>
      </c>
      <c r="C42" s="254" t="s">
        <v>902</v>
      </c>
      <c r="D42" s="338">
        <v>427277</v>
      </c>
      <c r="E42" s="338">
        <v>94801.967181490327</v>
      </c>
      <c r="F42" s="338">
        <v>221874.72572006058</v>
      </c>
      <c r="G42" s="352">
        <v>428157</v>
      </c>
      <c r="H42" s="352">
        <v>94791.113581202822</v>
      </c>
      <c r="I42" s="352">
        <v>221393.35239457214</v>
      </c>
      <c r="J42" s="353">
        <v>429457</v>
      </c>
      <c r="K42" s="353">
        <v>95959.879327000002</v>
      </c>
      <c r="L42" s="352">
        <v>223444.67391845983</v>
      </c>
      <c r="M42" s="354">
        <v>428297</v>
      </c>
      <c r="N42" s="354">
        <v>285552.96008969314</v>
      </c>
      <c r="O42" s="354">
        <v>222239.05381055138</v>
      </c>
    </row>
    <row r="43" spans="2:15" x14ac:dyDescent="0.3">
      <c r="B43" s="463" t="s">
        <v>899</v>
      </c>
      <c r="C43" s="254" t="s">
        <v>877</v>
      </c>
      <c r="D43" s="338">
        <v>78386</v>
      </c>
      <c r="E43" s="338">
        <v>17482.435753471102</v>
      </c>
      <c r="F43" s="338">
        <v>223030.07875731762</v>
      </c>
      <c r="G43" s="352">
        <v>78686</v>
      </c>
      <c r="H43" s="352">
        <v>17508.908289503295</v>
      </c>
      <c r="I43" s="352">
        <v>222516.18190660723</v>
      </c>
      <c r="J43" s="353">
        <v>78926</v>
      </c>
      <c r="K43" s="353">
        <v>17623.956308000001</v>
      </c>
      <c r="L43" s="352">
        <v>223297.21901528013</v>
      </c>
      <c r="M43" s="354">
        <v>78666</v>
      </c>
      <c r="N43" s="354">
        <v>52615.300350974394</v>
      </c>
      <c r="O43" s="354">
        <v>222948.07731834336</v>
      </c>
    </row>
    <row r="44" spans="2:15" x14ac:dyDescent="0.3">
      <c r="B44" s="464" t="s">
        <v>507</v>
      </c>
      <c r="C44" s="254" t="s">
        <v>878</v>
      </c>
      <c r="D44" s="338">
        <v>185611</v>
      </c>
      <c r="E44" s="338">
        <v>40386.443252030353</v>
      </c>
      <c r="F44" s="338">
        <v>217586.47521984339</v>
      </c>
      <c r="G44" s="352">
        <v>186101</v>
      </c>
      <c r="H44" s="352">
        <v>40400.712386829262</v>
      </c>
      <c r="I44" s="352">
        <v>217090.24877259802</v>
      </c>
      <c r="J44" s="353">
        <v>186815</v>
      </c>
      <c r="K44" s="353">
        <v>40710.136799</v>
      </c>
      <c r="L44" s="352">
        <v>217916.85249578461</v>
      </c>
      <c r="M44" s="354">
        <v>186175.66666666666</v>
      </c>
      <c r="N44" s="354">
        <v>121497.29243785961</v>
      </c>
      <c r="O44" s="354">
        <v>217531.63667622086</v>
      </c>
    </row>
    <row r="45" spans="2:15" x14ac:dyDescent="0.3">
      <c r="B45" s="464" t="s">
        <v>507</v>
      </c>
      <c r="C45" s="254" t="s">
        <v>879</v>
      </c>
      <c r="D45" s="338">
        <v>18216</v>
      </c>
      <c r="E45" s="338">
        <v>4670.2743415736068</v>
      </c>
      <c r="F45" s="338">
        <v>256383.08858001791</v>
      </c>
      <c r="G45" s="352">
        <v>18334</v>
      </c>
      <c r="H45" s="352">
        <v>4692.3229633748715</v>
      </c>
      <c r="I45" s="352">
        <v>255935.58216291433</v>
      </c>
      <c r="J45" s="353">
        <v>5293</v>
      </c>
      <c r="K45" s="353">
        <v>4981.674301</v>
      </c>
      <c r="L45" s="352">
        <v>941181.61741923296</v>
      </c>
      <c r="M45" s="354">
        <v>13947.666666666666</v>
      </c>
      <c r="N45" s="354">
        <v>14344.271605948477</v>
      </c>
      <c r="O45" s="354">
        <v>342811.7392622059</v>
      </c>
    </row>
    <row r="46" spans="2:15" x14ac:dyDescent="0.3">
      <c r="B46" s="465" t="s">
        <v>507</v>
      </c>
      <c r="C46" s="254" t="s">
        <v>902</v>
      </c>
      <c r="D46" s="338">
        <v>282213</v>
      </c>
      <c r="E46" s="338">
        <v>62539.153347075051</v>
      </c>
      <c r="F46" s="338">
        <v>221602.66659252072</v>
      </c>
      <c r="G46" s="352">
        <v>283121</v>
      </c>
      <c r="H46" s="352">
        <v>62601.943639707431</v>
      </c>
      <c r="I46" s="352">
        <v>221113.7416147422</v>
      </c>
      <c r="J46" s="353">
        <v>271034</v>
      </c>
      <c r="K46" s="353">
        <v>63315.767408</v>
      </c>
      <c r="L46" s="352">
        <v>233608.20933167057</v>
      </c>
      <c r="M46" s="354">
        <v>278789.33333333331</v>
      </c>
      <c r="N46" s="354">
        <v>188456.86439478246</v>
      </c>
      <c r="O46" s="354">
        <v>225327.68397975827</v>
      </c>
    </row>
    <row r="47" spans="2:15" x14ac:dyDescent="0.3">
      <c r="B47" s="461" t="s">
        <v>900</v>
      </c>
      <c r="C47" s="254" t="s">
        <v>877</v>
      </c>
      <c r="D47" s="338">
        <v>60599</v>
      </c>
      <c r="E47" s="338">
        <v>13494.822986902696</v>
      </c>
      <c r="F47" s="338">
        <v>222690.52272979252</v>
      </c>
      <c r="G47" s="352">
        <v>60977</v>
      </c>
      <c r="H47" s="352">
        <v>13548.672414019735</v>
      </c>
      <c r="I47" s="352">
        <v>222193.16158583949</v>
      </c>
      <c r="J47" s="353">
        <v>61194</v>
      </c>
      <c r="K47" s="353">
        <v>13644.518298000001</v>
      </c>
      <c r="L47" s="352">
        <v>222971.50534366115</v>
      </c>
      <c r="M47" s="354">
        <v>60923.333333333336</v>
      </c>
      <c r="N47" s="354">
        <v>40688.013698922434</v>
      </c>
      <c r="O47" s="354">
        <v>222618.66662429518</v>
      </c>
    </row>
    <row r="48" spans="2:15" x14ac:dyDescent="0.3">
      <c r="B48" s="462" t="s">
        <v>508</v>
      </c>
      <c r="C48" s="254" t="s">
        <v>878</v>
      </c>
      <c r="D48" s="338">
        <v>172533</v>
      </c>
      <c r="E48" s="338">
        <v>37664.336195611198</v>
      </c>
      <c r="F48" s="338">
        <v>218302.2157825529</v>
      </c>
      <c r="G48" s="352">
        <v>172946</v>
      </c>
      <c r="H48" s="352">
        <v>37663.282068089044</v>
      </c>
      <c r="I48" s="352">
        <v>217774.80871537383</v>
      </c>
      <c r="J48" s="353">
        <v>173680</v>
      </c>
      <c r="K48" s="353">
        <v>37964.891577000002</v>
      </c>
      <c r="L48" s="352">
        <v>218591.03855941963</v>
      </c>
      <c r="M48" s="354">
        <v>173053</v>
      </c>
      <c r="N48" s="354">
        <v>113292.50984070025</v>
      </c>
      <c r="O48" s="354">
        <v>218223.14520349301</v>
      </c>
    </row>
    <row r="49" spans="2:15" x14ac:dyDescent="0.3">
      <c r="B49" s="462" t="s">
        <v>508</v>
      </c>
      <c r="C49" s="254" t="s">
        <v>879</v>
      </c>
      <c r="D49" s="338">
        <v>6346</v>
      </c>
      <c r="E49" s="338">
        <v>1696.1269754781756</v>
      </c>
      <c r="F49" s="338">
        <v>267274.97249892465</v>
      </c>
      <c r="G49" s="352">
        <v>6417</v>
      </c>
      <c r="H49" s="352">
        <v>1714.3295776247755</v>
      </c>
      <c r="I49" s="352">
        <v>267154.36771462922</v>
      </c>
      <c r="J49" s="353">
        <v>6519</v>
      </c>
      <c r="K49" s="353">
        <v>1834.033445</v>
      </c>
      <c r="L49" s="352">
        <v>281336.62294830498</v>
      </c>
      <c r="M49" s="354">
        <v>6427.333333333333</v>
      </c>
      <c r="N49" s="354">
        <v>5244.4899981029512</v>
      </c>
      <c r="O49" s="354">
        <v>271988.90146784316</v>
      </c>
    </row>
    <row r="50" spans="2:15" x14ac:dyDescent="0.3">
      <c r="B50" s="462" t="s">
        <v>508</v>
      </c>
      <c r="C50" s="254" t="s">
        <v>902</v>
      </c>
      <c r="D50" s="338">
        <v>239478</v>
      </c>
      <c r="E50" s="338">
        <v>52855.286157992072</v>
      </c>
      <c r="F50" s="338">
        <v>220710.40412059592</v>
      </c>
      <c r="G50" s="352">
        <v>240340</v>
      </c>
      <c r="H50" s="352">
        <v>52926.284059733553</v>
      </c>
      <c r="I50" s="352">
        <v>220214.21344650723</v>
      </c>
      <c r="J50" s="353">
        <v>241393</v>
      </c>
      <c r="K50" s="353">
        <v>53443.443319999998</v>
      </c>
      <c r="L50" s="352">
        <v>221395.99458145016</v>
      </c>
      <c r="M50" s="354">
        <v>240403.66666666666</v>
      </c>
      <c r="N50" s="354">
        <v>159225.01353772561</v>
      </c>
      <c r="O50" s="354">
        <v>220774.52165555657</v>
      </c>
    </row>
    <row r="51" spans="2:15" x14ac:dyDescent="0.3">
      <c r="B51" s="461" t="s">
        <v>780</v>
      </c>
      <c r="C51" s="254" t="s">
        <v>877</v>
      </c>
      <c r="D51" s="338">
        <v>5</v>
      </c>
      <c r="E51" s="338">
        <v>1.1176092840683762</v>
      </c>
      <c r="F51" s="338"/>
      <c r="G51" s="352">
        <v>5</v>
      </c>
      <c r="H51" s="352">
        <v>1.1153884659845981</v>
      </c>
      <c r="I51" s="352"/>
      <c r="J51" s="353">
        <v>5</v>
      </c>
      <c r="K51" s="353">
        <v>1.12002</v>
      </c>
      <c r="L51" s="352"/>
      <c r="M51" s="354">
        <v>5</v>
      </c>
      <c r="N51" s="354">
        <v>3.3530177500529748</v>
      </c>
      <c r="O51" s="354"/>
    </row>
    <row r="52" spans="2:15" x14ac:dyDescent="0.3">
      <c r="B52" s="462"/>
      <c r="C52" s="254" t="s">
        <v>878</v>
      </c>
      <c r="D52" s="338">
        <v>41</v>
      </c>
      <c r="E52" s="338">
        <v>3.9243211244925384</v>
      </c>
      <c r="F52" s="338"/>
      <c r="G52" s="352">
        <v>41</v>
      </c>
      <c r="H52" s="352">
        <v>4.0452933422437471</v>
      </c>
      <c r="I52" s="352"/>
      <c r="J52" s="353">
        <v>37</v>
      </c>
      <c r="K52" s="353">
        <v>3.6466440000000002</v>
      </c>
      <c r="L52" s="352"/>
      <c r="M52" s="354">
        <v>39.666666666666664</v>
      </c>
      <c r="N52" s="354">
        <v>11.616258466736285</v>
      </c>
      <c r="O52" s="354"/>
    </row>
    <row r="53" spans="2:15" x14ac:dyDescent="0.3">
      <c r="B53" s="462"/>
      <c r="C53" s="254" t="s">
        <v>879</v>
      </c>
      <c r="D53" s="338">
        <v>0</v>
      </c>
      <c r="E53" s="338">
        <v>0</v>
      </c>
      <c r="F53" s="338"/>
      <c r="G53" s="352">
        <v>0</v>
      </c>
      <c r="H53" s="352">
        <v>0</v>
      </c>
      <c r="I53" s="352"/>
      <c r="J53" s="353">
        <v>0</v>
      </c>
      <c r="K53" s="353">
        <v>0</v>
      </c>
      <c r="L53" s="352"/>
      <c r="M53" s="354">
        <v>0</v>
      </c>
      <c r="N53" s="354">
        <v>0</v>
      </c>
      <c r="O53" s="354"/>
    </row>
    <row r="54" spans="2:15" x14ac:dyDescent="0.3">
      <c r="B54" s="462"/>
      <c r="C54" s="254" t="s">
        <v>902</v>
      </c>
      <c r="D54" s="338">
        <v>46</v>
      </c>
      <c r="E54" s="338">
        <v>5.0419304085609147</v>
      </c>
      <c r="F54" s="338"/>
      <c r="G54" s="352">
        <v>46</v>
      </c>
      <c r="H54" s="352">
        <v>5.1606818082283459</v>
      </c>
      <c r="I54" s="352"/>
      <c r="J54" s="353">
        <v>42</v>
      </c>
      <c r="K54" s="353">
        <v>4.7666639999999996</v>
      </c>
      <c r="L54" s="352"/>
      <c r="M54" s="354">
        <v>44.666666666666664</v>
      </c>
      <c r="N54" s="354">
        <v>14.969276216789261</v>
      </c>
      <c r="O54" s="354"/>
    </row>
    <row r="55" spans="2:15" x14ac:dyDescent="0.3">
      <c r="B55" s="466" t="s">
        <v>25</v>
      </c>
      <c r="C55" s="297" t="s">
        <v>877</v>
      </c>
      <c r="D55" s="295">
        <v>599689</v>
      </c>
      <c r="E55" s="295">
        <v>133566.30506127814</v>
      </c>
      <c r="F55" s="295">
        <v>222725.95472199447</v>
      </c>
      <c r="G55" s="355">
        <v>600567</v>
      </c>
      <c r="H55" s="355">
        <v>133481.59236330798</v>
      </c>
      <c r="I55" s="355">
        <v>222259.28558063961</v>
      </c>
      <c r="J55" s="355">
        <v>601553</v>
      </c>
      <c r="K55" s="355">
        <v>134224.95839000001</v>
      </c>
      <c r="L55" s="355">
        <v>223130.72728421271</v>
      </c>
      <c r="M55" s="355">
        <v>600603</v>
      </c>
      <c r="N55" s="355">
        <v>401272.85581458616</v>
      </c>
      <c r="O55" s="355">
        <v>222705.54526844196</v>
      </c>
    </row>
    <row r="56" spans="2:15" x14ac:dyDescent="0.3">
      <c r="B56" s="467" t="s">
        <v>509</v>
      </c>
      <c r="C56" s="297" t="s">
        <v>878</v>
      </c>
      <c r="D56" s="295">
        <v>1552082</v>
      </c>
      <c r="E56" s="295">
        <v>339788.86042742513</v>
      </c>
      <c r="F56" s="295">
        <v>218924.55451930061</v>
      </c>
      <c r="G56" s="355">
        <v>1559331</v>
      </c>
      <c r="H56" s="355">
        <v>340683.78008228599</v>
      </c>
      <c r="I56" s="355">
        <v>218480.73313638094</v>
      </c>
      <c r="J56" s="355">
        <v>1565993</v>
      </c>
      <c r="K56" s="355">
        <v>343521.45435299998</v>
      </c>
      <c r="L56" s="355">
        <v>219363.33965285923</v>
      </c>
      <c r="M56" s="355">
        <v>1559135.3333333333</v>
      </c>
      <c r="N56" s="355">
        <v>1023994.0948627112</v>
      </c>
      <c r="O56" s="355">
        <v>218923.50051774664</v>
      </c>
    </row>
    <row r="57" spans="2:15" x14ac:dyDescent="0.3">
      <c r="B57" s="467" t="s">
        <v>509</v>
      </c>
      <c r="C57" s="297" t="s">
        <v>879</v>
      </c>
      <c r="D57" s="295">
        <v>157559</v>
      </c>
      <c r="E57" s="295">
        <v>39210.434229905972</v>
      </c>
      <c r="F57" s="295">
        <v>248861.91350482026</v>
      </c>
      <c r="G57" s="355">
        <v>156780</v>
      </c>
      <c r="H57" s="355">
        <v>38977.494137841677</v>
      </c>
      <c r="I57" s="355">
        <v>248612.66831127487</v>
      </c>
      <c r="J57" s="355">
        <v>156365</v>
      </c>
      <c r="K57" s="355">
        <v>40932.920473999999</v>
      </c>
      <c r="L57" s="355">
        <v>261778.0224091069</v>
      </c>
      <c r="M57" s="355">
        <v>156901.33333333334</v>
      </c>
      <c r="N57" s="355">
        <v>119120.84884174765</v>
      </c>
      <c r="O57" s="355">
        <v>253069.54867973848</v>
      </c>
    </row>
    <row r="58" spans="2:15" x14ac:dyDescent="0.3">
      <c r="B58" s="468" t="s">
        <v>509</v>
      </c>
      <c r="C58" s="297" t="s">
        <v>902</v>
      </c>
      <c r="D58" s="295">
        <v>2309330</v>
      </c>
      <c r="E58" s="295">
        <v>512565.59971860918</v>
      </c>
      <c r="F58" s="295">
        <v>221954.24634790575</v>
      </c>
      <c r="G58" s="355">
        <v>2316678</v>
      </c>
      <c r="H58" s="355">
        <v>513142.86658343568</v>
      </c>
      <c r="I58" s="355">
        <v>221499.43435532934</v>
      </c>
      <c r="J58" s="355">
        <v>2323911</v>
      </c>
      <c r="K58" s="355">
        <v>518679.33321700001</v>
      </c>
      <c r="L58" s="355">
        <v>223192.42570692251</v>
      </c>
      <c r="M58" s="355">
        <v>2316639.6666666665</v>
      </c>
      <c r="N58" s="355">
        <v>1544387.7995190448</v>
      </c>
      <c r="O58" s="355">
        <v>222216.66173649576</v>
      </c>
    </row>
    <row r="59" spans="2:15" x14ac:dyDescent="0.3">
      <c r="B59" s="4" t="s">
        <v>767</v>
      </c>
    </row>
    <row r="60" spans="2:15" ht="37.950000000000003" customHeight="1" x14ac:dyDescent="0.3">
      <c r="B60" s="459" t="s">
        <v>901</v>
      </c>
      <c r="C60" s="459"/>
      <c r="D60" s="459"/>
      <c r="E60" s="459"/>
      <c r="F60" s="459"/>
      <c r="G60" s="459"/>
      <c r="H60" s="459"/>
      <c r="I60" s="459"/>
      <c r="J60" s="459"/>
      <c r="K60" s="459"/>
      <c r="L60" s="459"/>
      <c r="M60" s="231"/>
    </row>
    <row r="61" spans="2:15" ht="15" customHeight="1" x14ac:dyDescent="0.3">
      <c r="B61" s="431" t="s">
        <v>932</v>
      </c>
      <c r="C61" s="231"/>
      <c r="D61" s="231"/>
      <c r="E61" s="231"/>
      <c r="F61" s="231"/>
      <c r="G61" s="231"/>
      <c r="H61" s="231"/>
      <c r="I61" s="231"/>
      <c r="J61" s="231"/>
      <c r="K61" s="231"/>
      <c r="L61" s="231"/>
      <c r="M61" s="231"/>
    </row>
    <row r="62" spans="2:15" x14ac:dyDescent="0.3">
      <c r="B62" s="233"/>
    </row>
    <row r="63" spans="2:15" ht="18" x14ac:dyDescent="0.35">
      <c r="B63" s="299" t="s">
        <v>769</v>
      </c>
      <c r="C63" s="298"/>
      <c r="D63" s="298"/>
      <c r="E63" s="298"/>
      <c r="F63" s="298"/>
      <c r="G63" s="230"/>
    </row>
    <row r="64" spans="2:15" x14ac:dyDescent="0.3">
      <c r="B64" s="3" t="s">
        <v>915</v>
      </c>
    </row>
    <row r="66" spans="2:37" x14ac:dyDescent="0.3">
      <c r="B66" s="454" t="s">
        <v>472</v>
      </c>
      <c r="C66" s="450" t="s">
        <v>13</v>
      </c>
      <c r="D66" s="451"/>
      <c r="E66" s="451"/>
      <c r="F66" s="450" t="s">
        <v>2</v>
      </c>
      <c r="G66" s="451"/>
      <c r="H66" s="451"/>
      <c r="I66" s="450" t="s">
        <v>4</v>
      </c>
      <c r="J66" s="451"/>
      <c r="K66" s="451"/>
      <c r="L66" s="450" t="s">
        <v>3</v>
      </c>
      <c r="M66" s="451"/>
      <c r="N66" s="451"/>
      <c r="O66" s="450" t="s">
        <v>5</v>
      </c>
      <c r="P66" s="451"/>
      <c r="Q66" s="451"/>
      <c r="R66" s="450" t="s">
        <v>872</v>
      </c>
      <c r="S66" s="451"/>
      <c r="T66" s="451"/>
    </row>
    <row r="67" spans="2:37" ht="43.2" x14ac:dyDescent="0.3">
      <c r="B67" s="455"/>
      <c r="C67" s="285" t="s">
        <v>777</v>
      </c>
      <c r="D67" s="278" t="s">
        <v>874</v>
      </c>
      <c r="E67" s="285" t="s">
        <v>875</v>
      </c>
      <c r="F67" s="285" t="s">
        <v>777</v>
      </c>
      <c r="G67" s="278" t="s">
        <v>874</v>
      </c>
      <c r="H67" s="285" t="s">
        <v>875</v>
      </c>
      <c r="I67" s="285" t="s">
        <v>777</v>
      </c>
      <c r="J67" s="278" t="s">
        <v>874</v>
      </c>
      <c r="K67" s="285" t="s">
        <v>875</v>
      </c>
      <c r="L67" s="285" t="s">
        <v>777</v>
      </c>
      <c r="M67" s="278" t="s">
        <v>874</v>
      </c>
      <c r="N67" s="285" t="s">
        <v>875</v>
      </c>
      <c r="O67" s="285" t="s">
        <v>777</v>
      </c>
      <c r="P67" s="278" t="s">
        <v>874</v>
      </c>
      <c r="Q67" s="285" t="s">
        <v>875</v>
      </c>
      <c r="R67" s="285" t="s">
        <v>777</v>
      </c>
      <c r="S67" s="278" t="s">
        <v>874</v>
      </c>
      <c r="T67" s="285" t="s">
        <v>875</v>
      </c>
    </row>
    <row r="68" spans="2:37" x14ac:dyDescent="0.3">
      <c r="B68" s="256">
        <v>39630</v>
      </c>
      <c r="C68" s="286"/>
      <c r="D68" s="286"/>
      <c r="E68" s="286"/>
      <c r="F68" s="287">
        <v>290570</v>
      </c>
      <c r="G68" s="287">
        <v>32045.534799150537</v>
      </c>
      <c r="H68" s="287">
        <v>17434.2</v>
      </c>
      <c r="I68" s="287"/>
      <c r="J68" s="287"/>
      <c r="K68" s="287"/>
      <c r="L68" s="287">
        <v>192711</v>
      </c>
      <c r="M68" s="287">
        <v>21253.147457339364</v>
      </c>
      <c r="N68" s="287">
        <v>11562.66</v>
      </c>
      <c r="O68" s="287"/>
      <c r="P68" s="287"/>
      <c r="Q68" s="287"/>
      <c r="R68" s="288">
        <v>483281</v>
      </c>
      <c r="S68" s="288">
        <v>53298.682256489905</v>
      </c>
      <c r="T68" s="288">
        <v>28996.86</v>
      </c>
      <c r="U68" s="91"/>
      <c r="V68" s="91"/>
      <c r="W68" s="91"/>
      <c r="X68" s="91"/>
      <c r="Y68" s="91"/>
      <c r="Z68" s="91"/>
      <c r="AA68" s="91"/>
      <c r="AB68" s="91"/>
      <c r="AC68" s="91"/>
      <c r="AD68" s="91"/>
      <c r="AE68" s="91"/>
      <c r="AF68" s="91"/>
      <c r="AG68" s="91"/>
      <c r="AH68" s="91"/>
      <c r="AI68" s="91"/>
      <c r="AJ68" s="91"/>
      <c r="AK68" s="91"/>
    </row>
    <row r="69" spans="2:37" x14ac:dyDescent="0.3">
      <c r="B69" s="256">
        <v>39661</v>
      </c>
      <c r="C69" s="286"/>
      <c r="D69" s="286"/>
      <c r="E69" s="286"/>
      <c r="F69" s="287">
        <v>292137</v>
      </c>
      <c r="G69" s="287">
        <v>31920.747322586729</v>
      </c>
      <c r="H69" s="287">
        <v>17528.22</v>
      </c>
      <c r="I69" s="287"/>
      <c r="J69" s="287"/>
      <c r="K69" s="287"/>
      <c r="L69" s="287">
        <v>194304</v>
      </c>
      <c r="M69" s="287">
        <v>21230.891286512462</v>
      </c>
      <c r="N69" s="287">
        <v>11658.24</v>
      </c>
      <c r="O69" s="287"/>
      <c r="P69" s="287"/>
      <c r="Q69" s="287"/>
      <c r="R69" s="288">
        <v>486441</v>
      </c>
      <c r="S69" s="288">
        <v>53151.638609099187</v>
      </c>
      <c r="T69" s="288">
        <v>29186.46</v>
      </c>
      <c r="U69" s="91"/>
      <c r="V69" s="91"/>
      <c r="W69" s="91"/>
      <c r="X69" s="91"/>
      <c r="Y69" s="91"/>
      <c r="Z69" s="91"/>
      <c r="AA69" s="91"/>
      <c r="AB69" s="91"/>
      <c r="AC69" s="91"/>
      <c r="AD69" s="91"/>
      <c r="AE69" s="91"/>
      <c r="AF69" s="91"/>
      <c r="AG69" s="91"/>
      <c r="AH69" s="91"/>
      <c r="AI69" s="91"/>
      <c r="AJ69" s="91"/>
      <c r="AK69" s="91"/>
    </row>
    <row r="70" spans="2:37" x14ac:dyDescent="0.3">
      <c r="B70" s="256">
        <v>39692</v>
      </c>
      <c r="C70" s="286"/>
      <c r="D70" s="286"/>
      <c r="E70" s="286"/>
      <c r="F70" s="287">
        <v>329546</v>
      </c>
      <c r="G70" s="287">
        <v>35621.882962282638</v>
      </c>
      <c r="H70" s="287">
        <v>19768.431017999999</v>
      </c>
      <c r="I70" s="287"/>
      <c r="J70" s="287"/>
      <c r="K70" s="287"/>
      <c r="L70" s="287">
        <v>193518</v>
      </c>
      <c r="M70" s="287">
        <v>20922.678812956499</v>
      </c>
      <c r="N70" s="287">
        <v>11611.08</v>
      </c>
      <c r="O70" s="287"/>
      <c r="P70" s="287"/>
      <c r="Q70" s="287"/>
      <c r="R70" s="288">
        <v>523064</v>
      </c>
      <c r="S70" s="288">
        <v>56544.561775239141</v>
      </c>
      <c r="T70" s="288">
        <v>31379.511017999997</v>
      </c>
      <c r="U70" s="91"/>
      <c r="V70" s="91"/>
      <c r="W70" s="91"/>
      <c r="X70" s="91"/>
      <c r="Y70" s="91"/>
      <c r="Z70" s="91"/>
      <c r="AA70" s="91"/>
      <c r="AB70" s="91"/>
      <c r="AC70" s="91"/>
      <c r="AD70" s="91"/>
      <c r="AE70" s="91"/>
      <c r="AF70" s="91"/>
      <c r="AG70" s="91"/>
      <c r="AH70" s="91"/>
      <c r="AI70" s="91"/>
      <c r="AJ70" s="91"/>
      <c r="AK70" s="91"/>
    </row>
    <row r="71" spans="2:37" ht="16.2" customHeight="1" x14ac:dyDescent="0.3">
      <c r="B71" s="256">
        <v>39722</v>
      </c>
      <c r="C71" s="286"/>
      <c r="D71" s="286"/>
      <c r="E71" s="286"/>
      <c r="F71" s="287">
        <v>340883</v>
      </c>
      <c r="G71" s="287">
        <v>39550.308881555749</v>
      </c>
      <c r="H71" s="287">
        <v>22142.510096000002</v>
      </c>
      <c r="I71" s="287">
        <v>3399</v>
      </c>
      <c r="J71" s="287">
        <v>1031.0658012169579</v>
      </c>
      <c r="K71" s="287">
        <v>577.24921900000004</v>
      </c>
      <c r="L71" s="287">
        <v>193041</v>
      </c>
      <c r="M71" s="287">
        <v>20783.960802454076</v>
      </c>
      <c r="N71" s="287">
        <v>11636.042168</v>
      </c>
      <c r="O71" s="287">
        <v>446</v>
      </c>
      <c r="P71" s="287">
        <v>127.26692551030472</v>
      </c>
      <c r="Q71" s="287">
        <v>71.251255999999998</v>
      </c>
      <c r="R71" s="289">
        <v>537769</v>
      </c>
      <c r="S71" s="289">
        <v>61492.602410737083</v>
      </c>
      <c r="T71" s="289">
        <v>34427.052739000006</v>
      </c>
      <c r="U71" s="186"/>
      <c r="V71" s="281"/>
      <c r="W71" s="448"/>
      <c r="X71" s="448"/>
      <c r="Y71" s="448"/>
      <c r="Z71" s="448"/>
      <c r="AA71" s="281"/>
      <c r="AB71" s="448"/>
      <c r="AC71" s="448"/>
      <c r="AD71" s="448"/>
      <c r="AE71" s="448"/>
      <c r="AF71" s="281"/>
      <c r="AG71" s="448"/>
      <c r="AH71" s="448"/>
      <c r="AI71" s="448"/>
      <c r="AJ71" s="448"/>
      <c r="AK71" s="281"/>
    </row>
    <row r="72" spans="2:37" x14ac:dyDescent="0.3">
      <c r="B72" s="256">
        <v>39753</v>
      </c>
      <c r="C72" s="286"/>
      <c r="D72" s="286"/>
      <c r="E72" s="286"/>
      <c r="F72" s="287">
        <v>347314</v>
      </c>
      <c r="G72" s="287">
        <v>39422.972996825447</v>
      </c>
      <c r="H72" s="287">
        <v>22044.175416999999</v>
      </c>
      <c r="I72" s="287">
        <v>4226</v>
      </c>
      <c r="J72" s="287">
        <v>498.27719212215339</v>
      </c>
      <c r="K72" s="287">
        <v>278.62205699999998</v>
      </c>
      <c r="L72" s="287">
        <v>192690</v>
      </c>
      <c r="M72" s="287">
        <v>20858.051352161696</v>
      </c>
      <c r="N72" s="287">
        <v>11663.213297</v>
      </c>
      <c r="O72" s="287">
        <v>584</v>
      </c>
      <c r="P72" s="287">
        <v>71.815380696114843</v>
      </c>
      <c r="Q72" s="287">
        <v>40.157063999999998</v>
      </c>
      <c r="R72" s="290">
        <v>544814</v>
      </c>
      <c r="S72" s="291">
        <v>60851.116921805406</v>
      </c>
      <c r="T72" s="290">
        <v>34026.167835</v>
      </c>
      <c r="U72" s="282"/>
      <c r="V72" s="281"/>
      <c r="W72" s="281"/>
      <c r="X72" s="282"/>
      <c r="Y72" s="281"/>
      <c r="Z72" s="282"/>
      <c r="AA72" s="281"/>
      <c r="AB72" s="281"/>
      <c r="AC72" s="282"/>
      <c r="AD72" s="281"/>
      <c r="AE72" s="282"/>
      <c r="AF72" s="281"/>
      <c r="AG72" s="281"/>
      <c r="AH72" s="282"/>
      <c r="AI72" s="281"/>
      <c r="AJ72" s="282"/>
      <c r="AK72" s="281"/>
    </row>
    <row r="73" spans="2:37" x14ac:dyDescent="0.3">
      <c r="B73" s="256">
        <v>39783</v>
      </c>
      <c r="C73" s="286"/>
      <c r="D73" s="286"/>
      <c r="E73" s="286"/>
      <c r="F73" s="287">
        <v>358445</v>
      </c>
      <c r="G73" s="287">
        <v>42468.676928994122</v>
      </c>
      <c r="H73" s="287">
        <v>23467.261041000002</v>
      </c>
      <c r="I73" s="287">
        <v>4485</v>
      </c>
      <c r="J73" s="287">
        <v>554.22707477083054</v>
      </c>
      <c r="K73" s="287">
        <v>306.25374699999998</v>
      </c>
      <c r="L73" s="287">
        <v>194451</v>
      </c>
      <c r="M73" s="287">
        <v>22397.439347593347</v>
      </c>
      <c r="N73" s="287">
        <v>12376.334602999999</v>
      </c>
      <c r="O73" s="287">
        <v>700</v>
      </c>
      <c r="P73" s="287">
        <v>74.861207107933993</v>
      </c>
      <c r="Q73" s="287">
        <v>41.366664</v>
      </c>
      <c r="R73" s="290">
        <v>558081</v>
      </c>
      <c r="S73" s="292">
        <v>65495.204558466234</v>
      </c>
      <c r="T73" s="290">
        <v>36191.216054999997</v>
      </c>
      <c r="U73" s="284"/>
      <c r="V73" s="283"/>
      <c r="W73" s="283"/>
      <c r="X73" s="284"/>
      <c r="Y73" s="283"/>
      <c r="Z73" s="284"/>
      <c r="AA73" s="283"/>
      <c r="AB73" s="283"/>
      <c r="AC73" s="284"/>
      <c r="AD73" s="283"/>
      <c r="AE73" s="284"/>
      <c r="AF73" s="283"/>
      <c r="AG73" s="283"/>
      <c r="AH73" s="284"/>
      <c r="AI73" s="283"/>
      <c r="AJ73" s="284"/>
      <c r="AK73" s="283"/>
    </row>
    <row r="74" spans="2:37" x14ac:dyDescent="0.3">
      <c r="B74" s="256">
        <v>39814</v>
      </c>
      <c r="C74" s="286"/>
      <c r="D74" s="286"/>
      <c r="E74" s="286"/>
      <c r="F74" s="287">
        <v>364131</v>
      </c>
      <c r="G74" s="287">
        <v>41449.85527892354</v>
      </c>
      <c r="H74" s="287">
        <v>22729.603676999999</v>
      </c>
      <c r="I74" s="287">
        <v>6199</v>
      </c>
      <c r="J74" s="287">
        <v>1060.3166817028596</v>
      </c>
      <c r="K74" s="287">
        <v>581.43937500000004</v>
      </c>
      <c r="L74" s="287">
        <v>196192</v>
      </c>
      <c r="M74" s="287">
        <v>22942.749647031484</v>
      </c>
      <c r="N74" s="287">
        <v>12580.975331</v>
      </c>
      <c r="O74" s="287">
        <v>949</v>
      </c>
      <c r="P74" s="287">
        <v>149.03713250042614</v>
      </c>
      <c r="Q74" s="287">
        <v>81.726580999999996</v>
      </c>
      <c r="R74" s="290">
        <v>567471</v>
      </c>
      <c r="S74" s="292">
        <v>65601.958740158312</v>
      </c>
      <c r="T74" s="290">
        <v>35973.744964000005</v>
      </c>
      <c r="U74" s="284"/>
      <c r="V74" s="283"/>
      <c r="W74" s="283"/>
      <c r="X74" s="284"/>
      <c r="Y74" s="283"/>
      <c r="Z74" s="284"/>
      <c r="AA74" s="283"/>
      <c r="AB74" s="283"/>
      <c r="AC74" s="284"/>
      <c r="AD74" s="283"/>
      <c r="AE74" s="284"/>
      <c r="AF74" s="283"/>
      <c r="AG74" s="283"/>
      <c r="AH74" s="284"/>
      <c r="AI74" s="283"/>
      <c r="AJ74" s="284"/>
      <c r="AK74" s="283"/>
    </row>
    <row r="75" spans="2:37" x14ac:dyDescent="0.3">
      <c r="B75" s="256">
        <v>39845</v>
      </c>
      <c r="C75" s="286"/>
      <c r="D75" s="286"/>
      <c r="E75" s="286"/>
      <c r="F75" s="287">
        <v>366991</v>
      </c>
      <c r="G75" s="287">
        <v>41880.278405380945</v>
      </c>
      <c r="H75" s="287">
        <v>22667.397420000001</v>
      </c>
      <c r="I75" s="287">
        <v>7180</v>
      </c>
      <c r="J75" s="287">
        <v>838.99995831024773</v>
      </c>
      <c r="K75" s="287">
        <v>454.10265199999998</v>
      </c>
      <c r="L75" s="287">
        <v>197256</v>
      </c>
      <c r="M75" s="287">
        <v>23192.08665763164</v>
      </c>
      <c r="N75" s="287">
        <v>12552.548962999999</v>
      </c>
      <c r="O75" s="287">
        <v>1180</v>
      </c>
      <c r="P75" s="287">
        <v>167.95399944997354</v>
      </c>
      <c r="Q75" s="287">
        <v>90.903886</v>
      </c>
      <c r="R75" s="290">
        <v>572607</v>
      </c>
      <c r="S75" s="292">
        <v>66079.319020772804</v>
      </c>
      <c r="T75" s="290">
        <v>35764.952921000004</v>
      </c>
      <c r="U75" s="284"/>
      <c r="V75" s="283"/>
      <c r="W75" s="283"/>
      <c r="X75" s="284"/>
      <c r="Y75" s="283"/>
      <c r="Z75" s="284"/>
      <c r="AA75" s="283"/>
      <c r="AB75" s="283"/>
      <c r="AC75" s="284"/>
      <c r="AD75" s="283"/>
      <c r="AE75" s="284"/>
      <c r="AF75" s="283"/>
      <c r="AG75" s="283"/>
      <c r="AH75" s="284"/>
      <c r="AI75" s="283"/>
      <c r="AJ75" s="284"/>
      <c r="AK75" s="283"/>
    </row>
    <row r="76" spans="2:37" x14ac:dyDescent="0.3">
      <c r="B76" s="256">
        <v>39873</v>
      </c>
      <c r="C76" s="286"/>
      <c r="D76" s="286"/>
      <c r="E76" s="286"/>
      <c r="F76" s="287">
        <v>369833</v>
      </c>
      <c r="G76" s="287">
        <v>42020.566421844029</v>
      </c>
      <c r="H76" s="287">
        <v>22752.284488000001</v>
      </c>
      <c r="I76" s="287">
        <v>8287</v>
      </c>
      <c r="J76" s="287">
        <v>983.83252163990085</v>
      </c>
      <c r="K76" s="287">
        <v>532.70194400000003</v>
      </c>
      <c r="L76" s="287">
        <v>198068</v>
      </c>
      <c r="M76" s="287">
        <v>23157.353129563482</v>
      </c>
      <c r="N76" s="287">
        <v>12538.685964</v>
      </c>
      <c r="O76" s="287">
        <v>1490</v>
      </c>
      <c r="P76" s="287">
        <v>202.07570695948436</v>
      </c>
      <c r="Q76" s="287">
        <v>109.415088</v>
      </c>
      <c r="R76" s="290">
        <v>577678</v>
      </c>
      <c r="S76" s="292">
        <v>66363.827780006905</v>
      </c>
      <c r="T76" s="290">
        <v>35933.087484000003</v>
      </c>
      <c r="U76" s="284"/>
      <c r="V76" s="283"/>
      <c r="W76" s="283"/>
      <c r="X76" s="284"/>
      <c r="Y76" s="283"/>
      <c r="Z76" s="284"/>
      <c r="AA76" s="283"/>
      <c r="AB76" s="283"/>
      <c r="AC76" s="284"/>
      <c r="AD76" s="283"/>
      <c r="AE76" s="284"/>
      <c r="AF76" s="283"/>
      <c r="AG76" s="283"/>
      <c r="AH76" s="284"/>
      <c r="AI76" s="283"/>
      <c r="AJ76" s="284"/>
      <c r="AK76" s="283"/>
    </row>
    <row r="77" spans="2:37" x14ac:dyDescent="0.3">
      <c r="B77" s="256">
        <v>39904</v>
      </c>
      <c r="C77" s="286"/>
      <c r="D77" s="286"/>
      <c r="E77" s="286"/>
      <c r="F77" s="287">
        <v>371972</v>
      </c>
      <c r="G77" s="287">
        <v>42065.78535908577</v>
      </c>
      <c r="H77" s="287">
        <v>22741.680691000001</v>
      </c>
      <c r="I77" s="287">
        <v>9630</v>
      </c>
      <c r="J77" s="287">
        <v>1397.9976352240526</v>
      </c>
      <c r="K77" s="287">
        <v>755.78800100000001</v>
      </c>
      <c r="L77" s="287">
        <v>198891</v>
      </c>
      <c r="M77" s="287">
        <v>23395.061087008959</v>
      </c>
      <c r="N77" s="287">
        <v>12647.880087</v>
      </c>
      <c r="O77" s="287">
        <v>2041</v>
      </c>
      <c r="P77" s="287">
        <v>349.56504572605007</v>
      </c>
      <c r="Q77" s="287">
        <v>188.982485</v>
      </c>
      <c r="R77" s="290">
        <v>582534</v>
      </c>
      <c r="S77" s="292">
        <v>67208.409127044841</v>
      </c>
      <c r="T77" s="290">
        <v>36334.331264</v>
      </c>
      <c r="U77" s="284"/>
      <c r="V77" s="283"/>
      <c r="W77" s="283"/>
      <c r="X77" s="284"/>
      <c r="Y77" s="283"/>
      <c r="Z77" s="284"/>
      <c r="AA77" s="283"/>
      <c r="AB77" s="283"/>
      <c r="AC77" s="284"/>
      <c r="AD77" s="283"/>
      <c r="AE77" s="284"/>
      <c r="AF77" s="283"/>
      <c r="AG77" s="283"/>
      <c r="AH77" s="284"/>
      <c r="AI77" s="283"/>
      <c r="AJ77" s="284"/>
      <c r="AK77" s="283"/>
    </row>
    <row r="78" spans="2:37" x14ac:dyDescent="0.3">
      <c r="B78" s="256">
        <v>39934</v>
      </c>
      <c r="C78" s="286"/>
      <c r="D78" s="286"/>
      <c r="E78" s="286"/>
      <c r="F78" s="287">
        <v>374732</v>
      </c>
      <c r="G78" s="287">
        <v>42535.844116183813</v>
      </c>
      <c r="H78" s="287">
        <v>22946.564344999999</v>
      </c>
      <c r="I78" s="287">
        <v>11050</v>
      </c>
      <c r="J78" s="287">
        <v>1420.5825869411594</v>
      </c>
      <c r="K78" s="287">
        <v>766.35342300000002</v>
      </c>
      <c r="L78" s="287">
        <v>200088</v>
      </c>
      <c r="M78" s="287">
        <v>23871.909425166636</v>
      </c>
      <c r="N78" s="287">
        <v>12878.040086999999</v>
      </c>
      <c r="O78" s="287">
        <v>2497</v>
      </c>
      <c r="P78" s="287">
        <v>346.36567966899253</v>
      </c>
      <c r="Q78" s="287">
        <v>186.851878</v>
      </c>
      <c r="R78" s="290">
        <v>588367</v>
      </c>
      <c r="S78" s="292">
        <v>68174.701807960591</v>
      </c>
      <c r="T78" s="290">
        <v>36777.809733000002</v>
      </c>
      <c r="U78" s="284"/>
      <c r="V78" s="283"/>
      <c r="W78" s="283"/>
      <c r="X78" s="284"/>
      <c r="Y78" s="283"/>
      <c r="Z78" s="284"/>
      <c r="AA78" s="283"/>
      <c r="AB78" s="283"/>
      <c r="AC78" s="284"/>
      <c r="AD78" s="283"/>
      <c r="AE78" s="284"/>
      <c r="AF78" s="283"/>
      <c r="AG78" s="283"/>
      <c r="AH78" s="284"/>
      <c r="AI78" s="283"/>
      <c r="AJ78" s="284"/>
      <c r="AK78" s="283"/>
    </row>
    <row r="79" spans="2:37" x14ac:dyDescent="0.3">
      <c r="B79" s="256">
        <v>39965</v>
      </c>
      <c r="C79" s="286"/>
      <c r="D79" s="286"/>
      <c r="E79" s="286"/>
      <c r="F79" s="287">
        <v>377068</v>
      </c>
      <c r="G79" s="287">
        <v>42720.370594672073</v>
      </c>
      <c r="H79" s="287">
        <v>23123.443857999999</v>
      </c>
      <c r="I79" s="287">
        <v>12190</v>
      </c>
      <c r="J79" s="287">
        <v>1377.5176418641463</v>
      </c>
      <c r="K79" s="287">
        <v>745.61506399999996</v>
      </c>
      <c r="L79" s="287">
        <v>201424</v>
      </c>
      <c r="M79" s="287">
        <v>24241.600343986076</v>
      </c>
      <c r="N79" s="287">
        <v>13121.358190000001</v>
      </c>
      <c r="O79" s="287">
        <v>3020</v>
      </c>
      <c r="P79" s="287">
        <v>401.66016454903689</v>
      </c>
      <c r="Q79" s="287">
        <v>217.40837300000001</v>
      </c>
      <c r="R79" s="290">
        <v>593702</v>
      </c>
      <c r="S79" s="292">
        <v>68741.148745071332</v>
      </c>
      <c r="T79" s="290">
        <v>37207.825485000001</v>
      </c>
      <c r="U79" s="284"/>
      <c r="V79" s="283"/>
      <c r="W79" s="283"/>
      <c r="X79" s="284"/>
      <c r="Y79" s="283"/>
      <c r="Z79" s="284"/>
      <c r="AA79" s="283"/>
      <c r="AB79" s="283"/>
      <c r="AC79" s="284"/>
      <c r="AD79" s="283"/>
      <c r="AE79" s="284"/>
      <c r="AF79" s="283"/>
      <c r="AG79" s="283"/>
      <c r="AH79" s="284"/>
      <c r="AI79" s="283"/>
      <c r="AJ79" s="284"/>
      <c r="AK79" s="283"/>
    </row>
    <row r="80" spans="2:37" x14ac:dyDescent="0.3">
      <c r="B80" s="256">
        <v>39995</v>
      </c>
      <c r="C80" s="286"/>
      <c r="D80" s="286"/>
      <c r="E80" s="286"/>
      <c r="F80" s="287">
        <v>378458</v>
      </c>
      <c r="G80" s="287">
        <v>53466.834688884948</v>
      </c>
      <c r="H80" s="287">
        <v>28816.125442</v>
      </c>
      <c r="I80" s="287">
        <v>13277</v>
      </c>
      <c r="J80" s="287">
        <v>1965.5561699559771</v>
      </c>
      <c r="K80" s="287">
        <v>1059.3429269999999</v>
      </c>
      <c r="L80" s="287">
        <v>202738</v>
      </c>
      <c r="M80" s="287">
        <v>30261.720523136715</v>
      </c>
      <c r="N80" s="287">
        <v>16309.653259999999</v>
      </c>
      <c r="O80" s="287">
        <v>3788</v>
      </c>
      <c r="P80" s="287">
        <v>733.60011215010934</v>
      </c>
      <c r="Q80" s="287">
        <v>395.37617999999998</v>
      </c>
      <c r="R80" s="290">
        <v>598261</v>
      </c>
      <c r="S80" s="292">
        <v>86427.71149412774</v>
      </c>
      <c r="T80" s="290">
        <v>46580.497809</v>
      </c>
      <c r="U80" s="284"/>
      <c r="V80" s="283"/>
      <c r="W80" s="283"/>
      <c r="X80" s="284"/>
      <c r="Y80" s="283"/>
      <c r="Z80" s="284"/>
      <c r="AA80" s="283"/>
      <c r="AB80" s="283"/>
      <c r="AC80" s="284"/>
      <c r="AD80" s="283"/>
      <c r="AE80" s="284"/>
      <c r="AF80" s="283"/>
      <c r="AG80" s="283"/>
      <c r="AH80" s="284"/>
      <c r="AI80" s="283"/>
      <c r="AJ80" s="284"/>
      <c r="AK80" s="283"/>
    </row>
    <row r="81" spans="2:37" x14ac:dyDescent="0.3">
      <c r="B81" s="256">
        <v>40026</v>
      </c>
      <c r="C81" s="286"/>
      <c r="D81" s="286"/>
      <c r="E81" s="286"/>
      <c r="F81" s="287">
        <v>379265</v>
      </c>
      <c r="G81" s="287">
        <v>53998.616033564023</v>
      </c>
      <c r="H81" s="287">
        <v>28968.742633999998</v>
      </c>
      <c r="I81" s="287">
        <v>14655</v>
      </c>
      <c r="J81" s="287">
        <v>2453.6409748879137</v>
      </c>
      <c r="K81" s="287">
        <v>1316.3095490000001</v>
      </c>
      <c r="L81" s="287">
        <v>204743</v>
      </c>
      <c r="M81" s="287">
        <v>31364.901333862701</v>
      </c>
      <c r="N81" s="287">
        <v>16826.389660000001</v>
      </c>
      <c r="O81" s="287">
        <v>4438</v>
      </c>
      <c r="P81" s="287">
        <v>764.87290142502798</v>
      </c>
      <c r="Q81" s="287">
        <v>410.332854</v>
      </c>
      <c r="R81" s="290">
        <v>603101</v>
      </c>
      <c r="S81" s="292">
        <v>88582.031243739664</v>
      </c>
      <c r="T81" s="290">
        <v>47521.774697000001</v>
      </c>
      <c r="U81" s="284"/>
      <c r="V81" s="283"/>
      <c r="W81" s="283"/>
      <c r="X81" s="284"/>
      <c r="Y81" s="283"/>
      <c r="Z81" s="284"/>
      <c r="AA81" s="283"/>
      <c r="AB81" s="283"/>
      <c r="AC81" s="284"/>
      <c r="AD81" s="283"/>
      <c r="AE81" s="284"/>
      <c r="AF81" s="283"/>
      <c r="AG81" s="283"/>
      <c r="AH81" s="284"/>
      <c r="AI81" s="283"/>
      <c r="AJ81" s="284"/>
      <c r="AK81" s="283"/>
    </row>
    <row r="82" spans="2:37" x14ac:dyDescent="0.3">
      <c r="B82" s="256">
        <v>40057</v>
      </c>
      <c r="C82" s="286"/>
      <c r="D82" s="286"/>
      <c r="E82" s="286"/>
      <c r="F82" s="287">
        <v>384674</v>
      </c>
      <c r="G82" s="287">
        <v>55349.236430922218</v>
      </c>
      <c r="H82" s="287">
        <v>30030.908394999999</v>
      </c>
      <c r="I82" s="287">
        <v>27203</v>
      </c>
      <c r="J82" s="287">
        <v>3589.3321157840428</v>
      </c>
      <c r="K82" s="287">
        <v>1947.468672</v>
      </c>
      <c r="L82" s="287">
        <v>206439</v>
      </c>
      <c r="M82" s="287">
        <v>31036.791127562228</v>
      </c>
      <c r="N82" s="287">
        <v>16839.6728</v>
      </c>
      <c r="O82" s="287">
        <v>4980</v>
      </c>
      <c r="P82" s="287">
        <v>787.45286286118392</v>
      </c>
      <c r="Q82" s="287">
        <v>427.24934100000002</v>
      </c>
      <c r="R82" s="290">
        <v>623296</v>
      </c>
      <c r="S82" s="292">
        <v>90762.812537129677</v>
      </c>
      <c r="T82" s="290">
        <v>49245.299207999997</v>
      </c>
      <c r="U82" s="284"/>
      <c r="V82" s="283"/>
      <c r="W82" s="283"/>
      <c r="X82" s="284"/>
      <c r="Y82" s="283"/>
      <c r="Z82" s="284"/>
      <c r="AA82" s="283"/>
      <c r="AB82" s="283"/>
      <c r="AC82" s="284"/>
      <c r="AD82" s="283"/>
      <c r="AE82" s="284"/>
      <c r="AF82" s="283"/>
      <c r="AG82" s="283"/>
      <c r="AH82" s="284"/>
      <c r="AI82" s="283"/>
      <c r="AJ82" s="284"/>
      <c r="AK82" s="283"/>
    </row>
    <row r="83" spans="2:37" x14ac:dyDescent="0.3">
      <c r="B83" s="256">
        <v>40087</v>
      </c>
      <c r="C83" s="286"/>
      <c r="D83" s="286"/>
      <c r="E83" s="286"/>
      <c r="F83" s="287">
        <v>391967</v>
      </c>
      <c r="G83" s="287">
        <v>56524.19037172987</v>
      </c>
      <c r="H83" s="287">
        <v>30666.096494000001</v>
      </c>
      <c r="I83" s="287">
        <v>169034</v>
      </c>
      <c r="J83" s="287">
        <v>14169.340264076229</v>
      </c>
      <c r="K83" s="287">
        <v>7687.2990650000002</v>
      </c>
      <c r="L83" s="287">
        <v>208340</v>
      </c>
      <c r="M83" s="287">
        <v>31776.663609034455</v>
      </c>
      <c r="N83" s="287">
        <v>17239.808763000001</v>
      </c>
      <c r="O83" s="287">
        <v>6918</v>
      </c>
      <c r="P83" s="287">
        <v>1395.0785863947442</v>
      </c>
      <c r="Q83" s="287">
        <v>756.87266399999999</v>
      </c>
      <c r="R83" s="290">
        <v>776259</v>
      </c>
      <c r="S83" s="292">
        <v>103865.27283123528</v>
      </c>
      <c r="T83" s="290">
        <v>56350.076986000007</v>
      </c>
      <c r="U83" s="284"/>
      <c r="V83" s="283"/>
      <c r="W83" s="283"/>
      <c r="X83" s="284"/>
      <c r="Y83" s="283"/>
      <c r="Z83" s="284"/>
      <c r="AA83" s="283"/>
      <c r="AB83" s="283"/>
      <c r="AC83" s="284"/>
      <c r="AD83" s="283"/>
      <c r="AE83" s="284"/>
      <c r="AF83" s="283"/>
      <c r="AG83" s="283"/>
      <c r="AH83" s="284"/>
      <c r="AI83" s="283"/>
      <c r="AJ83" s="284"/>
      <c r="AK83" s="283"/>
    </row>
    <row r="84" spans="2:37" x14ac:dyDescent="0.3">
      <c r="B84" s="256">
        <v>40118</v>
      </c>
      <c r="C84" s="286"/>
      <c r="D84" s="286"/>
      <c r="E84" s="286"/>
      <c r="F84" s="287">
        <v>393607</v>
      </c>
      <c r="G84" s="287">
        <v>55502.60076185334</v>
      </c>
      <c r="H84" s="287">
        <v>29992.656369</v>
      </c>
      <c r="I84" s="287">
        <v>203555</v>
      </c>
      <c r="J84" s="287">
        <v>9178.038968394636</v>
      </c>
      <c r="K84" s="287">
        <v>4959.6553160000003</v>
      </c>
      <c r="L84" s="287">
        <v>209889</v>
      </c>
      <c r="M84" s="287">
        <v>31621.643503700212</v>
      </c>
      <c r="N84" s="287">
        <v>17087.795426000001</v>
      </c>
      <c r="O84" s="287">
        <v>7736</v>
      </c>
      <c r="P84" s="287">
        <v>1237.2641838549653</v>
      </c>
      <c r="Q84" s="287">
        <v>668.596408</v>
      </c>
      <c r="R84" s="290">
        <v>814787</v>
      </c>
      <c r="S84" s="292">
        <v>97539.547417803144</v>
      </c>
      <c r="T84" s="290">
        <v>52708.703519000002</v>
      </c>
      <c r="U84" s="284"/>
      <c r="V84" s="283"/>
      <c r="W84" s="283"/>
      <c r="X84" s="284"/>
      <c r="Y84" s="283"/>
      <c r="Z84" s="284"/>
      <c r="AA84" s="283"/>
      <c r="AB84" s="283"/>
      <c r="AC84" s="284"/>
      <c r="AD84" s="283"/>
      <c r="AE84" s="284"/>
      <c r="AF84" s="283"/>
      <c r="AG84" s="283"/>
      <c r="AH84" s="284"/>
      <c r="AI84" s="283"/>
      <c r="AJ84" s="284"/>
      <c r="AK84" s="283"/>
    </row>
    <row r="85" spans="2:37" x14ac:dyDescent="0.3">
      <c r="B85" s="256">
        <v>40148</v>
      </c>
      <c r="C85" s="286"/>
      <c r="D85" s="286"/>
      <c r="E85" s="286"/>
      <c r="F85" s="287">
        <v>398828</v>
      </c>
      <c r="G85" s="287">
        <v>57767.540361435676</v>
      </c>
      <c r="H85" s="287">
        <v>31098.135496999999</v>
      </c>
      <c r="I85" s="287">
        <v>237978</v>
      </c>
      <c r="J85" s="287">
        <v>11263.090883529014</v>
      </c>
      <c r="K85" s="287">
        <v>6063.2861329999996</v>
      </c>
      <c r="L85" s="287">
        <v>212205</v>
      </c>
      <c r="M85" s="287">
        <v>33281.820983824924</v>
      </c>
      <c r="N85" s="287">
        <v>17916.680753000001</v>
      </c>
      <c r="O85" s="287">
        <v>8766</v>
      </c>
      <c r="P85" s="287">
        <v>1501.0433011181278</v>
      </c>
      <c r="Q85" s="287">
        <v>808.06016099999999</v>
      </c>
      <c r="R85" s="290">
        <v>857777</v>
      </c>
      <c r="S85" s="292">
        <v>103813.49552990776</v>
      </c>
      <c r="T85" s="290">
        <v>55886.162543999999</v>
      </c>
      <c r="U85" s="284"/>
      <c r="V85" s="283"/>
      <c r="W85" s="283"/>
      <c r="X85" s="284"/>
      <c r="Y85" s="283"/>
      <c r="Z85" s="284"/>
      <c r="AA85" s="283"/>
      <c r="AB85" s="283"/>
      <c r="AC85" s="284"/>
      <c r="AD85" s="283"/>
      <c r="AE85" s="284"/>
      <c r="AF85" s="283"/>
      <c r="AG85" s="283"/>
      <c r="AH85" s="284"/>
      <c r="AI85" s="283"/>
      <c r="AJ85" s="284"/>
      <c r="AK85" s="283"/>
    </row>
    <row r="86" spans="2:37" x14ac:dyDescent="0.3">
      <c r="B86" s="256">
        <v>40179</v>
      </c>
      <c r="C86" s="286"/>
      <c r="D86" s="286"/>
      <c r="E86" s="286"/>
      <c r="F86" s="287">
        <v>401503</v>
      </c>
      <c r="G86" s="287">
        <v>56218.133008338256</v>
      </c>
      <c r="H86" s="287">
        <v>30420.882973</v>
      </c>
      <c r="I86" s="287">
        <v>250933</v>
      </c>
      <c r="J86" s="287">
        <v>10370.864165478537</v>
      </c>
      <c r="K86" s="287">
        <v>5611.9054159999996</v>
      </c>
      <c r="L86" s="287">
        <v>213689</v>
      </c>
      <c r="M86" s="287">
        <v>31516.031762696442</v>
      </c>
      <c r="N86" s="287">
        <v>17054.026214000001</v>
      </c>
      <c r="O86" s="287">
        <v>9667</v>
      </c>
      <c r="P86" s="287">
        <v>1521.7297857563665</v>
      </c>
      <c r="Q86" s="287">
        <v>823.44185500000003</v>
      </c>
      <c r="R86" s="290">
        <v>875792</v>
      </c>
      <c r="S86" s="292">
        <v>99626.758722269602</v>
      </c>
      <c r="T86" s="290">
        <v>53910.256458000003</v>
      </c>
      <c r="U86" s="284"/>
      <c r="V86" s="283"/>
      <c r="W86" s="283"/>
      <c r="X86" s="284"/>
      <c r="Y86" s="283"/>
      <c r="Z86" s="284"/>
      <c r="AA86" s="283"/>
      <c r="AB86" s="283"/>
      <c r="AC86" s="284"/>
      <c r="AD86" s="283"/>
      <c r="AE86" s="284"/>
      <c r="AF86" s="283"/>
      <c r="AG86" s="283"/>
      <c r="AH86" s="284"/>
      <c r="AI86" s="283"/>
      <c r="AJ86" s="284"/>
      <c r="AK86" s="283"/>
    </row>
    <row r="87" spans="2:37" x14ac:dyDescent="0.3">
      <c r="B87" s="256">
        <v>40210</v>
      </c>
      <c r="C87" s="286"/>
      <c r="D87" s="286"/>
      <c r="E87" s="286"/>
      <c r="F87" s="287">
        <v>399656</v>
      </c>
      <c r="G87" s="287">
        <v>55216.865320782003</v>
      </c>
      <c r="H87" s="287">
        <v>29963.034174</v>
      </c>
      <c r="I87" s="287">
        <v>265352</v>
      </c>
      <c r="J87" s="287">
        <v>11041.200058619264</v>
      </c>
      <c r="K87" s="287">
        <v>5991.4276689999997</v>
      </c>
      <c r="L87" s="287">
        <v>212721</v>
      </c>
      <c r="M87" s="287">
        <v>29401.611450376357</v>
      </c>
      <c r="N87" s="287">
        <v>15954.572639</v>
      </c>
      <c r="O87" s="287">
        <v>10573</v>
      </c>
      <c r="P87" s="287">
        <v>1553.7115492860523</v>
      </c>
      <c r="Q87" s="287">
        <v>843.11037899999997</v>
      </c>
      <c r="R87" s="290">
        <v>888302</v>
      </c>
      <c r="S87" s="292">
        <v>97213.388379063661</v>
      </c>
      <c r="T87" s="290">
        <v>52752.144860999993</v>
      </c>
      <c r="U87" s="284"/>
      <c r="V87" s="283"/>
      <c r="W87" s="283"/>
      <c r="X87" s="284"/>
      <c r="Y87" s="283"/>
      <c r="Z87" s="284"/>
      <c r="AA87" s="283"/>
      <c r="AB87" s="283"/>
      <c r="AC87" s="284"/>
      <c r="AD87" s="283"/>
      <c r="AE87" s="284"/>
      <c r="AF87" s="283"/>
      <c r="AG87" s="283"/>
      <c r="AH87" s="284"/>
      <c r="AI87" s="283"/>
      <c r="AJ87" s="284"/>
      <c r="AK87" s="283"/>
    </row>
    <row r="88" spans="2:37" x14ac:dyDescent="0.3">
      <c r="B88" s="256">
        <v>40238</v>
      </c>
      <c r="C88" s="286"/>
      <c r="D88" s="286"/>
      <c r="E88" s="286"/>
      <c r="F88" s="287">
        <v>402294</v>
      </c>
      <c r="G88" s="287">
        <v>57225.551792606275</v>
      </c>
      <c r="H88" s="287">
        <v>31079.143866999999</v>
      </c>
      <c r="I88" s="287">
        <v>283774</v>
      </c>
      <c r="J88" s="287">
        <v>13033.218834103151</v>
      </c>
      <c r="K88" s="287">
        <v>7078.3290070000003</v>
      </c>
      <c r="L88" s="287">
        <v>214407</v>
      </c>
      <c r="M88" s="287">
        <v>31827.71288497706</v>
      </c>
      <c r="N88" s="287">
        <v>17285.601216999999</v>
      </c>
      <c r="O88" s="287">
        <v>11339</v>
      </c>
      <c r="P88" s="287">
        <v>1756.5180378928076</v>
      </c>
      <c r="Q88" s="287">
        <v>953.96330999999998</v>
      </c>
      <c r="R88" s="290">
        <v>911814</v>
      </c>
      <c r="S88" s="292">
        <v>103843.00154957928</v>
      </c>
      <c r="T88" s="290">
        <v>56397.037401000001</v>
      </c>
      <c r="U88" s="284"/>
      <c r="V88" s="283"/>
      <c r="W88" s="283"/>
      <c r="X88" s="284"/>
      <c r="Y88" s="283"/>
      <c r="Z88" s="284"/>
      <c r="AA88" s="283"/>
      <c r="AB88" s="283"/>
      <c r="AC88" s="284"/>
      <c r="AD88" s="283"/>
      <c r="AE88" s="284"/>
      <c r="AF88" s="283"/>
      <c r="AG88" s="283"/>
      <c r="AH88" s="284"/>
      <c r="AI88" s="283"/>
      <c r="AJ88" s="284"/>
      <c r="AK88" s="283"/>
    </row>
    <row r="89" spans="2:37" x14ac:dyDescent="0.3">
      <c r="B89" s="256">
        <v>40269</v>
      </c>
      <c r="C89" s="286"/>
      <c r="D89" s="286"/>
      <c r="E89" s="286"/>
      <c r="F89" s="287">
        <v>403577</v>
      </c>
      <c r="G89" s="287">
        <v>56261.975050887188</v>
      </c>
      <c r="H89" s="287">
        <v>30697.055165000002</v>
      </c>
      <c r="I89" s="287">
        <v>290581</v>
      </c>
      <c r="J89" s="287">
        <v>11222.088151599823</v>
      </c>
      <c r="K89" s="287">
        <v>6122.8753299999998</v>
      </c>
      <c r="L89" s="287">
        <v>214665</v>
      </c>
      <c r="M89" s="287">
        <v>30556.027756636475</v>
      </c>
      <c r="N89" s="287">
        <v>16671.652013999999</v>
      </c>
      <c r="O89" s="287">
        <v>12017</v>
      </c>
      <c r="P89" s="287">
        <v>1749.4206707792005</v>
      </c>
      <c r="Q89" s="287">
        <v>954.500136</v>
      </c>
      <c r="R89" s="290">
        <v>920840</v>
      </c>
      <c r="S89" s="292">
        <v>99789.511629902685</v>
      </c>
      <c r="T89" s="290">
        <v>54446.082645000002</v>
      </c>
      <c r="U89" s="284"/>
      <c r="V89" s="283"/>
      <c r="W89" s="283"/>
      <c r="X89" s="284"/>
      <c r="Y89" s="283"/>
      <c r="Z89" s="284"/>
      <c r="AA89" s="283"/>
      <c r="AB89" s="283"/>
      <c r="AC89" s="284"/>
      <c r="AD89" s="283"/>
      <c r="AE89" s="284"/>
      <c r="AF89" s="283"/>
      <c r="AG89" s="283"/>
      <c r="AH89" s="284"/>
      <c r="AI89" s="283"/>
      <c r="AJ89" s="284"/>
      <c r="AK89" s="283"/>
    </row>
    <row r="90" spans="2:37" x14ac:dyDescent="0.3">
      <c r="B90" s="256">
        <v>40299</v>
      </c>
      <c r="C90" s="286"/>
      <c r="D90" s="286"/>
      <c r="E90" s="286"/>
      <c r="F90" s="287">
        <v>404226</v>
      </c>
      <c r="G90" s="287">
        <v>56305.780985207384</v>
      </c>
      <c r="H90" s="287">
        <v>30831.499243999999</v>
      </c>
      <c r="I90" s="287">
        <v>297968</v>
      </c>
      <c r="J90" s="287">
        <v>11786.314158191213</v>
      </c>
      <c r="K90" s="287">
        <v>6453.8619250000002</v>
      </c>
      <c r="L90" s="287">
        <v>214850</v>
      </c>
      <c r="M90" s="287">
        <v>30491.191783384111</v>
      </c>
      <c r="N90" s="287">
        <v>16696.139188000001</v>
      </c>
      <c r="O90" s="287">
        <v>12930</v>
      </c>
      <c r="P90" s="287">
        <v>1908.9904655262922</v>
      </c>
      <c r="Q90" s="287">
        <v>1045.310749</v>
      </c>
      <c r="R90" s="290">
        <v>929974</v>
      </c>
      <c r="S90" s="292">
        <v>100492.277392309</v>
      </c>
      <c r="T90" s="290">
        <v>55026.811105999994</v>
      </c>
      <c r="U90" s="284"/>
      <c r="V90" s="283"/>
      <c r="W90" s="283"/>
      <c r="X90" s="284"/>
      <c r="Y90" s="283"/>
      <c r="Z90" s="284"/>
      <c r="AA90" s="283"/>
      <c r="AB90" s="283"/>
      <c r="AC90" s="284"/>
      <c r="AD90" s="283"/>
      <c r="AE90" s="284"/>
      <c r="AF90" s="283"/>
      <c r="AG90" s="283"/>
      <c r="AH90" s="284"/>
      <c r="AI90" s="283"/>
      <c r="AJ90" s="284"/>
      <c r="AK90" s="283"/>
    </row>
    <row r="91" spans="2:37" x14ac:dyDescent="0.3">
      <c r="B91" s="256">
        <v>40330</v>
      </c>
      <c r="C91" s="286"/>
      <c r="D91" s="286"/>
      <c r="E91" s="286"/>
      <c r="F91" s="287">
        <v>405141</v>
      </c>
      <c r="G91" s="287">
        <v>56259.567906262891</v>
      </c>
      <c r="H91" s="287">
        <v>30806.306613000001</v>
      </c>
      <c r="I91" s="287">
        <v>309440</v>
      </c>
      <c r="J91" s="287">
        <v>12264.701861493852</v>
      </c>
      <c r="K91" s="287">
        <v>6715.8383919999997</v>
      </c>
      <c r="L91" s="287">
        <v>215430</v>
      </c>
      <c r="M91" s="287">
        <v>30853.356769449238</v>
      </c>
      <c r="N91" s="287">
        <v>16894.512418999999</v>
      </c>
      <c r="O91" s="287">
        <v>14155</v>
      </c>
      <c r="P91" s="287">
        <v>2295.6289904925752</v>
      </c>
      <c r="Q91" s="287">
        <v>1257.0279720000001</v>
      </c>
      <c r="R91" s="290">
        <v>944166</v>
      </c>
      <c r="S91" s="292">
        <v>101673.25552769857</v>
      </c>
      <c r="T91" s="290">
        <v>55673.685396000001</v>
      </c>
      <c r="U91" s="284"/>
      <c r="V91" s="283"/>
      <c r="W91" s="283"/>
      <c r="X91" s="284"/>
      <c r="Y91" s="283"/>
      <c r="Z91" s="284"/>
      <c r="AA91" s="283"/>
      <c r="AB91" s="283"/>
      <c r="AC91" s="284"/>
      <c r="AD91" s="283"/>
      <c r="AE91" s="284"/>
      <c r="AF91" s="283"/>
      <c r="AG91" s="283"/>
      <c r="AH91" s="284"/>
      <c r="AI91" s="283"/>
      <c r="AJ91" s="284"/>
      <c r="AK91" s="283"/>
    </row>
    <row r="92" spans="2:37" x14ac:dyDescent="0.3">
      <c r="B92" s="256">
        <v>40360</v>
      </c>
      <c r="C92" s="286"/>
      <c r="D92" s="286"/>
      <c r="E92" s="286"/>
      <c r="F92" s="287">
        <v>405859</v>
      </c>
      <c r="G92" s="287">
        <v>56703.220842696101</v>
      </c>
      <c r="H92" s="287">
        <v>31248.696782999999</v>
      </c>
      <c r="I92" s="287">
        <v>317232</v>
      </c>
      <c r="J92" s="287">
        <v>21764.665909481078</v>
      </c>
      <c r="K92" s="287">
        <v>11994.335338999999</v>
      </c>
      <c r="L92" s="287">
        <v>215653</v>
      </c>
      <c r="M92" s="287">
        <v>31032.074255192154</v>
      </c>
      <c r="N92" s="287">
        <v>17101.530822000001</v>
      </c>
      <c r="O92" s="287">
        <v>15097</v>
      </c>
      <c r="P92" s="287">
        <v>2279.7739593320948</v>
      </c>
      <c r="Q92" s="287">
        <v>1256.3654079999999</v>
      </c>
      <c r="R92" s="290">
        <v>953841</v>
      </c>
      <c r="S92" s="292">
        <v>111779.73496670142</v>
      </c>
      <c r="T92" s="290">
        <v>61600.928351999995</v>
      </c>
      <c r="U92" s="284"/>
      <c r="V92" s="283"/>
      <c r="W92" s="283"/>
      <c r="X92" s="284"/>
      <c r="Y92" s="283"/>
      <c r="Z92" s="284"/>
      <c r="AA92" s="283"/>
      <c r="AB92" s="283"/>
      <c r="AC92" s="284"/>
      <c r="AD92" s="283"/>
      <c r="AE92" s="284"/>
      <c r="AF92" s="283"/>
      <c r="AG92" s="283"/>
      <c r="AH92" s="284"/>
      <c r="AI92" s="283"/>
      <c r="AJ92" s="284"/>
      <c r="AK92" s="283"/>
    </row>
    <row r="93" spans="2:37" x14ac:dyDescent="0.3">
      <c r="B93" s="256">
        <v>40391</v>
      </c>
      <c r="C93" s="286"/>
      <c r="D93" s="286"/>
      <c r="E93" s="286"/>
      <c r="F93" s="287">
        <v>407004</v>
      </c>
      <c r="G93" s="287">
        <v>56990.792999485871</v>
      </c>
      <c r="H93" s="287">
        <v>31376.299859999999</v>
      </c>
      <c r="I93" s="287">
        <v>326831</v>
      </c>
      <c r="J93" s="287">
        <v>23017.921902361053</v>
      </c>
      <c r="K93" s="287">
        <v>12672.524486</v>
      </c>
      <c r="L93" s="287">
        <v>215989</v>
      </c>
      <c r="M93" s="287">
        <v>30882.122858393624</v>
      </c>
      <c r="N93" s="287">
        <v>17002.162913</v>
      </c>
      <c r="O93" s="287">
        <v>15822</v>
      </c>
      <c r="P93" s="287">
        <v>2336.3101723066702</v>
      </c>
      <c r="Q93" s="287">
        <v>1286.256335</v>
      </c>
      <c r="R93" s="290">
        <v>965646</v>
      </c>
      <c r="S93" s="292">
        <v>113227.1479325472</v>
      </c>
      <c r="T93" s="290">
        <v>62337.243594</v>
      </c>
      <c r="U93" s="284"/>
      <c r="V93" s="283"/>
      <c r="W93" s="283"/>
      <c r="X93" s="284"/>
      <c r="Y93" s="283"/>
      <c r="Z93" s="284"/>
      <c r="AA93" s="283"/>
      <c r="AB93" s="283"/>
      <c r="AC93" s="284"/>
      <c r="AD93" s="283"/>
      <c r="AE93" s="284"/>
      <c r="AF93" s="283"/>
      <c r="AG93" s="283"/>
      <c r="AH93" s="284"/>
      <c r="AI93" s="283"/>
      <c r="AJ93" s="284"/>
      <c r="AK93" s="283"/>
    </row>
    <row r="94" spans="2:37" x14ac:dyDescent="0.3">
      <c r="B94" s="256">
        <v>40422</v>
      </c>
      <c r="C94" s="286"/>
      <c r="D94" s="286"/>
      <c r="E94" s="286"/>
      <c r="F94" s="287">
        <v>405711</v>
      </c>
      <c r="G94" s="287">
        <v>55843.9604388148</v>
      </c>
      <c r="H94" s="287">
        <v>30867.869701</v>
      </c>
      <c r="I94" s="287">
        <v>337133</v>
      </c>
      <c r="J94" s="287">
        <v>22485.017089662175</v>
      </c>
      <c r="K94" s="287">
        <v>12428.641742</v>
      </c>
      <c r="L94" s="287">
        <v>216293</v>
      </c>
      <c r="M94" s="287">
        <v>30880.656991268355</v>
      </c>
      <c r="N94" s="287">
        <v>17069.349824000001</v>
      </c>
      <c r="O94" s="287">
        <v>15785</v>
      </c>
      <c r="P94" s="287">
        <v>2166.3050834835917</v>
      </c>
      <c r="Q94" s="287">
        <v>1197.4298120000001</v>
      </c>
      <c r="R94" s="290">
        <v>974922</v>
      </c>
      <c r="S94" s="292">
        <v>111375.93960322892</v>
      </c>
      <c r="T94" s="290">
        <v>61563.291079000002</v>
      </c>
      <c r="U94" s="284"/>
      <c r="V94" s="283"/>
      <c r="W94" s="283"/>
      <c r="X94" s="284"/>
      <c r="Y94" s="283"/>
      <c r="Z94" s="284"/>
      <c r="AA94" s="283"/>
      <c r="AB94" s="283"/>
      <c r="AC94" s="284"/>
      <c r="AD94" s="283"/>
      <c r="AE94" s="284"/>
      <c r="AF94" s="283"/>
      <c r="AG94" s="283"/>
      <c r="AH94" s="284"/>
      <c r="AI94" s="283"/>
      <c r="AJ94" s="284"/>
      <c r="AK94" s="283"/>
    </row>
    <row r="95" spans="2:37" x14ac:dyDescent="0.3">
      <c r="B95" s="256">
        <v>40452</v>
      </c>
      <c r="C95" s="286"/>
      <c r="D95" s="286"/>
      <c r="E95" s="286"/>
      <c r="F95" s="287">
        <v>405916</v>
      </c>
      <c r="G95" s="287">
        <v>56448.818060366175</v>
      </c>
      <c r="H95" s="287">
        <v>31232.799297000001</v>
      </c>
      <c r="I95" s="287">
        <v>348007</v>
      </c>
      <c r="J95" s="287">
        <v>24532.520017310449</v>
      </c>
      <c r="K95" s="287">
        <v>13573.699154</v>
      </c>
      <c r="L95" s="287">
        <v>216539</v>
      </c>
      <c r="M95" s="287">
        <v>30820.030744134867</v>
      </c>
      <c r="N95" s="287">
        <v>17052.541889</v>
      </c>
      <c r="O95" s="287">
        <v>16166</v>
      </c>
      <c r="P95" s="287">
        <v>2279.598757709095</v>
      </c>
      <c r="Q95" s="287">
        <v>1261.2885960000001</v>
      </c>
      <c r="R95" s="290">
        <v>986628</v>
      </c>
      <c r="S95" s="292">
        <v>114080.9675795206</v>
      </c>
      <c r="T95" s="290">
        <v>63120.328935999998</v>
      </c>
      <c r="U95" s="284"/>
      <c r="V95" s="283"/>
      <c r="W95" s="283"/>
      <c r="X95" s="284"/>
      <c r="Y95" s="283"/>
      <c r="Z95" s="284"/>
      <c r="AA95" s="283"/>
      <c r="AB95" s="283"/>
      <c r="AC95" s="284"/>
      <c r="AD95" s="283"/>
      <c r="AE95" s="284"/>
      <c r="AF95" s="283"/>
      <c r="AG95" s="283"/>
      <c r="AH95" s="284"/>
      <c r="AI95" s="283"/>
      <c r="AJ95" s="284"/>
      <c r="AK95" s="283"/>
    </row>
    <row r="96" spans="2:37" x14ac:dyDescent="0.3">
      <c r="B96" s="256">
        <v>40483</v>
      </c>
      <c r="C96" s="286"/>
      <c r="D96" s="286"/>
      <c r="E96" s="286"/>
      <c r="F96" s="287">
        <v>406466</v>
      </c>
      <c r="G96" s="287">
        <v>56754.367048995467</v>
      </c>
      <c r="H96" s="287">
        <v>31423.959846999998</v>
      </c>
      <c r="I96" s="287">
        <v>362534</v>
      </c>
      <c r="J96" s="287">
        <v>26107.600690310181</v>
      </c>
      <c r="K96" s="287">
        <v>14455.349226</v>
      </c>
      <c r="L96" s="287">
        <v>216508</v>
      </c>
      <c r="M96" s="287">
        <v>30791.825817148827</v>
      </c>
      <c r="N96" s="287">
        <v>17048.927658000001</v>
      </c>
      <c r="O96" s="287">
        <v>16764</v>
      </c>
      <c r="P96" s="287">
        <v>2463.3039535199514</v>
      </c>
      <c r="Q96" s="287">
        <v>1363.8908960000001</v>
      </c>
      <c r="R96" s="290">
        <v>1002272</v>
      </c>
      <c r="S96" s="292">
        <v>116117.09750997442</v>
      </c>
      <c r="T96" s="290">
        <v>64292.127626999994</v>
      </c>
      <c r="U96" s="284"/>
      <c r="V96" s="283"/>
      <c r="W96" s="283"/>
      <c r="X96" s="284"/>
      <c r="Y96" s="283"/>
      <c r="Z96" s="284"/>
      <c r="AA96" s="283"/>
      <c r="AB96" s="283"/>
      <c r="AC96" s="284"/>
      <c r="AD96" s="283"/>
      <c r="AE96" s="284"/>
      <c r="AF96" s="283"/>
      <c r="AG96" s="283"/>
      <c r="AH96" s="284"/>
      <c r="AI96" s="283"/>
      <c r="AJ96" s="284"/>
      <c r="AK96" s="283"/>
    </row>
    <row r="97" spans="2:37" x14ac:dyDescent="0.3">
      <c r="B97" s="256">
        <v>40513</v>
      </c>
      <c r="C97" s="286"/>
      <c r="D97" s="286"/>
      <c r="E97" s="286"/>
      <c r="F97" s="287">
        <v>407118</v>
      </c>
      <c r="G97" s="287">
        <v>56775.280042547442</v>
      </c>
      <c r="H97" s="287">
        <v>31472.596183000001</v>
      </c>
      <c r="I97" s="287">
        <v>370216</v>
      </c>
      <c r="J97" s="287">
        <v>25832.024202035227</v>
      </c>
      <c r="K97" s="287">
        <v>14319.627586000001</v>
      </c>
      <c r="L97" s="287">
        <v>216390</v>
      </c>
      <c r="M97" s="287">
        <v>30630.559144122628</v>
      </c>
      <c r="N97" s="287">
        <v>16979.629481</v>
      </c>
      <c r="O97" s="287">
        <v>17371</v>
      </c>
      <c r="P97" s="287">
        <v>2543.3337477990758</v>
      </c>
      <c r="Q97" s="287">
        <v>1409.862108</v>
      </c>
      <c r="R97" s="290">
        <v>1011095</v>
      </c>
      <c r="S97" s="292">
        <v>115781.19713650437</v>
      </c>
      <c r="T97" s="290">
        <v>64181.715358000001</v>
      </c>
      <c r="U97" s="284"/>
      <c r="V97" s="283"/>
      <c r="W97" s="283"/>
      <c r="X97" s="284"/>
      <c r="Y97" s="283"/>
      <c r="Z97" s="284"/>
      <c r="AA97" s="283"/>
      <c r="AB97" s="283"/>
      <c r="AC97" s="284"/>
      <c r="AD97" s="283"/>
      <c r="AE97" s="284"/>
      <c r="AF97" s="283"/>
      <c r="AG97" s="283"/>
      <c r="AH97" s="284"/>
      <c r="AI97" s="283"/>
      <c r="AJ97" s="284"/>
      <c r="AK97" s="283"/>
    </row>
    <row r="98" spans="2:37" x14ac:dyDescent="0.3">
      <c r="B98" s="256">
        <v>40544</v>
      </c>
      <c r="C98" s="286"/>
      <c r="D98" s="286"/>
      <c r="E98" s="286"/>
      <c r="F98" s="287">
        <v>408161</v>
      </c>
      <c r="G98" s="287">
        <v>57322.646430054345</v>
      </c>
      <c r="H98" s="287">
        <v>31862.037417</v>
      </c>
      <c r="I98" s="287">
        <v>372853</v>
      </c>
      <c r="J98" s="287">
        <v>25713.19777047653</v>
      </c>
      <c r="K98" s="287">
        <v>14292.342041</v>
      </c>
      <c r="L98" s="287">
        <v>216183</v>
      </c>
      <c r="M98" s="287">
        <v>30274.877919797935</v>
      </c>
      <c r="N98" s="287">
        <v>16827.891822000001</v>
      </c>
      <c r="O98" s="287">
        <v>18329</v>
      </c>
      <c r="P98" s="287">
        <v>2915.3635801051073</v>
      </c>
      <c r="Q98" s="287">
        <v>1620.4664170000001</v>
      </c>
      <c r="R98" s="290">
        <v>1015526</v>
      </c>
      <c r="S98" s="292">
        <v>116226.08570043392</v>
      </c>
      <c r="T98" s="290">
        <v>64602.737697000004</v>
      </c>
      <c r="U98" s="284"/>
      <c r="V98" s="283"/>
      <c r="W98" s="283"/>
      <c r="X98" s="284"/>
      <c r="Y98" s="283"/>
      <c r="Z98" s="284"/>
      <c r="AA98" s="283"/>
      <c r="AB98" s="283"/>
      <c r="AC98" s="284"/>
      <c r="AD98" s="283"/>
      <c r="AE98" s="284"/>
      <c r="AF98" s="283"/>
      <c r="AG98" s="283"/>
      <c r="AH98" s="284"/>
      <c r="AI98" s="283"/>
      <c r="AJ98" s="284"/>
      <c r="AK98" s="283"/>
    </row>
    <row r="99" spans="2:37" x14ac:dyDescent="0.3">
      <c r="B99" s="256">
        <v>40575</v>
      </c>
      <c r="C99" s="286"/>
      <c r="D99" s="286"/>
      <c r="E99" s="286"/>
      <c r="F99" s="287">
        <v>407627</v>
      </c>
      <c r="G99" s="287">
        <v>56146.714536780462</v>
      </c>
      <c r="H99" s="287">
        <v>31280.217891</v>
      </c>
      <c r="I99" s="287">
        <v>381231</v>
      </c>
      <c r="J99" s="287">
        <v>27124.003153200196</v>
      </c>
      <c r="K99" s="287">
        <v>15111.208833999999</v>
      </c>
      <c r="L99" s="287">
        <v>215873</v>
      </c>
      <c r="M99" s="287">
        <v>30051.384550578307</v>
      </c>
      <c r="N99" s="287">
        <v>16742.09906</v>
      </c>
      <c r="O99" s="287">
        <v>18632</v>
      </c>
      <c r="P99" s="287">
        <v>2583.7395120783071</v>
      </c>
      <c r="Q99" s="287">
        <v>1439.441926</v>
      </c>
      <c r="R99" s="290">
        <v>1023363</v>
      </c>
      <c r="S99" s="292">
        <v>115905.84175263728</v>
      </c>
      <c r="T99" s="290">
        <v>64572.967710999998</v>
      </c>
      <c r="U99" s="284"/>
      <c r="V99" s="283"/>
      <c r="W99" s="283"/>
      <c r="X99" s="284"/>
      <c r="Y99" s="283"/>
      <c r="Z99" s="284"/>
      <c r="AA99" s="283"/>
      <c r="AB99" s="283"/>
      <c r="AC99" s="284"/>
      <c r="AD99" s="283"/>
      <c r="AE99" s="284"/>
      <c r="AF99" s="283"/>
      <c r="AG99" s="283"/>
      <c r="AH99" s="284"/>
      <c r="AI99" s="283"/>
      <c r="AJ99" s="284"/>
      <c r="AK99" s="283"/>
    </row>
    <row r="100" spans="2:37" x14ac:dyDescent="0.3">
      <c r="B100" s="256">
        <v>40603</v>
      </c>
      <c r="C100" s="286"/>
      <c r="D100" s="286"/>
      <c r="E100" s="286"/>
      <c r="F100" s="287">
        <v>408158</v>
      </c>
      <c r="G100" s="287">
        <v>56127.033829412045</v>
      </c>
      <c r="H100" s="287">
        <v>31508.366419000002</v>
      </c>
      <c r="I100" s="287">
        <v>384417</v>
      </c>
      <c r="J100" s="287">
        <v>25354.3927947884</v>
      </c>
      <c r="K100" s="287">
        <v>14233.346108</v>
      </c>
      <c r="L100" s="287">
        <v>215968</v>
      </c>
      <c r="M100" s="287">
        <v>30111.963926718465</v>
      </c>
      <c r="N100" s="287">
        <v>16904.132077999999</v>
      </c>
      <c r="O100" s="287">
        <v>19517</v>
      </c>
      <c r="P100" s="287">
        <v>3003.166654536361</v>
      </c>
      <c r="Q100" s="287">
        <v>1685.9055060000001</v>
      </c>
      <c r="R100" s="290">
        <v>1028060</v>
      </c>
      <c r="S100" s="292">
        <v>114596.55720545528</v>
      </c>
      <c r="T100" s="290">
        <v>64331.750111000008</v>
      </c>
      <c r="U100" s="284"/>
      <c r="V100" s="283"/>
      <c r="W100" s="283"/>
      <c r="X100" s="284"/>
      <c r="Y100" s="283"/>
      <c r="Z100" s="284"/>
      <c r="AA100" s="283"/>
      <c r="AB100" s="283"/>
      <c r="AC100" s="284"/>
      <c r="AD100" s="283"/>
      <c r="AE100" s="284"/>
      <c r="AF100" s="283"/>
      <c r="AG100" s="283"/>
      <c r="AH100" s="284"/>
      <c r="AI100" s="283"/>
      <c r="AJ100" s="284"/>
      <c r="AK100" s="283"/>
    </row>
    <row r="101" spans="2:37" x14ac:dyDescent="0.3">
      <c r="B101" s="256">
        <v>40634</v>
      </c>
      <c r="C101" s="286"/>
      <c r="D101" s="286"/>
      <c r="E101" s="286"/>
      <c r="F101" s="287">
        <v>403355</v>
      </c>
      <c r="G101" s="287">
        <v>54287.537804519612</v>
      </c>
      <c r="H101" s="287">
        <v>30572.922061000001</v>
      </c>
      <c r="I101" s="287">
        <v>383911</v>
      </c>
      <c r="J101" s="287">
        <v>24027.845583272312</v>
      </c>
      <c r="K101" s="287">
        <v>13531.677435</v>
      </c>
      <c r="L101" s="287">
        <v>215453</v>
      </c>
      <c r="M101" s="287">
        <v>30031.459424172132</v>
      </c>
      <c r="N101" s="287">
        <v>16912.711563000001</v>
      </c>
      <c r="O101" s="287">
        <v>20090</v>
      </c>
      <c r="P101" s="287">
        <v>2567.6880838679872</v>
      </c>
      <c r="Q101" s="287">
        <v>1446.035883</v>
      </c>
      <c r="R101" s="290">
        <v>1022809</v>
      </c>
      <c r="S101" s="292">
        <v>110914.53089583205</v>
      </c>
      <c r="T101" s="290">
        <v>62463.346941999996</v>
      </c>
      <c r="U101" s="284"/>
      <c r="V101" s="283"/>
      <c r="W101" s="283"/>
      <c r="X101" s="284"/>
      <c r="Y101" s="283"/>
      <c r="Z101" s="284"/>
      <c r="AA101" s="283"/>
      <c r="AB101" s="283"/>
      <c r="AC101" s="284"/>
      <c r="AD101" s="283"/>
      <c r="AE101" s="284"/>
      <c r="AF101" s="283"/>
      <c r="AG101" s="283"/>
      <c r="AH101" s="284"/>
      <c r="AI101" s="283"/>
      <c r="AJ101" s="284"/>
      <c r="AK101" s="283"/>
    </row>
    <row r="102" spans="2:37" x14ac:dyDescent="0.3">
      <c r="B102" s="256">
        <v>40664</v>
      </c>
      <c r="C102" s="286"/>
      <c r="D102" s="286"/>
      <c r="E102" s="286"/>
      <c r="F102" s="287">
        <v>406131</v>
      </c>
      <c r="G102" s="287">
        <v>56497.663074700773</v>
      </c>
      <c r="H102" s="287">
        <v>31944.810621000001</v>
      </c>
      <c r="I102" s="287">
        <v>389170</v>
      </c>
      <c r="J102" s="287">
        <v>26225.44250356498</v>
      </c>
      <c r="K102" s="287">
        <v>14828.344193999999</v>
      </c>
      <c r="L102" s="287">
        <v>215354</v>
      </c>
      <c r="M102" s="287">
        <v>29654.671960245076</v>
      </c>
      <c r="N102" s="287">
        <v>16767.293162999998</v>
      </c>
      <c r="O102" s="287">
        <v>21541</v>
      </c>
      <c r="P102" s="287">
        <v>3484.836234807568</v>
      </c>
      <c r="Q102" s="287">
        <v>1970.3900570000001</v>
      </c>
      <c r="R102" s="290">
        <v>1032196</v>
      </c>
      <c r="S102" s="292">
        <v>115862.61377331839</v>
      </c>
      <c r="T102" s="290">
        <v>65510.838034999993</v>
      </c>
      <c r="U102" s="284"/>
      <c r="V102" s="283"/>
      <c r="W102" s="283"/>
      <c r="X102" s="284"/>
      <c r="Y102" s="283"/>
      <c r="Z102" s="284"/>
      <c r="AA102" s="283"/>
      <c r="AB102" s="283"/>
      <c r="AC102" s="284"/>
      <c r="AD102" s="283"/>
      <c r="AE102" s="284"/>
      <c r="AF102" s="283"/>
      <c r="AG102" s="283"/>
      <c r="AH102" s="284"/>
      <c r="AI102" s="283"/>
      <c r="AJ102" s="284"/>
      <c r="AK102" s="283"/>
    </row>
    <row r="103" spans="2:37" x14ac:dyDescent="0.3">
      <c r="B103" s="256">
        <v>40695</v>
      </c>
      <c r="C103" s="286"/>
      <c r="D103" s="286"/>
      <c r="E103" s="286"/>
      <c r="F103" s="287">
        <v>406612</v>
      </c>
      <c r="G103" s="287">
        <v>55359.301155166337</v>
      </c>
      <c r="H103" s="287">
        <v>31354.279933000002</v>
      </c>
      <c r="I103" s="287">
        <v>397492</v>
      </c>
      <c r="J103" s="287">
        <v>27263.826165013248</v>
      </c>
      <c r="K103" s="287">
        <v>15441.626244999999</v>
      </c>
      <c r="L103" s="287">
        <v>215443</v>
      </c>
      <c r="M103" s="287">
        <v>29717.944346213277</v>
      </c>
      <c r="N103" s="287">
        <v>16831.584333999999</v>
      </c>
      <c r="O103" s="287">
        <v>22369</v>
      </c>
      <c r="P103" s="287">
        <v>3269.2037074605082</v>
      </c>
      <c r="Q103" s="287">
        <v>1851.6044469999999</v>
      </c>
      <c r="R103" s="290">
        <v>1041916</v>
      </c>
      <c r="S103" s="292">
        <v>115610.27537385336</v>
      </c>
      <c r="T103" s="290">
        <v>65479.094959000002</v>
      </c>
      <c r="U103" s="284"/>
      <c r="V103" s="283"/>
      <c r="W103" s="283"/>
      <c r="X103" s="284"/>
      <c r="Y103" s="283"/>
      <c r="Z103" s="284"/>
      <c r="AA103" s="283"/>
      <c r="AB103" s="283"/>
      <c r="AC103" s="284"/>
      <c r="AD103" s="283"/>
      <c r="AE103" s="284"/>
      <c r="AF103" s="283"/>
      <c r="AG103" s="283"/>
      <c r="AH103" s="284"/>
      <c r="AI103" s="283"/>
      <c r="AJ103" s="284"/>
      <c r="AK103" s="283"/>
    </row>
    <row r="104" spans="2:37" x14ac:dyDescent="0.3">
      <c r="B104" s="256">
        <v>40725</v>
      </c>
      <c r="C104" s="286"/>
      <c r="D104" s="286"/>
      <c r="E104" s="286"/>
      <c r="F104" s="287">
        <v>405603</v>
      </c>
      <c r="G104" s="287">
        <v>56922.16555547485</v>
      </c>
      <c r="H104" s="287">
        <v>32280.384067999999</v>
      </c>
      <c r="I104" s="287">
        <v>402342</v>
      </c>
      <c r="J104" s="287">
        <v>33868.3358277601</v>
      </c>
      <c r="K104" s="287">
        <v>19206.628518000001</v>
      </c>
      <c r="L104" s="287">
        <v>214230</v>
      </c>
      <c r="M104" s="287">
        <v>30283.757045405757</v>
      </c>
      <c r="N104" s="287">
        <v>17173.824975</v>
      </c>
      <c r="O104" s="287">
        <v>22951</v>
      </c>
      <c r="P104" s="287">
        <v>3292.9069027436822</v>
      </c>
      <c r="Q104" s="287">
        <v>1867.397322</v>
      </c>
      <c r="R104" s="290">
        <v>1045126</v>
      </c>
      <c r="S104" s="292">
        <v>124367.16533138439</v>
      </c>
      <c r="T104" s="290">
        <v>70528.234882999997</v>
      </c>
      <c r="U104" s="284"/>
      <c r="V104" s="283"/>
      <c r="W104" s="283"/>
      <c r="X104" s="284"/>
      <c r="Y104" s="283"/>
      <c r="Z104" s="284"/>
      <c r="AA104" s="283"/>
      <c r="AB104" s="283"/>
      <c r="AC104" s="284"/>
      <c r="AD104" s="283"/>
      <c r="AE104" s="284"/>
      <c r="AF104" s="283"/>
      <c r="AG104" s="283"/>
      <c r="AH104" s="284"/>
      <c r="AI104" s="283"/>
      <c r="AJ104" s="284"/>
      <c r="AK104" s="283"/>
    </row>
    <row r="105" spans="2:37" x14ac:dyDescent="0.3">
      <c r="B105" s="256">
        <v>40756</v>
      </c>
      <c r="C105" s="286"/>
      <c r="D105" s="286"/>
      <c r="E105" s="286"/>
      <c r="F105" s="287">
        <v>405997</v>
      </c>
      <c r="G105" s="287">
        <v>56925.937109641731</v>
      </c>
      <c r="H105" s="287">
        <v>32334.868839999999</v>
      </c>
      <c r="I105" s="287">
        <v>409747</v>
      </c>
      <c r="J105" s="287">
        <v>35363.707445805376</v>
      </c>
      <c r="K105" s="287">
        <v>20087.167643000001</v>
      </c>
      <c r="L105" s="287">
        <v>214543</v>
      </c>
      <c r="M105" s="287">
        <v>30384.72292409906</v>
      </c>
      <c r="N105" s="287">
        <v>17259.022518999998</v>
      </c>
      <c r="O105" s="287">
        <v>23552</v>
      </c>
      <c r="P105" s="287">
        <v>3418.5489032750374</v>
      </c>
      <c r="Q105" s="287">
        <v>1941.7920200000001</v>
      </c>
      <c r="R105" s="290">
        <v>1053839</v>
      </c>
      <c r="S105" s="292">
        <v>126092.91638282119</v>
      </c>
      <c r="T105" s="290">
        <v>71622.851021999988</v>
      </c>
      <c r="U105" s="284"/>
      <c r="V105" s="283"/>
      <c r="W105" s="283"/>
      <c r="X105" s="284"/>
      <c r="Y105" s="283"/>
      <c r="Z105" s="284"/>
      <c r="AA105" s="283"/>
      <c r="AB105" s="283"/>
      <c r="AC105" s="284"/>
      <c r="AD105" s="283"/>
      <c r="AE105" s="284"/>
      <c r="AF105" s="283"/>
      <c r="AG105" s="283"/>
      <c r="AH105" s="284"/>
      <c r="AI105" s="283"/>
      <c r="AJ105" s="284"/>
      <c r="AK105" s="283"/>
    </row>
    <row r="106" spans="2:37" x14ac:dyDescent="0.3">
      <c r="B106" s="256">
        <v>40787</v>
      </c>
      <c r="C106" s="286"/>
      <c r="D106" s="286"/>
      <c r="E106" s="286"/>
      <c r="F106" s="287">
        <v>405744</v>
      </c>
      <c r="G106" s="287">
        <v>56684.914162612185</v>
      </c>
      <c r="H106" s="287">
        <v>32357.993809</v>
      </c>
      <c r="I106" s="287">
        <v>409464</v>
      </c>
      <c r="J106" s="287">
        <v>32715.752942602845</v>
      </c>
      <c r="K106" s="287">
        <v>18675.447370999998</v>
      </c>
      <c r="L106" s="287">
        <v>214849</v>
      </c>
      <c r="M106" s="287">
        <v>30805.355739564337</v>
      </c>
      <c r="N106" s="287">
        <v>17584.916992999999</v>
      </c>
      <c r="O106" s="287">
        <v>23511</v>
      </c>
      <c r="P106" s="287">
        <v>3095.3708826463699</v>
      </c>
      <c r="Q106" s="287">
        <v>1766.9602809999999</v>
      </c>
      <c r="R106" s="290">
        <v>1053568</v>
      </c>
      <c r="S106" s="292">
        <v>123301.39372742573</v>
      </c>
      <c r="T106" s="290">
        <v>70385.318453999993</v>
      </c>
      <c r="U106" s="284"/>
      <c r="V106" s="283"/>
      <c r="W106" s="283"/>
      <c r="X106" s="284"/>
      <c r="Y106" s="283"/>
      <c r="Z106" s="284"/>
      <c r="AA106" s="283"/>
      <c r="AB106" s="283"/>
      <c r="AC106" s="284"/>
      <c r="AD106" s="283"/>
      <c r="AE106" s="284"/>
      <c r="AF106" s="283"/>
      <c r="AG106" s="283"/>
      <c r="AH106" s="284"/>
      <c r="AI106" s="283"/>
      <c r="AJ106" s="284"/>
      <c r="AK106" s="283"/>
    </row>
    <row r="107" spans="2:37" x14ac:dyDescent="0.3">
      <c r="B107" s="256">
        <v>40817</v>
      </c>
      <c r="C107" s="286"/>
      <c r="D107" s="286"/>
      <c r="E107" s="286"/>
      <c r="F107" s="287">
        <v>403625</v>
      </c>
      <c r="G107" s="287">
        <v>55791.788465484657</v>
      </c>
      <c r="H107" s="287">
        <v>32002.757372</v>
      </c>
      <c r="I107" s="287">
        <v>422164</v>
      </c>
      <c r="J107" s="287">
        <v>37728.824517961897</v>
      </c>
      <c r="K107" s="287">
        <v>21641.651042000001</v>
      </c>
      <c r="L107" s="287">
        <v>214346</v>
      </c>
      <c r="M107" s="287">
        <v>30169.359892722281</v>
      </c>
      <c r="N107" s="287">
        <v>17305.462529</v>
      </c>
      <c r="O107" s="287">
        <v>24843</v>
      </c>
      <c r="P107" s="287">
        <v>3864.8276742207909</v>
      </c>
      <c r="Q107" s="287">
        <v>2216.9058519999999</v>
      </c>
      <c r="R107" s="290">
        <v>1064978</v>
      </c>
      <c r="S107" s="292">
        <v>127554.80055038963</v>
      </c>
      <c r="T107" s="290">
        <v>73166.776794999998</v>
      </c>
      <c r="U107" s="284"/>
      <c r="V107" s="283"/>
      <c r="W107" s="283"/>
      <c r="X107" s="284"/>
      <c r="Y107" s="283"/>
      <c r="Z107" s="284"/>
      <c r="AA107" s="283"/>
      <c r="AB107" s="283"/>
      <c r="AC107" s="284"/>
      <c r="AD107" s="283"/>
      <c r="AE107" s="284"/>
      <c r="AF107" s="283"/>
      <c r="AG107" s="283"/>
      <c r="AH107" s="284"/>
      <c r="AI107" s="283"/>
      <c r="AJ107" s="284"/>
      <c r="AK107" s="283"/>
    </row>
    <row r="108" spans="2:37" x14ac:dyDescent="0.3">
      <c r="B108" s="256">
        <v>40848</v>
      </c>
      <c r="C108" s="286"/>
      <c r="D108" s="286"/>
      <c r="E108" s="286"/>
      <c r="F108" s="287">
        <v>401693</v>
      </c>
      <c r="G108" s="287">
        <v>54734.145908421655</v>
      </c>
      <c r="H108" s="287">
        <v>31495.705231</v>
      </c>
      <c r="I108" s="287">
        <v>422687</v>
      </c>
      <c r="J108" s="287">
        <v>34758.644335652192</v>
      </c>
      <c r="K108" s="287">
        <v>20001.189350000001</v>
      </c>
      <c r="L108" s="287">
        <v>213867</v>
      </c>
      <c r="M108" s="287">
        <v>29785.118309012669</v>
      </c>
      <c r="N108" s="287">
        <v>17139.270028999999</v>
      </c>
      <c r="O108" s="287">
        <v>24759</v>
      </c>
      <c r="P108" s="287">
        <v>3252.4622239347505</v>
      </c>
      <c r="Q108" s="287">
        <v>1871.566456</v>
      </c>
      <c r="R108" s="290">
        <v>1063006</v>
      </c>
      <c r="S108" s="292">
        <v>122530.37077702126</v>
      </c>
      <c r="T108" s="290">
        <v>70507.731066000008</v>
      </c>
      <c r="U108" s="284"/>
      <c r="V108" s="283"/>
      <c r="W108" s="283"/>
      <c r="X108" s="284"/>
      <c r="Y108" s="283"/>
      <c r="Z108" s="284"/>
      <c r="AA108" s="283"/>
      <c r="AB108" s="283"/>
      <c r="AC108" s="284"/>
      <c r="AD108" s="283"/>
      <c r="AE108" s="284"/>
      <c r="AF108" s="283"/>
      <c r="AG108" s="283"/>
      <c r="AH108" s="284"/>
      <c r="AI108" s="283"/>
      <c r="AJ108" s="284"/>
      <c r="AK108" s="283"/>
    </row>
    <row r="109" spans="2:37" x14ac:dyDescent="0.3">
      <c r="B109" s="256">
        <v>40878</v>
      </c>
      <c r="C109" s="286"/>
      <c r="D109" s="286"/>
      <c r="E109" s="286"/>
      <c r="F109" s="287">
        <v>405116</v>
      </c>
      <c r="G109" s="287">
        <v>57246.056157819745</v>
      </c>
      <c r="H109" s="287">
        <v>33141.81525</v>
      </c>
      <c r="I109" s="287">
        <v>436791</v>
      </c>
      <c r="J109" s="287">
        <v>38512.945419605472</v>
      </c>
      <c r="K109" s="287">
        <v>22296.538967</v>
      </c>
      <c r="L109" s="287">
        <v>213801</v>
      </c>
      <c r="M109" s="287">
        <v>29869.909565160033</v>
      </c>
      <c r="N109" s="287">
        <v>17292.772476999999</v>
      </c>
      <c r="O109" s="287">
        <v>25904</v>
      </c>
      <c r="P109" s="287">
        <v>3945.0819724366606</v>
      </c>
      <c r="Q109" s="287">
        <v>2283.9508369999999</v>
      </c>
      <c r="R109" s="290">
        <v>1081612</v>
      </c>
      <c r="S109" s="292">
        <v>129573.99311502192</v>
      </c>
      <c r="T109" s="290">
        <v>75015.077531000003</v>
      </c>
      <c r="U109" s="284"/>
      <c r="V109" s="283"/>
      <c r="W109" s="283"/>
      <c r="X109" s="284"/>
      <c r="Y109" s="283"/>
      <c r="Z109" s="284"/>
      <c r="AA109" s="283"/>
      <c r="AB109" s="283"/>
      <c r="AC109" s="284"/>
      <c r="AD109" s="283"/>
      <c r="AE109" s="284"/>
      <c r="AF109" s="283"/>
      <c r="AG109" s="283"/>
      <c r="AH109" s="284"/>
      <c r="AI109" s="283"/>
      <c r="AJ109" s="284"/>
      <c r="AK109" s="283"/>
    </row>
    <row r="110" spans="2:37" x14ac:dyDescent="0.3">
      <c r="B110" s="256">
        <v>40909</v>
      </c>
      <c r="C110" s="286"/>
      <c r="D110" s="286"/>
      <c r="E110" s="286"/>
      <c r="F110" s="287">
        <v>405147</v>
      </c>
      <c r="G110" s="287">
        <v>55669.006456249845</v>
      </c>
      <c r="H110" s="287">
        <v>32257.170563</v>
      </c>
      <c r="I110" s="287">
        <v>434885</v>
      </c>
      <c r="J110" s="287">
        <v>34218.600655604656</v>
      </c>
      <c r="K110" s="287">
        <v>19827.823560000001</v>
      </c>
      <c r="L110" s="287">
        <v>212218</v>
      </c>
      <c r="M110" s="287">
        <v>29399.854424698515</v>
      </c>
      <c r="N110" s="287">
        <v>17035.621417999999</v>
      </c>
      <c r="O110" s="287">
        <v>25802</v>
      </c>
      <c r="P110" s="287">
        <v>3349.4821177973945</v>
      </c>
      <c r="Q110" s="287">
        <v>1940.8432600000001</v>
      </c>
      <c r="R110" s="290">
        <v>1078052</v>
      </c>
      <c r="S110" s="292">
        <v>122636.94365435041</v>
      </c>
      <c r="T110" s="290">
        <v>71061.458800999986</v>
      </c>
      <c r="U110" s="284"/>
      <c r="V110" s="283"/>
      <c r="W110" s="283"/>
      <c r="X110" s="284"/>
      <c r="Y110" s="283"/>
      <c r="Z110" s="284"/>
      <c r="AA110" s="283"/>
      <c r="AB110" s="283"/>
      <c r="AC110" s="284"/>
      <c r="AD110" s="283"/>
      <c r="AE110" s="284"/>
      <c r="AF110" s="283"/>
      <c r="AG110" s="283"/>
      <c r="AH110" s="284"/>
      <c r="AI110" s="283"/>
      <c r="AJ110" s="284"/>
      <c r="AK110" s="283"/>
    </row>
    <row r="111" spans="2:37" x14ac:dyDescent="0.3">
      <c r="B111" s="256">
        <v>40940</v>
      </c>
      <c r="C111" s="286"/>
      <c r="D111" s="286"/>
      <c r="E111" s="286"/>
      <c r="F111" s="287">
        <v>405788</v>
      </c>
      <c r="G111" s="287">
        <v>55757.260219518066</v>
      </c>
      <c r="H111" s="287">
        <v>32433.792901000001</v>
      </c>
      <c r="I111" s="287">
        <v>445464</v>
      </c>
      <c r="J111" s="287">
        <v>38015.536715226328</v>
      </c>
      <c r="K111" s="287">
        <v>22113.497685999999</v>
      </c>
      <c r="L111" s="287">
        <v>211479</v>
      </c>
      <c r="M111" s="287">
        <v>29024.06435496515</v>
      </c>
      <c r="N111" s="287">
        <v>16883.191331999999</v>
      </c>
      <c r="O111" s="287">
        <v>27273</v>
      </c>
      <c r="P111" s="287">
        <v>4244.2264493816365</v>
      </c>
      <c r="Q111" s="287">
        <v>2468.8508929999998</v>
      </c>
      <c r="R111" s="290">
        <v>1090004</v>
      </c>
      <c r="S111" s="292">
        <v>127041.08773909118</v>
      </c>
      <c r="T111" s="290">
        <v>73899.332811999993</v>
      </c>
      <c r="U111" s="284"/>
      <c r="V111" s="283"/>
      <c r="W111" s="283"/>
      <c r="X111" s="284"/>
      <c r="Y111" s="283"/>
      <c r="Z111" s="284"/>
      <c r="AA111" s="283"/>
      <c r="AB111" s="283"/>
      <c r="AC111" s="284"/>
      <c r="AD111" s="283"/>
      <c r="AE111" s="284"/>
      <c r="AF111" s="283"/>
      <c r="AG111" s="283"/>
      <c r="AH111" s="284"/>
      <c r="AI111" s="283"/>
      <c r="AJ111" s="284"/>
      <c r="AK111" s="283"/>
    </row>
    <row r="112" spans="2:37" x14ac:dyDescent="0.3">
      <c r="B112" s="256">
        <v>40969</v>
      </c>
      <c r="C112" s="286"/>
      <c r="D112" s="286"/>
      <c r="E112" s="286"/>
      <c r="F112" s="287">
        <v>405724</v>
      </c>
      <c r="G112" s="287">
        <v>55635.084088038217</v>
      </c>
      <c r="H112" s="287">
        <v>32415.538608999999</v>
      </c>
      <c r="I112" s="287">
        <v>459460</v>
      </c>
      <c r="J112" s="287">
        <v>38761.60626772933</v>
      </c>
      <c r="K112" s="287">
        <v>22584.280497</v>
      </c>
      <c r="L112" s="287">
        <v>211975</v>
      </c>
      <c r="M112" s="287">
        <v>29397.574082999672</v>
      </c>
      <c r="N112" s="287">
        <v>17128.368066999999</v>
      </c>
      <c r="O112" s="287">
        <v>27865</v>
      </c>
      <c r="P112" s="287">
        <v>3930.7843339985479</v>
      </c>
      <c r="Q112" s="287">
        <v>2290.2543139999998</v>
      </c>
      <c r="R112" s="290">
        <v>1105024</v>
      </c>
      <c r="S112" s="292">
        <v>127725.04877276576</v>
      </c>
      <c r="T112" s="290">
        <v>74418.441487000004</v>
      </c>
      <c r="U112" s="284"/>
      <c r="V112" s="283"/>
      <c r="W112" s="283"/>
      <c r="X112" s="284"/>
      <c r="Y112" s="283"/>
      <c r="Z112" s="284"/>
      <c r="AA112" s="283"/>
      <c r="AB112" s="283"/>
      <c r="AC112" s="284"/>
      <c r="AD112" s="283"/>
      <c r="AE112" s="284"/>
      <c r="AF112" s="283"/>
      <c r="AG112" s="283"/>
      <c r="AH112" s="284"/>
      <c r="AI112" s="283"/>
      <c r="AJ112" s="284"/>
      <c r="AK112" s="283"/>
    </row>
    <row r="113" spans="2:37" x14ac:dyDescent="0.3">
      <c r="B113" s="256">
        <v>41000</v>
      </c>
      <c r="C113" s="286"/>
      <c r="D113" s="286"/>
      <c r="E113" s="286"/>
      <c r="F113" s="287">
        <v>405278</v>
      </c>
      <c r="G113" s="287">
        <v>55463.63035017177</v>
      </c>
      <c r="H113" s="287">
        <v>32332.027182000002</v>
      </c>
      <c r="I113" s="287">
        <v>464267</v>
      </c>
      <c r="J113" s="287">
        <v>36908.664871149274</v>
      </c>
      <c r="K113" s="287">
        <v>21515.576033000001</v>
      </c>
      <c r="L113" s="287">
        <v>210835</v>
      </c>
      <c r="M113" s="287">
        <v>29301.661658517089</v>
      </c>
      <c r="N113" s="287">
        <v>17081.141555999999</v>
      </c>
      <c r="O113" s="287">
        <v>28785</v>
      </c>
      <c r="P113" s="287">
        <v>3980.1750978184996</v>
      </c>
      <c r="Q113" s="287">
        <v>2320.2074699999998</v>
      </c>
      <c r="R113" s="290">
        <v>1109165</v>
      </c>
      <c r="S113" s="292">
        <v>125654.13197765664</v>
      </c>
      <c r="T113" s="290">
        <v>73248.952240999992</v>
      </c>
      <c r="U113" s="284"/>
      <c r="V113" s="283"/>
      <c r="W113" s="283"/>
      <c r="X113" s="284"/>
      <c r="Y113" s="283"/>
      <c r="Z113" s="284"/>
      <c r="AA113" s="283"/>
      <c r="AB113" s="283"/>
      <c r="AC113" s="284"/>
      <c r="AD113" s="283"/>
      <c r="AE113" s="284"/>
      <c r="AF113" s="283"/>
      <c r="AG113" s="283"/>
      <c r="AH113" s="284"/>
      <c r="AI113" s="283"/>
      <c r="AJ113" s="284"/>
      <c r="AK113" s="283"/>
    </row>
    <row r="114" spans="2:37" x14ac:dyDescent="0.3">
      <c r="B114" s="256">
        <v>41030</v>
      </c>
      <c r="C114" s="286"/>
      <c r="D114" s="286"/>
      <c r="E114" s="286"/>
      <c r="F114" s="287">
        <v>405077</v>
      </c>
      <c r="G114" s="287">
        <v>55233.566292164716</v>
      </c>
      <c r="H114" s="287">
        <v>32207.790520999999</v>
      </c>
      <c r="I114" s="287">
        <v>472382</v>
      </c>
      <c r="J114" s="287">
        <v>38835.478818122734</v>
      </c>
      <c r="K114" s="287">
        <v>22645.739729000001</v>
      </c>
      <c r="L114" s="287">
        <v>211171</v>
      </c>
      <c r="M114" s="287">
        <v>29413.766772136845</v>
      </c>
      <c r="N114" s="287">
        <v>17151.752135999999</v>
      </c>
      <c r="O114" s="287">
        <v>29412</v>
      </c>
      <c r="P114" s="287">
        <v>4083.8143093585895</v>
      </c>
      <c r="Q114" s="287">
        <v>2381.3533080000002</v>
      </c>
      <c r="R114" s="290">
        <v>1118042</v>
      </c>
      <c r="S114" s="292">
        <v>127566.62619178288</v>
      </c>
      <c r="T114" s="290">
        <v>74386.635693999997</v>
      </c>
      <c r="U114" s="284"/>
      <c r="V114" s="283"/>
      <c r="W114" s="283"/>
      <c r="X114" s="284"/>
      <c r="Y114" s="283"/>
      <c r="Z114" s="284"/>
      <c r="AA114" s="283"/>
      <c r="AB114" s="283"/>
      <c r="AC114" s="284"/>
      <c r="AD114" s="283"/>
      <c r="AE114" s="284"/>
      <c r="AF114" s="283"/>
      <c r="AG114" s="283"/>
      <c r="AH114" s="284"/>
      <c r="AI114" s="283"/>
      <c r="AJ114" s="284"/>
      <c r="AK114" s="283"/>
    </row>
    <row r="115" spans="2:37" x14ac:dyDescent="0.3">
      <c r="B115" s="256">
        <v>41061</v>
      </c>
      <c r="C115" s="286"/>
      <c r="D115" s="286"/>
      <c r="E115" s="286"/>
      <c r="F115" s="287">
        <v>405447</v>
      </c>
      <c r="G115" s="287">
        <v>55563.132985492375</v>
      </c>
      <c r="H115" s="287">
        <v>32304.016004000001</v>
      </c>
      <c r="I115" s="287">
        <v>480566</v>
      </c>
      <c r="J115" s="287">
        <v>39235.063414578719</v>
      </c>
      <c r="K115" s="287">
        <v>22810.990819999999</v>
      </c>
      <c r="L115" s="287">
        <v>211515</v>
      </c>
      <c r="M115" s="287">
        <v>29585.952925967864</v>
      </c>
      <c r="N115" s="287">
        <v>17201.065624999999</v>
      </c>
      <c r="O115" s="287">
        <v>30222</v>
      </c>
      <c r="P115" s="287">
        <v>4184.1122408788406</v>
      </c>
      <c r="Q115" s="287">
        <v>2432.6135250000002</v>
      </c>
      <c r="R115" s="290">
        <v>1127750</v>
      </c>
      <c r="S115" s="292">
        <v>128568.26156691779</v>
      </c>
      <c r="T115" s="290">
        <v>74748.685973999993</v>
      </c>
      <c r="U115" s="284"/>
      <c r="V115" s="283"/>
      <c r="W115" s="283"/>
      <c r="X115" s="284"/>
      <c r="Y115" s="283"/>
      <c r="Z115" s="284"/>
      <c r="AA115" s="283"/>
      <c r="AB115" s="283"/>
      <c r="AC115" s="284"/>
      <c r="AD115" s="283"/>
      <c r="AE115" s="284"/>
      <c r="AF115" s="283"/>
      <c r="AG115" s="283"/>
      <c r="AH115" s="284"/>
      <c r="AI115" s="283"/>
      <c r="AJ115" s="284"/>
      <c r="AK115" s="283"/>
    </row>
    <row r="116" spans="2:37" x14ac:dyDescent="0.3">
      <c r="B116" s="256">
        <v>41091</v>
      </c>
      <c r="C116" s="286"/>
      <c r="D116" s="286"/>
      <c r="E116" s="286"/>
      <c r="F116" s="287">
        <v>405988</v>
      </c>
      <c r="G116" s="287">
        <v>57119.392009437259</v>
      </c>
      <c r="H116" s="287">
        <v>33204.447982999998</v>
      </c>
      <c r="I116" s="287">
        <v>478596</v>
      </c>
      <c r="J116" s="287">
        <v>40027.64552386009</v>
      </c>
      <c r="K116" s="287">
        <v>23268.732857999999</v>
      </c>
      <c r="L116" s="287">
        <v>211177</v>
      </c>
      <c r="M116" s="287">
        <v>30306.953627080104</v>
      </c>
      <c r="N116" s="287">
        <v>17617.933766999999</v>
      </c>
      <c r="O116" s="287">
        <v>30332</v>
      </c>
      <c r="P116" s="287">
        <v>4264.2632106036417</v>
      </c>
      <c r="Q116" s="287">
        <v>2478.8867839999998</v>
      </c>
      <c r="R116" s="290">
        <v>1126093</v>
      </c>
      <c r="S116" s="292">
        <v>131718.2543709811</v>
      </c>
      <c r="T116" s="290">
        <v>76570.001391999991</v>
      </c>
      <c r="U116" s="284"/>
      <c r="V116" s="283"/>
      <c r="W116" s="283"/>
      <c r="X116" s="284"/>
      <c r="Y116" s="283"/>
      <c r="Z116" s="284"/>
      <c r="AA116" s="283"/>
      <c r="AB116" s="283"/>
      <c r="AC116" s="284"/>
      <c r="AD116" s="283"/>
      <c r="AE116" s="284"/>
      <c r="AF116" s="283"/>
      <c r="AG116" s="283"/>
      <c r="AH116" s="284"/>
      <c r="AI116" s="283"/>
      <c r="AJ116" s="284"/>
      <c r="AK116" s="283"/>
    </row>
    <row r="117" spans="2:37" x14ac:dyDescent="0.3">
      <c r="B117" s="256">
        <v>41122</v>
      </c>
      <c r="C117" s="286"/>
      <c r="D117" s="286"/>
      <c r="E117" s="286"/>
      <c r="F117" s="287">
        <v>403875</v>
      </c>
      <c r="G117" s="287">
        <v>56773.2480447501</v>
      </c>
      <c r="H117" s="287">
        <v>33076.216285000002</v>
      </c>
      <c r="I117" s="287">
        <v>489880</v>
      </c>
      <c r="J117" s="287">
        <v>41698.853325369331</v>
      </c>
      <c r="K117" s="287">
        <v>24293.841535</v>
      </c>
      <c r="L117" s="287">
        <v>198447</v>
      </c>
      <c r="M117" s="287">
        <v>28060.323180526433</v>
      </c>
      <c r="N117" s="287">
        <v>16348.004570999999</v>
      </c>
      <c r="O117" s="287">
        <v>42823</v>
      </c>
      <c r="P117" s="287">
        <v>5885.805150495793</v>
      </c>
      <c r="Q117" s="287">
        <v>3429.0827260000001</v>
      </c>
      <c r="R117" s="290">
        <v>1135025</v>
      </c>
      <c r="S117" s="292">
        <v>132418.22970114165</v>
      </c>
      <c r="T117" s="290">
        <v>77147.145116999993</v>
      </c>
      <c r="U117" s="284"/>
      <c r="V117" s="283"/>
      <c r="W117" s="283"/>
      <c r="X117" s="284"/>
      <c r="Y117" s="283"/>
      <c r="Z117" s="284"/>
      <c r="AA117" s="283"/>
      <c r="AB117" s="283"/>
      <c r="AC117" s="284"/>
      <c r="AD117" s="283"/>
      <c r="AE117" s="284"/>
      <c r="AF117" s="283"/>
      <c r="AG117" s="283"/>
      <c r="AH117" s="284"/>
      <c r="AI117" s="283"/>
      <c r="AJ117" s="284"/>
      <c r="AK117" s="283"/>
    </row>
    <row r="118" spans="2:37" x14ac:dyDescent="0.3">
      <c r="B118" s="256">
        <v>41153</v>
      </c>
      <c r="C118" s="286"/>
      <c r="D118" s="286"/>
      <c r="E118" s="286"/>
      <c r="F118" s="287">
        <v>403144</v>
      </c>
      <c r="G118" s="287">
        <v>55901.137409905103</v>
      </c>
      <c r="H118" s="287">
        <v>32818.428891000003</v>
      </c>
      <c r="I118" s="287">
        <v>499207</v>
      </c>
      <c r="J118" s="287">
        <v>41752.275357677543</v>
      </c>
      <c r="K118" s="287">
        <v>24511.917706</v>
      </c>
      <c r="L118" s="287">
        <v>198376</v>
      </c>
      <c r="M118" s="287">
        <v>28180.637094599831</v>
      </c>
      <c r="N118" s="287">
        <v>16544.282951000001</v>
      </c>
      <c r="O118" s="287">
        <v>43234</v>
      </c>
      <c r="P118" s="287">
        <v>5905.1903559462307</v>
      </c>
      <c r="Q118" s="287">
        <v>3466.8180069999999</v>
      </c>
      <c r="R118" s="290">
        <v>1143961</v>
      </c>
      <c r="S118" s="292">
        <v>131739.24021812872</v>
      </c>
      <c r="T118" s="290">
        <v>77341.447554999992</v>
      </c>
      <c r="U118" s="284"/>
      <c r="V118" s="283"/>
      <c r="W118" s="283"/>
      <c r="X118" s="284"/>
      <c r="Y118" s="283"/>
      <c r="Z118" s="284"/>
      <c r="AA118" s="283"/>
      <c r="AB118" s="283"/>
      <c r="AC118" s="284"/>
      <c r="AD118" s="283"/>
      <c r="AE118" s="284"/>
      <c r="AF118" s="283"/>
      <c r="AG118" s="283"/>
      <c r="AH118" s="284"/>
      <c r="AI118" s="283"/>
      <c r="AJ118" s="284"/>
      <c r="AK118" s="283"/>
    </row>
    <row r="119" spans="2:37" x14ac:dyDescent="0.3">
      <c r="B119" s="256">
        <v>41183</v>
      </c>
      <c r="C119" s="286"/>
      <c r="D119" s="286"/>
      <c r="E119" s="286"/>
      <c r="F119" s="287">
        <v>403812</v>
      </c>
      <c r="G119" s="287">
        <v>56198.654021779555</v>
      </c>
      <c r="H119" s="287">
        <v>33177.418311000001</v>
      </c>
      <c r="I119" s="287">
        <v>510960</v>
      </c>
      <c r="J119" s="287">
        <v>43036.442862371317</v>
      </c>
      <c r="K119" s="287">
        <v>25406.979799000001</v>
      </c>
      <c r="L119" s="287">
        <v>197358</v>
      </c>
      <c r="M119" s="287">
        <v>27319.678770560458</v>
      </c>
      <c r="N119" s="287">
        <v>16128.436285</v>
      </c>
      <c r="O119" s="287">
        <v>41412</v>
      </c>
      <c r="P119" s="287">
        <v>5653.0203672075049</v>
      </c>
      <c r="Q119" s="287">
        <v>3337.3151849999999</v>
      </c>
      <c r="R119" s="290">
        <v>1153542</v>
      </c>
      <c r="S119" s="292">
        <v>132207.79602191882</v>
      </c>
      <c r="T119" s="290">
        <v>78050.149579999998</v>
      </c>
      <c r="U119" s="284"/>
      <c r="V119" s="283"/>
      <c r="W119" s="283"/>
      <c r="X119" s="284"/>
      <c r="Y119" s="283"/>
      <c r="Z119" s="284"/>
      <c r="AA119" s="283"/>
      <c r="AB119" s="283"/>
      <c r="AC119" s="284"/>
      <c r="AD119" s="283"/>
      <c r="AE119" s="284"/>
      <c r="AF119" s="283"/>
      <c r="AG119" s="283"/>
      <c r="AH119" s="284"/>
      <c r="AI119" s="283"/>
      <c r="AJ119" s="284"/>
      <c r="AK119" s="283"/>
    </row>
    <row r="120" spans="2:37" x14ac:dyDescent="0.3">
      <c r="B120" s="256">
        <v>41214</v>
      </c>
      <c r="C120" s="286"/>
      <c r="D120" s="286"/>
      <c r="E120" s="286"/>
      <c r="F120" s="287">
        <v>403590</v>
      </c>
      <c r="G120" s="287">
        <v>55986.893537844859</v>
      </c>
      <c r="H120" s="287">
        <v>32903.542734000002</v>
      </c>
      <c r="I120" s="287">
        <v>526706</v>
      </c>
      <c r="J120" s="287">
        <v>44527.048108553601</v>
      </c>
      <c r="K120" s="287">
        <v>26168.582281999999</v>
      </c>
      <c r="L120" s="287">
        <v>196261</v>
      </c>
      <c r="M120" s="287">
        <v>28085.892019956606</v>
      </c>
      <c r="N120" s="287">
        <v>16506.101515999999</v>
      </c>
      <c r="O120" s="287">
        <v>38470</v>
      </c>
      <c r="P120" s="287">
        <v>5150.5434664572822</v>
      </c>
      <c r="Q120" s="287">
        <v>3026.978572</v>
      </c>
      <c r="R120" s="290">
        <v>1165027</v>
      </c>
      <c r="S120" s="292">
        <v>133750.37713281234</v>
      </c>
      <c r="T120" s="290">
        <v>78605.205103999993</v>
      </c>
      <c r="U120" s="284"/>
      <c r="V120" s="283"/>
      <c r="W120" s="283"/>
      <c r="X120" s="284"/>
      <c r="Y120" s="283"/>
      <c r="Z120" s="284"/>
      <c r="AA120" s="283"/>
      <c r="AB120" s="283"/>
      <c r="AC120" s="284"/>
      <c r="AD120" s="283"/>
      <c r="AE120" s="284"/>
      <c r="AF120" s="283"/>
      <c r="AG120" s="283"/>
      <c r="AH120" s="284"/>
      <c r="AI120" s="283"/>
      <c r="AJ120" s="284"/>
      <c r="AK120" s="283"/>
    </row>
    <row r="121" spans="2:37" x14ac:dyDescent="0.3">
      <c r="B121" s="256">
        <v>41244</v>
      </c>
      <c r="C121" s="286"/>
      <c r="D121" s="286"/>
      <c r="E121" s="286"/>
      <c r="F121" s="287">
        <v>406123</v>
      </c>
      <c r="G121" s="287">
        <v>57041.647623654186</v>
      </c>
      <c r="H121" s="287">
        <v>33514.523148</v>
      </c>
      <c r="I121" s="287">
        <v>539888</v>
      </c>
      <c r="J121" s="287">
        <v>45086.281967813877</v>
      </c>
      <c r="K121" s="287">
        <v>26490.210287000002</v>
      </c>
      <c r="L121" s="287">
        <v>194854</v>
      </c>
      <c r="M121" s="287">
        <v>27500.531738257218</v>
      </c>
      <c r="N121" s="287">
        <v>16157.794277000001</v>
      </c>
      <c r="O121" s="287">
        <v>40164</v>
      </c>
      <c r="P121" s="287">
        <v>5567.6631721717304</v>
      </c>
      <c r="Q121" s="287">
        <v>3271.2515159999998</v>
      </c>
      <c r="R121" s="290">
        <v>1181029</v>
      </c>
      <c r="S121" s="292">
        <v>135196.12450189702</v>
      </c>
      <c r="T121" s="290">
        <v>79433.779228000014</v>
      </c>
      <c r="U121" s="284"/>
      <c r="V121" s="283"/>
      <c r="W121" s="283"/>
      <c r="X121" s="284"/>
      <c r="Y121" s="283"/>
      <c r="Z121" s="284"/>
      <c r="AA121" s="283"/>
      <c r="AB121" s="283"/>
      <c r="AC121" s="284"/>
      <c r="AD121" s="283"/>
      <c r="AE121" s="284"/>
      <c r="AF121" s="283"/>
      <c r="AG121" s="283"/>
      <c r="AH121" s="284"/>
      <c r="AI121" s="283"/>
      <c r="AJ121" s="284"/>
      <c r="AK121" s="283"/>
    </row>
    <row r="122" spans="2:37" x14ac:dyDescent="0.3">
      <c r="B122" s="256">
        <v>41275</v>
      </c>
      <c r="C122" s="286"/>
      <c r="D122" s="286"/>
      <c r="E122" s="286"/>
      <c r="F122" s="287">
        <v>407292</v>
      </c>
      <c r="G122" s="287">
        <v>56603.561808290448</v>
      </c>
      <c r="H122" s="287">
        <v>33316.246744999997</v>
      </c>
      <c r="I122" s="287">
        <v>546324</v>
      </c>
      <c r="J122" s="287">
        <v>44636.486688154451</v>
      </c>
      <c r="K122" s="287">
        <v>26272.555239000001</v>
      </c>
      <c r="L122" s="287">
        <v>195551</v>
      </c>
      <c r="M122" s="287">
        <v>27774.988948454393</v>
      </c>
      <c r="N122" s="287">
        <v>16348.059302</v>
      </c>
      <c r="O122" s="287">
        <v>41078</v>
      </c>
      <c r="P122" s="287">
        <v>5547.0935651843265</v>
      </c>
      <c r="Q122" s="287">
        <v>3264.959519</v>
      </c>
      <c r="R122" s="290">
        <v>1190245</v>
      </c>
      <c r="S122" s="292">
        <v>134562.13101008363</v>
      </c>
      <c r="T122" s="290">
        <v>79201.820804999996</v>
      </c>
      <c r="U122" s="284"/>
      <c r="V122" s="283"/>
      <c r="W122" s="283"/>
      <c r="X122" s="284"/>
      <c r="Y122" s="283"/>
      <c r="Z122" s="284"/>
      <c r="AA122" s="283"/>
      <c r="AB122" s="283"/>
      <c r="AC122" s="284"/>
      <c r="AD122" s="283"/>
      <c r="AE122" s="284"/>
      <c r="AF122" s="283"/>
      <c r="AG122" s="283"/>
      <c r="AH122" s="284"/>
      <c r="AI122" s="283"/>
      <c r="AJ122" s="284"/>
      <c r="AK122" s="283"/>
    </row>
    <row r="123" spans="2:37" x14ac:dyDescent="0.3">
      <c r="B123" s="256">
        <v>41306</v>
      </c>
      <c r="C123" s="286"/>
      <c r="D123" s="286"/>
      <c r="E123" s="286"/>
      <c r="F123" s="287">
        <v>407384</v>
      </c>
      <c r="G123" s="287">
        <v>56215.225496908039</v>
      </c>
      <c r="H123" s="287">
        <v>33126.898195000002</v>
      </c>
      <c r="I123" s="287">
        <v>550022</v>
      </c>
      <c r="J123" s="287">
        <v>44035.669535221263</v>
      </c>
      <c r="K123" s="287">
        <v>25949.644936000001</v>
      </c>
      <c r="L123" s="287">
        <v>195641</v>
      </c>
      <c r="M123" s="287">
        <v>27638.086147944719</v>
      </c>
      <c r="N123" s="287">
        <v>16286.763204000001</v>
      </c>
      <c r="O123" s="287">
        <v>41618</v>
      </c>
      <c r="P123" s="287">
        <v>5570.5382609202607</v>
      </c>
      <c r="Q123" s="287">
        <v>3282.6454440000002</v>
      </c>
      <c r="R123" s="290">
        <v>1194665</v>
      </c>
      <c r="S123" s="292">
        <v>133459.51944099428</v>
      </c>
      <c r="T123" s="290">
        <v>78645.951778999995</v>
      </c>
      <c r="U123" s="284"/>
      <c r="V123" s="283"/>
      <c r="W123" s="283"/>
      <c r="X123" s="284"/>
      <c r="Y123" s="283"/>
      <c r="Z123" s="284"/>
      <c r="AA123" s="283"/>
      <c r="AB123" s="283"/>
      <c r="AC123" s="284"/>
      <c r="AD123" s="283"/>
      <c r="AE123" s="284"/>
      <c r="AF123" s="283"/>
      <c r="AG123" s="283"/>
      <c r="AH123" s="284"/>
      <c r="AI123" s="283"/>
      <c r="AJ123" s="284"/>
      <c r="AK123" s="283"/>
    </row>
    <row r="124" spans="2:37" x14ac:dyDescent="0.3">
      <c r="B124" s="256">
        <v>41334</v>
      </c>
      <c r="C124" s="286"/>
      <c r="D124" s="286"/>
      <c r="E124" s="286"/>
      <c r="F124" s="287">
        <v>407033</v>
      </c>
      <c r="G124" s="287">
        <v>55902.388955310882</v>
      </c>
      <c r="H124" s="287">
        <v>33126.135347000003</v>
      </c>
      <c r="I124" s="287">
        <v>553656</v>
      </c>
      <c r="J124" s="287">
        <v>44323.633076478327</v>
      </c>
      <c r="K124" s="287">
        <v>26264.900226999998</v>
      </c>
      <c r="L124" s="287">
        <v>195663</v>
      </c>
      <c r="M124" s="287">
        <v>27516.726501469548</v>
      </c>
      <c r="N124" s="287">
        <v>16305.614544</v>
      </c>
      <c r="O124" s="287">
        <v>42356</v>
      </c>
      <c r="P124" s="287">
        <v>5611.4237695609254</v>
      </c>
      <c r="Q124" s="287">
        <v>3325.1670770000001</v>
      </c>
      <c r="R124" s="290">
        <v>1198708</v>
      </c>
      <c r="S124" s="292">
        <v>133354.17230281967</v>
      </c>
      <c r="T124" s="290">
        <v>79021.817195000011</v>
      </c>
      <c r="U124" s="284"/>
      <c r="V124" s="283"/>
      <c r="W124" s="283"/>
      <c r="X124" s="284"/>
      <c r="Y124" s="283"/>
      <c r="Z124" s="284"/>
      <c r="AA124" s="283"/>
      <c r="AB124" s="283"/>
      <c r="AC124" s="284"/>
      <c r="AD124" s="283"/>
      <c r="AE124" s="284"/>
      <c r="AF124" s="283"/>
      <c r="AG124" s="283"/>
      <c r="AH124" s="284"/>
      <c r="AI124" s="283"/>
      <c r="AJ124" s="284"/>
      <c r="AK124" s="283"/>
    </row>
    <row r="125" spans="2:37" x14ac:dyDescent="0.3">
      <c r="B125" s="256">
        <v>41365</v>
      </c>
      <c r="C125" s="286"/>
      <c r="D125" s="286"/>
      <c r="E125" s="286"/>
      <c r="F125" s="287">
        <v>407163</v>
      </c>
      <c r="G125" s="287">
        <v>56090.908032177533</v>
      </c>
      <c r="H125" s="287">
        <v>33179.247027999998</v>
      </c>
      <c r="I125" s="287">
        <v>557660</v>
      </c>
      <c r="J125" s="287">
        <v>44693.910185041743</v>
      </c>
      <c r="K125" s="287">
        <v>26437.623114000002</v>
      </c>
      <c r="L125" s="287">
        <v>195429</v>
      </c>
      <c r="M125" s="287">
        <v>27288.774513317268</v>
      </c>
      <c r="N125" s="287">
        <v>16142.027690999999</v>
      </c>
      <c r="O125" s="287">
        <v>43023</v>
      </c>
      <c r="P125" s="287">
        <v>5691.1405321749507</v>
      </c>
      <c r="Q125" s="287">
        <v>3366.4592750000002</v>
      </c>
      <c r="R125" s="290">
        <v>1203275</v>
      </c>
      <c r="S125" s="292">
        <v>133764.7332627115</v>
      </c>
      <c r="T125" s="290">
        <v>79125.357107999997</v>
      </c>
      <c r="U125" s="284"/>
      <c r="V125" s="283"/>
      <c r="W125" s="283"/>
      <c r="X125" s="284"/>
      <c r="Y125" s="283"/>
      <c r="Z125" s="284"/>
      <c r="AA125" s="283"/>
      <c r="AB125" s="283"/>
      <c r="AC125" s="284"/>
      <c r="AD125" s="283"/>
      <c r="AE125" s="284"/>
      <c r="AF125" s="283"/>
      <c r="AG125" s="283"/>
      <c r="AH125" s="284"/>
      <c r="AI125" s="283"/>
      <c r="AJ125" s="284"/>
      <c r="AK125" s="283"/>
    </row>
    <row r="126" spans="2:37" x14ac:dyDescent="0.3">
      <c r="B126" s="256">
        <v>41395</v>
      </c>
      <c r="C126" s="286"/>
      <c r="D126" s="286"/>
      <c r="E126" s="286"/>
      <c r="F126" s="287">
        <v>403102</v>
      </c>
      <c r="G126" s="287">
        <v>55246.765186702141</v>
      </c>
      <c r="H126" s="287">
        <v>32662.696939000001</v>
      </c>
      <c r="I126" s="287">
        <v>557865</v>
      </c>
      <c r="J126" s="287">
        <v>44649.989371250187</v>
      </c>
      <c r="K126" s="287">
        <v>26397.727835000002</v>
      </c>
      <c r="L126" s="287">
        <v>194785</v>
      </c>
      <c r="M126" s="287">
        <v>27218.327102028408</v>
      </c>
      <c r="N126" s="287">
        <v>16091.873729000001</v>
      </c>
      <c r="O126" s="287">
        <v>46349</v>
      </c>
      <c r="P126" s="287">
        <v>6126.4193698476774</v>
      </c>
      <c r="Q126" s="287">
        <v>3622.028883</v>
      </c>
      <c r="R126" s="290">
        <v>1202101</v>
      </c>
      <c r="S126" s="292">
        <v>133241.50102982842</v>
      </c>
      <c r="T126" s="290">
        <v>78774.327386000004</v>
      </c>
      <c r="U126" s="284"/>
      <c r="V126" s="283"/>
      <c r="W126" s="283"/>
      <c r="X126" s="284"/>
      <c r="Y126" s="283"/>
      <c r="Z126" s="284"/>
      <c r="AA126" s="283"/>
      <c r="AB126" s="283"/>
      <c r="AC126" s="284"/>
      <c r="AD126" s="283"/>
      <c r="AE126" s="284"/>
      <c r="AF126" s="283"/>
      <c r="AG126" s="283"/>
      <c r="AH126" s="284"/>
      <c r="AI126" s="283"/>
      <c r="AJ126" s="284"/>
      <c r="AK126" s="283"/>
    </row>
    <row r="127" spans="2:37" x14ac:dyDescent="0.3">
      <c r="B127" s="256">
        <v>41426</v>
      </c>
      <c r="C127" s="286"/>
      <c r="D127" s="286"/>
      <c r="E127" s="286"/>
      <c r="F127" s="287">
        <v>402501</v>
      </c>
      <c r="G127" s="287">
        <v>54887.675315921319</v>
      </c>
      <c r="H127" s="287">
        <v>32599.223427000001</v>
      </c>
      <c r="I127" s="287">
        <v>560838</v>
      </c>
      <c r="J127" s="287">
        <v>44603.574995254377</v>
      </c>
      <c r="K127" s="287">
        <v>26491.227739999998</v>
      </c>
      <c r="L127" s="287">
        <v>194527</v>
      </c>
      <c r="M127" s="287">
        <v>27080.232641673963</v>
      </c>
      <c r="N127" s="287">
        <v>16083.657201</v>
      </c>
      <c r="O127" s="287">
        <v>47221</v>
      </c>
      <c r="P127" s="287">
        <v>6237.6219962040368</v>
      </c>
      <c r="Q127" s="287">
        <v>3704.686561</v>
      </c>
      <c r="R127" s="290">
        <v>1205087</v>
      </c>
      <c r="S127" s="292">
        <v>132809.1049490537</v>
      </c>
      <c r="T127" s="290">
        <v>78878.794928999996</v>
      </c>
      <c r="U127" s="284"/>
      <c r="V127" s="283"/>
      <c r="W127" s="283"/>
      <c r="X127" s="284"/>
      <c r="Y127" s="283"/>
      <c r="Z127" s="284"/>
      <c r="AA127" s="283"/>
      <c r="AB127" s="283"/>
      <c r="AC127" s="284"/>
      <c r="AD127" s="283"/>
      <c r="AE127" s="284"/>
      <c r="AF127" s="283"/>
      <c r="AG127" s="283"/>
      <c r="AH127" s="284"/>
      <c r="AI127" s="283"/>
      <c r="AJ127" s="284"/>
      <c r="AK127" s="283"/>
    </row>
    <row r="128" spans="2:37" x14ac:dyDescent="0.3">
      <c r="B128" s="256">
        <v>41456</v>
      </c>
      <c r="C128" s="286"/>
      <c r="D128" s="286"/>
      <c r="E128" s="286"/>
      <c r="F128" s="287">
        <v>400723</v>
      </c>
      <c r="G128" s="287">
        <v>55240.420124825112</v>
      </c>
      <c r="H128" s="287">
        <v>32826.371928</v>
      </c>
      <c r="I128" s="287">
        <v>564939</v>
      </c>
      <c r="J128" s="287">
        <v>45660.389862137941</v>
      </c>
      <c r="K128" s="287">
        <v>27133.481907000001</v>
      </c>
      <c r="L128" s="287">
        <v>193707</v>
      </c>
      <c r="M128" s="287">
        <v>27370.119644986491</v>
      </c>
      <c r="N128" s="287">
        <v>16264.570855</v>
      </c>
      <c r="O128" s="287">
        <v>48012</v>
      </c>
      <c r="P128" s="287">
        <v>6349.796473363107</v>
      </c>
      <c r="Q128" s="287">
        <v>3773.3380780000002</v>
      </c>
      <c r="R128" s="290">
        <v>1207381</v>
      </c>
      <c r="S128" s="292">
        <v>134620.72610531264</v>
      </c>
      <c r="T128" s="290">
        <v>79997.762768000001</v>
      </c>
      <c r="U128" s="284"/>
      <c r="V128" s="283"/>
      <c r="W128" s="283"/>
      <c r="X128" s="284"/>
      <c r="Y128" s="283"/>
      <c r="Z128" s="284"/>
      <c r="AA128" s="283"/>
      <c r="AB128" s="283"/>
      <c r="AC128" s="284"/>
      <c r="AD128" s="283"/>
      <c r="AE128" s="284"/>
      <c r="AF128" s="283"/>
      <c r="AG128" s="283"/>
      <c r="AH128" s="284"/>
      <c r="AI128" s="283"/>
      <c r="AJ128" s="284"/>
      <c r="AK128" s="283"/>
    </row>
    <row r="129" spans="2:37" x14ac:dyDescent="0.3">
      <c r="B129" s="256">
        <v>41487</v>
      </c>
      <c r="C129" s="286"/>
      <c r="D129" s="286"/>
      <c r="E129" s="286"/>
      <c r="F129" s="287">
        <v>399188</v>
      </c>
      <c r="G129" s="287">
        <v>55207.257370294545</v>
      </c>
      <c r="H129" s="287">
        <v>32899.986038000003</v>
      </c>
      <c r="I129" s="287">
        <v>569076</v>
      </c>
      <c r="J129" s="287">
        <v>46763.715207285859</v>
      </c>
      <c r="K129" s="287">
        <v>27868.176227</v>
      </c>
      <c r="L129" s="287">
        <v>192279</v>
      </c>
      <c r="M129" s="287">
        <v>26863.811551070125</v>
      </c>
      <c r="N129" s="287">
        <v>16009.109436999999</v>
      </c>
      <c r="O129" s="287">
        <v>49063</v>
      </c>
      <c r="P129" s="287">
        <v>6507.8829218594965</v>
      </c>
      <c r="Q129" s="287">
        <v>3878.2809990000001</v>
      </c>
      <c r="R129" s="290">
        <v>1209606</v>
      </c>
      <c r="S129" s="292">
        <v>135342.66705051003</v>
      </c>
      <c r="T129" s="290">
        <v>80655.552700999993</v>
      </c>
      <c r="U129" s="284"/>
      <c r="V129" s="283"/>
      <c r="W129" s="283"/>
      <c r="X129" s="284"/>
      <c r="Y129" s="283"/>
      <c r="Z129" s="284"/>
      <c r="AA129" s="283"/>
      <c r="AB129" s="283"/>
      <c r="AC129" s="284"/>
      <c r="AD129" s="283"/>
      <c r="AE129" s="284"/>
      <c r="AF129" s="283"/>
      <c r="AG129" s="283"/>
      <c r="AH129" s="284"/>
      <c r="AI129" s="283"/>
      <c r="AJ129" s="284"/>
      <c r="AK129" s="283"/>
    </row>
    <row r="130" spans="2:37" x14ac:dyDescent="0.3">
      <c r="B130" s="256">
        <v>41518</v>
      </c>
      <c r="C130" s="286"/>
      <c r="D130" s="286"/>
      <c r="E130" s="286"/>
      <c r="F130" s="287">
        <v>400350</v>
      </c>
      <c r="G130" s="287">
        <v>57072.618433048636</v>
      </c>
      <c r="H130" s="287">
        <v>34177.654072999998</v>
      </c>
      <c r="I130" s="287">
        <v>572392</v>
      </c>
      <c r="J130" s="287">
        <v>47675.63281201107</v>
      </c>
      <c r="K130" s="287">
        <v>28550.315908</v>
      </c>
      <c r="L130" s="287">
        <v>189756</v>
      </c>
      <c r="M130" s="287">
        <v>26527.354727363636</v>
      </c>
      <c r="N130" s="287">
        <v>15885.774619</v>
      </c>
      <c r="O130" s="287">
        <v>51613</v>
      </c>
      <c r="P130" s="287">
        <v>7027.5510033319651</v>
      </c>
      <c r="Q130" s="287">
        <v>4208.4140129999996</v>
      </c>
      <c r="R130" s="290">
        <v>1214111</v>
      </c>
      <c r="S130" s="292">
        <v>138303.15697575529</v>
      </c>
      <c r="T130" s="290">
        <v>82822.158613000007</v>
      </c>
      <c r="U130" s="284"/>
      <c r="V130" s="283"/>
      <c r="W130" s="283"/>
      <c r="X130" s="284"/>
      <c r="Y130" s="283"/>
      <c r="Z130" s="284"/>
      <c r="AA130" s="283"/>
      <c r="AB130" s="283"/>
      <c r="AC130" s="284"/>
      <c r="AD130" s="283"/>
      <c r="AE130" s="284"/>
      <c r="AF130" s="283"/>
      <c r="AG130" s="283"/>
      <c r="AH130" s="284"/>
      <c r="AI130" s="283"/>
      <c r="AJ130" s="284"/>
      <c r="AK130" s="283"/>
    </row>
    <row r="131" spans="2:37" x14ac:dyDescent="0.3">
      <c r="B131" s="256">
        <v>41548</v>
      </c>
      <c r="C131" s="286"/>
      <c r="D131" s="286"/>
      <c r="E131" s="286"/>
      <c r="F131" s="287">
        <v>400134</v>
      </c>
      <c r="G131" s="287">
        <v>55514.695151919914</v>
      </c>
      <c r="H131" s="287">
        <v>33343.569083000002</v>
      </c>
      <c r="I131" s="287">
        <v>576466</v>
      </c>
      <c r="J131" s="287">
        <v>47799.006294271589</v>
      </c>
      <c r="K131" s="287">
        <v>28709.325776000001</v>
      </c>
      <c r="L131" s="287">
        <v>187727</v>
      </c>
      <c r="M131" s="287">
        <v>26150.171845135916</v>
      </c>
      <c r="N131" s="287">
        <v>15706.473017</v>
      </c>
      <c r="O131" s="287">
        <v>53279</v>
      </c>
      <c r="P131" s="287">
        <v>7400.7855181725236</v>
      </c>
      <c r="Q131" s="287">
        <v>4445.1041750000004</v>
      </c>
      <c r="R131" s="290">
        <v>1217606</v>
      </c>
      <c r="S131" s="292">
        <v>136864.65880949993</v>
      </c>
      <c r="T131" s="290">
        <v>82204.472051000004</v>
      </c>
      <c r="U131" s="284"/>
      <c r="V131" s="283"/>
      <c r="W131" s="283"/>
      <c r="X131" s="284"/>
      <c r="Y131" s="283"/>
      <c r="Z131" s="284"/>
      <c r="AA131" s="283"/>
      <c r="AB131" s="283"/>
      <c r="AC131" s="284"/>
      <c r="AD131" s="283"/>
      <c r="AE131" s="284"/>
      <c r="AF131" s="283"/>
      <c r="AG131" s="283"/>
      <c r="AH131" s="284"/>
      <c r="AI131" s="283"/>
      <c r="AJ131" s="284"/>
      <c r="AK131" s="283"/>
    </row>
    <row r="132" spans="2:37" x14ac:dyDescent="0.3">
      <c r="B132" s="256">
        <v>41579</v>
      </c>
      <c r="C132" s="286"/>
      <c r="D132" s="286"/>
      <c r="E132" s="286"/>
      <c r="F132" s="287">
        <v>400749</v>
      </c>
      <c r="G132" s="287">
        <v>55409.818822450907</v>
      </c>
      <c r="H132" s="287">
        <v>33361.861667999998</v>
      </c>
      <c r="I132" s="287">
        <v>582144</v>
      </c>
      <c r="J132" s="287">
        <v>48230.589203632364</v>
      </c>
      <c r="K132" s="287">
        <v>29039.298076999999</v>
      </c>
      <c r="L132" s="287">
        <v>187169</v>
      </c>
      <c r="M132" s="287">
        <v>25954.738675049193</v>
      </c>
      <c r="N132" s="287">
        <v>15627.165360000001</v>
      </c>
      <c r="O132" s="287">
        <v>53904</v>
      </c>
      <c r="P132" s="287">
        <v>7218.5750250719666</v>
      </c>
      <c r="Q132" s="287">
        <v>4346.2531829999998</v>
      </c>
      <c r="R132" s="290">
        <v>1223966</v>
      </c>
      <c r="S132" s="292">
        <v>136813.72172620444</v>
      </c>
      <c r="T132" s="290">
        <v>82374.57828799999</v>
      </c>
      <c r="U132" s="284"/>
      <c r="V132" s="283"/>
      <c r="W132" s="283"/>
      <c r="X132" s="284"/>
      <c r="Y132" s="283"/>
      <c r="Z132" s="284"/>
      <c r="AA132" s="283"/>
      <c r="AB132" s="283"/>
      <c r="AC132" s="284"/>
      <c r="AD132" s="283"/>
      <c r="AE132" s="284"/>
      <c r="AF132" s="283"/>
      <c r="AG132" s="283"/>
      <c r="AH132" s="284"/>
      <c r="AI132" s="283"/>
      <c r="AJ132" s="284"/>
      <c r="AK132" s="283"/>
    </row>
    <row r="133" spans="2:37" x14ac:dyDescent="0.3">
      <c r="B133" s="256">
        <v>41609</v>
      </c>
      <c r="C133" s="286"/>
      <c r="D133" s="286"/>
      <c r="E133" s="286"/>
      <c r="F133" s="287">
        <v>400768</v>
      </c>
      <c r="G133" s="287">
        <v>55198.906357970904</v>
      </c>
      <c r="H133" s="287">
        <v>33352.269704999999</v>
      </c>
      <c r="I133" s="287">
        <v>586883</v>
      </c>
      <c r="J133" s="287">
        <v>48469.829561317281</v>
      </c>
      <c r="K133" s="287">
        <v>29286.428567999999</v>
      </c>
      <c r="L133" s="287">
        <v>186782</v>
      </c>
      <c r="M133" s="287">
        <v>25540.369966100796</v>
      </c>
      <c r="N133" s="287">
        <v>15431.996096999999</v>
      </c>
      <c r="O133" s="287">
        <v>54475</v>
      </c>
      <c r="P133" s="287">
        <v>7223.7717569980314</v>
      </c>
      <c r="Q133" s="287">
        <v>4364.7456050000001</v>
      </c>
      <c r="R133" s="290">
        <v>1228908</v>
      </c>
      <c r="S133" s="292">
        <v>136432.87764238703</v>
      </c>
      <c r="T133" s="290">
        <v>82435.439975000001</v>
      </c>
      <c r="U133" s="284"/>
      <c r="V133" s="283"/>
      <c r="W133" s="283"/>
      <c r="X133" s="284"/>
      <c r="Y133" s="283"/>
      <c r="Z133" s="284"/>
      <c r="AA133" s="283"/>
      <c r="AB133" s="283"/>
      <c r="AC133" s="284"/>
      <c r="AD133" s="283"/>
      <c r="AE133" s="284"/>
      <c r="AF133" s="283"/>
      <c r="AG133" s="283"/>
      <c r="AH133" s="284"/>
      <c r="AI133" s="283"/>
      <c r="AJ133" s="284"/>
      <c r="AK133" s="283"/>
    </row>
    <row r="134" spans="2:37" x14ac:dyDescent="0.3">
      <c r="B134" s="256">
        <v>41640</v>
      </c>
      <c r="C134" s="286"/>
      <c r="D134" s="286"/>
      <c r="E134" s="286"/>
      <c r="F134" s="287">
        <v>398815</v>
      </c>
      <c r="G134" s="287">
        <v>54747.090213198644</v>
      </c>
      <c r="H134" s="287">
        <v>33138.486981000002</v>
      </c>
      <c r="I134" s="287">
        <v>594176</v>
      </c>
      <c r="J134" s="287">
        <v>48641.642025015994</v>
      </c>
      <c r="K134" s="287">
        <v>29442.851020999999</v>
      </c>
      <c r="L134" s="287">
        <v>185913</v>
      </c>
      <c r="M134" s="287">
        <v>25985.532820546599</v>
      </c>
      <c r="N134" s="287">
        <v>15729.077796</v>
      </c>
      <c r="O134" s="287">
        <v>55422</v>
      </c>
      <c r="P134" s="287">
        <v>7366.3175478706817</v>
      </c>
      <c r="Q134" s="287">
        <v>4458.8418709999996</v>
      </c>
      <c r="R134" s="290">
        <v>1234326</v>
      </c>
      <c r="S134" s="292">
        <v>136740.58260663191</v>
      </c>
      <c r="T134" s="290">
        <v>82769.257668999999</v>
      </c>
      <c r="U134" s="284"/>
      <c r="V134" s="283"/>
      <c r="W134" s="283"/>
      <c r="X134" s="284"/>
      <c r="Y134" s="283"/>
      <c r="Z134" s="284"/>
      <c r="AA134" s="283"/>
      <c r="AB134" s="283"/>
      <c r="AC134" s="284"/>
      <c r="AD134" s="283"/>
      <c r="AE134" s="284"/>
      <c r="AF134" s="283"/>
      <c r="AG134" s="283"/>
      <c r="AH134" s="284"/>
      <c r="AI134" s="283"/>
      <c r="AJ134" s="284"/>
      <c r="AK134" s="283"/>
    </row>
    <row r="135" spans="2:37" x14ac:dyDescent="0.3">
      <c r="B135" s="256">
        <v>41671</v>
      </c>
      <c r="C135" s="286"/>
      <c r="D135" s="286"/>
      <c r="E135" s="286"/>
      <c r="F135" s="287">
        <v>397052</v>
      </c>
      <c r="G135" s="287">
        <v>54127.135794802503</v>
      </c>
      <c r="H135" s="287">
        <v>32922.676230999998</v>
      </c>
      <c r="I135" s="287">
        <v>595309</v>
      </c>
      <c r="J135" s="287">
        <v>48166.418889009365</v>
      </c>
      <c r="K135" s="287">
        <v>29297.087145000001</v>
      </c>
      <c r="L135" s="287">
        <v>183701</v>
      </c>
      <c r="M135" s="287">
        <v>25330.924729534869</v>
      </c>
      <c r="N135" s="287">
        <v>15407.462842000001</v>
      </c>
      <c r="O135" s="287">
        <v>57740</v>
      </c>
      <c r="P135" s="287">
        <v>7782.92280364219</v>
      </c>
      <c r="Q135" s="287">
        <v>4733.9406349999999</v>
      </c>
      <c r="R135" s="290">
        <v>1233802</v>
      </c>
      <c r="S135" s="292">
        <v>135407.40221698894</v>
      </c>
      <c r="T135" s="290">
        <v>82361.166853000002</v>
      </c>
      <c r="U135" s="284"/>
      <c r="V135" s="283"/>
      <c r="W135" s="283"/>
      <c r="X135" s="284"/>
      <c r="Y135" s="283"/>
      <c r="Z135" s="284"/>
      <c r="AA135" s="283"/>
      <c r="AB135" s="283"/>
      <c r="AC135" s="284"/>
      <c r="AD135" s="283"/>
      <c r="AE135" s="284"/>
      <c r="AF135" s="283"/>
      <c r="AG135" s="283"/>
      <c r="AH135" s="284"/>
      <c r="AI135" s="283"/>
      <c r="AJ135" s="284"/>
      <c r="AK135" s="283"/>
    </row>
    <row r="136" spans="2:37" x14ac:dyDescent="0.3">
      <c r="B136" s="256">
        <v>41699</v>
      </c>
      <c r="C136" s="286"/>
      <c r="D136" s="286"/>
      <c r="E136" s="286"/>
      <c r="F136" s="287">
        <v>397518</v>
      </c>
      <c r="G136" s="287">
        <v>53846.895119129673</v>
      </c>
      <c r="H136" s="287">
        <v>33026.458544000001</v>
      </c>
      <c r="I136" s="287">
        <v>598940</v>
      </c>
      <c r="J136" s="287">
        <v>48100.625176349989</v>
      </c>
      <c r="K136" s="287">
        <v>29502.040922</v>
      </c>
      <c r="L136" s="287">
        <v>183770</v>
      </c>
      <c r="M136" s="287">
        <v>25398.78855671233</v>
      </c>
      <c r="N136" s="287">
        <v>15578.094809</v>
      </c>
      <c r="O136" s="287">
        <v>58292</v>
      </c>
      <c r="P136" s="287">
        <v>7763.596500974797</v>
      </c>
      <c r="Q136" s="287">
        <v>4761.7248390000004</v>
      </c>
      <c r="R136" s="290">
        <v>1238520</v>
      </c>
      <c r="S136" s="292">
        <v>135109.90535316677</v>
      </c>
      <c r="T136" s="290">
        <v>82868.319113999998</v>
      </c>
      <c r="U136" s="284"/>
      <c r="V136" s="283"/>
      <c r="W136" s="283"/>
      <c r="X136" s="284"/>
      <c r="Y136" s="283"/>
      <c r="Z136" s="284"/>
      <c r="AA136" s="283"/>
      <c r="AB136" s="283"/>
      <c r="AC136" s="284"/>
      <c r="AD136" s="283"/>
      <c r="AE136" s="284"/>
      <c r="AF136" s="283"/>
      <c r="AG136" s="283"/>
      <c r="AH136" s="284"/>
      <c r="AI136" s="283"/>
      <c r="AJ136" s="284"/>
      <c r="AK136" s="283"/>
    </row>
    <row r="137" spans="2:37" x14ac:dyDescent="0.3">
      <c r="B137" s="256">
        <v>41730</v>
      </c>
      <c r="C137" s="286"/>
      <c r="D137" s="286"/>
      <c r="E137" s="286"/>
      <c r="F137" s="287">
        <v>398547</v>
      </c>
      <c r="G137" s="287">
        <v>53582.75048259263</v>
      </c>
      <c r="H137" s="287">
        <v>33068.525474000002</v>
      </c>
      <c r="I137" s="287">
        <v>602259</v>
      </c>
      <c r="J137" s="287">
        <v>47978.765363937149</v>
      </c>
      <c r="K137" s="287">
        <v>29610.033273000001</v>
      </c>
      <c r="L137" s="287">
        <v>183522</v>
      </c>
      <c r="M137" s="287">
        <v>25012.54015387554</v>
      </c>
      <c r="N137" s="287">
        <v>15436.456953000001</v>
      </c>
      <c r="O137" s="287">
        <v>58304</v>
      </c>
      <c r="P137" s="287">
        <v>7576.2740164408551</v>
      </c>
      <c r="Q137" s="287">
        <v>4675.6877549999999</v>
      </c>
      <c r="R137" s="290">
        <v>1242632</v>
      </c>
      <c r="S137" s="292">
        <v>134150.33001684616</v>
      </c>
      <c r="T137" s="290">
        <v>82790.70345500001</v>
      </c>
      <c r="U137" s="284"/>
      <c r="V137" s="283"/>
      <c r="W137" s="283"/>
      <c r="X137" s="284"/>
      <c r="Y137" s="283"/>
      <c r="Z137" s="284"/>
      <c r="AA137" s="283"/>
      <c r="AB137" s="283"/>
      <c r="AC137" s="284"/>
      <c r="AD137" s="283"/>
      <c r="AE137" s="284"/>
      <c r="AF137" s="283"/>
      <c r="AG137" s="283"/>
      <c r="AH137" s="284"/>
      <c r="AI137" s="283"/>
      <c r="AJ137" s="284"/>
      <c r="AK137" s="283"/>
    </row>
    <row r="138" spans="2:37" x14ac:dyDescent="0.3">
      <c r="B138" s="256">
        <v>41760</v>
      </c>
      <c r="C138" s="286"/>
      <c r="D138" s="286"/>
      <c r="E138" s="286"/>
      <c r="F138" s="287">
        <v>398953</v>
      </c>
      <c r="G138" s="287">
        <v>53482.132092475913</v>
      </c>
      <c r="H138" s="287">
        <v>33117.869868000002</v>
      </c>
      <c r="I138" s="287">
        <v>605684</v>
      </c>
      <c r="J138" s="287">
        <v>48182.839143243284</v>
      </c>
      <c r="K138" s="287">
        <v>29836.375892</v>
      </c>
      <c r="L138" s="287">
        <v>183558</v>
      </c>
      <c r="M138" s="287">
        <v>24823.635594702435</v>
      </c>
      <c r="N138" s="287">
        <v>15371.599843</v>
      </c>
      <c r="O138" s="287">
        <v>58634</v>
      </c>
      <c r="P138" s="287">
        <v>7599.5805120522837</v>
      </c>
      <c r="Q138" s="287">
        <v>4705.9066009999997</v>
      </c>
      <c r="R138" s="290">
        <v>1246829</v>
      </c>
      <c r="S138" s="292">
        <v>134088.18734247392</v>
      </c>
      <c r="T138" s="290">
        <v>83031.752204000004</v>
      </c>
      <c r="U138" s="284"/>
      <c r="V138" s="283"/>
      <c r="W138" s="283"/>
      <c r="X138" s="284"/>
      <c r="Y138" s="283"/>
      <c r="Z138" s="284"/>
      <c r="AA138" s="283"/>
      <c r="AB138" s="283"/>
      <c r="AC138" s="284"/>
      <c r="AD138" s="283"/>
      <c r="AE138" s="284"/>
      <c r="AF138" s="283"/>
      <c r="AG138" s="283"/>
      <c r="AH138" s="284"/>
      <c r="AI138" s="283"/>
      <c r="AJ138" s="284"/>
      <c r="AK138" s="283"/>
    </row>
    <row r="139" spans="2:37" x14ac:dyDescent="0.3">
      <c r="B139" s="256">
        <v>41791</v>
      </c>
      <c r="C139" s="286"/>
      <c r="D139" s="286"/>
      <c r="E139" s="286"/>
      <c r="F139" s="287">
        <v>400312</v>
      </c>
      <c r="G139" s="287">
        <v>53937.426970384367</v>
      </c>
      <c r="H139" s="287">
        <v>33417.094260999998</v>
      </c>
      <c r="I139" s="287">
        <v>609869</v>
      </c>
      <c r="J139" s="287">
        <v>49227.29859941623</v>
      </c>
      <c r="K139" s="287">
        <v>30498.920136000001</v>
      </c>
      <c r="L139" s="287">
        <v>183898</v>
      </c>
      <c r="M139" s="287">
        <v>25047.140798356606</v>
      </c>
      <c r="N139" s="287">
        <v>15518.031023</v>
      </c>
      <c r="O139" s="287">
        <v>59328</v>
      </c>
      <c r="P139" s="287">
        <v>7729.1430769125773</v>
      </c>
      <c r="Q139" s="287">
        <v>4788.6137189999999</v>
      </c>
      <c r="R139" s="290">
        <v>1253407</v>
      </c>
      <c r="S139" s="292">
        <v>135941.00944506977</v>
      </c>
      <c r="T139" s="290">
        <v>84222.659138999996</v>
      </c>
      <c r="U139" s="284"/>
      <c r="V139" s="283"/>
      <c r="W139" s="283"/>
      <c r="X139" s="284"/>
      <c r="Y139" s="283"/>
      <c r="Z139" s="284"/>
      <c r="AA139" s="283"/>
      <c r="AB139" s="283"/>
      <c r="AC139" s="284"/>
      <c r="AD139" s="283"/>
      <c r="AE139" s="284"/>
      <c r="AF139" s="283"/>
      <c r="AG139" s="283"/>
      <c r="AH139" s="284"/>
      <c r="AI139" s="283"/>
      <c r="AJ139" s="284"/>
      <c r="AK139" s="283"/>
    </row>
    <row r="140" spans="2:37" x14ac:dyDescent="0.3">
      <c r="B140" s="256">
        <v>41821</v>
      </c>
      <c r="C140" s="286"/>
      <c r="D140" s="286"/>
      <c r="E140" s="286"/>
      <c r="F140" s="287">
        <v>400926</v>
      </c>
      <c r="G140" s="287">
        <v>56135.356604661567</v>
      </c>
      <c r="H140" s="287">
        <v>34859.602413000001</v>
      </c>
      <c r="I140" s="287">
        <v>615089</v>
      </c>
      <c r="J140" s="287">
        <v>50847.919877978922</v>
      </c>
      <c r="K140" s="287">
        <v>31576.146971999999</v>
      </c>
      <c r="L140" s="287">
        <v>181885</v>
      </c>
      <c r="M140" s="287">
        <v>25670.024485268052</v>
      </c>
      <c r="N140" s="287">
        <v>15940.877579</v>
      </c>
      <c r="O140" s="287">
        <v>61641</v>
      </c>
      <c r="P140" s="287">
        <v>8334.7348255569777</v>
      </c>
      <c r="Q140" s="287">
        <v>5175.8029130000004</v>
      </c>
      <c r="R140" s="290">
        <v>1259541</v>
      </c>
      <c r="S140" s="292">
        <v>140988.03579346553</v>
      </c>
      <c r="T140" s="290">
        <v>87552.429877000002</v>
      </c>
      <c r="U140" s="284"/>
      <c r="V140" s="283"/>
      <c r="W140" s="283"/>
      <c r="X140" s="284"/>
      <c r="Y140" s="283"/>
      <c r="Z140" s="284"/>
      <c r="AA140" s="283"/>
      <c r="AB140" s="283"/>
      <c r="AC140" s="284"/>
      <c r="AD140" s="283"/>
      <c r="AE140" s="284"/>
      <c r="AF140" s="283"/>
      <c r="AG140" s="283"/>
      <c r="AH140" s="284"/>
      <c r="AI140" s="283"/>
      <c r="AJ140" s="284"/>
      <c r="AK140" s="283"/>
    </row>
    <row r="141" spans="2:37" x14ac:dyDescent="0.3">
      <c r="B141" s="256">
        <v>41852</v>
      </c>
      <c r="C141" s="286"/>
      <c r="D141" s="286"/>
      <c r="E141" s="286"/>
      <c r="F141" s="287">
        <v>400933</v>
      </c>
      <c r="G141" s="287">
        <v>55781.005764636691</v>
      </c>
      <c r="H141" s="287">
        <v>34752.019268999997</v>
      </c>
      <c r="I141" s="287">
        <v>618705</v>
      </c>
      <c r="J141" s="287">
        <v>52901.900947137357</v>
      </c>
      <c r="K141" s="287">
        <v>32958.313603000002</v>
      </c>
      <c r="L141" s="287">
        <v>181876</v>
      </c>
      <c r="M141" s="287">
        <v>25478.568227403979</v>
      </c>
      <c r="N141" s="287">
        <v>15873.354771</v>
      </c>
      <c r="O141" s="287">
        <v>62080</v>
      </c>
      <c r="P141" s="287">
        <v>8301.3813404372431</v>
      </c>
      <c r="Q141" s="287">
        <v>5171.8279430000002</v>
      </c>
      <c r="R141" s="290">
        <v>1263594</v>
      </c>
      <c r="S141" s="292">
        <v>142462.85627961528</v>
      </c>
      <c r="T141" s="290">
        <v>88755.515585999994</v>
      </c>
      <c r="U141" s="284"/>
      <c r="V141" s="283"/>
      <c r="W141" s="283"/>
      <c r="X141" s="284"/>
      <c r="Y141" s="283"/>
      <c r="Z141" s="284"/>
      <c r="AA141" s="283"/>
      <c r="AB141" s="283"/>
      <c r="AC141" s="284"/>
      <c r="AD141" s="283"/>
      <c r="AE141" s="284"/>
      <c r="AF141" s="283"/>
      <c r="AG141" s="283"/>
      <c r="AH141" s="284"/>
      <c r="AI141" s="283"/>
      <c r="AJ141" s="284"/>
      <c r="AK141" s="283"/>
    </row>
    <row r="142" spans="2:37" x14ac:dyDescent="0.3">
      <c r="B142" s="256">
        <v>41883</v>
      </c>
      <c r="C142" s="286"/>
      <c r="D142" s="286"/>
      <c r="E142" s="286"/>
      <c r="F142" s="287">
        <v>400274</v>
      </c>
      <c r="G142" s="287">
        <v>55345.860254791027</v>
      </c>
      <c r="H142" s="287">
        <v>34769.477424999997</v>
      </c>
      <c r="I142" s="287">
        <v>622608</v>
      </c>
      <c r="J142" s="287">
        <v>53114.509765829498</v>
      </c>
      <c r="K142" s="287">
        <v>33367.694345000004</v>
      </c>
      <c r="L142" s="287">
        <v>182362</v>
      </c>
      <c r="M142" s="287">
        <v>25403.357275754744</v>
      </c>
      <c r="N142" s="287">
        <v>15958.943509999999</v>
      </c>
      <c r="O142" s="287">
        <v>62265</v>
      </c>
      <c r="P142" s="287">
        <v>8160.9931249951351</v>
      </c>
      <c r="Q142" s="287">
        <v>5126.9140079999997</v>
      </c>
      <c r="R142" s="290">
        <v>1267509</v>
      </c>
      <c r="S142" s="292">
        <v>142024.72042137041</v>
      </c>
      <c r="T142" s="290">
        <v>89223.029287999991</v>
      </c>
      <c r="U142" s="284"/>
      <c r="V142" s="283"/>
      <c r="W142" s="283"/>
      <c r="X142" s="284"/>
      <c r="Y142" s="283"/>
      <c r="Z142" s="284"/>
      <c r="AA142" s="283"/>
      <c r="AB142" s="283"/>
      <c r="AC142" s="284"/>
      <c r="AD142" s="283"/>
      <c r="AE142" s="284"/>
      <c r="AF142" s="283"/>
      <c r="AG142" s="283"/>
      <c r="AH142" s="284"/>
      <c r="AI142" s="283"/>
      <c r="AJ142" s="284"/>
      <c r="AK142" s="283"/>
    </row>
    <row r="143" spans="2:37" x14ac:dyDescent="0.3">
      <c r="B143" s="256">
        <v>41913</v>
      </c>
      <c r="C143" s="286"/>
      <c r="D143" s="286"/>
      <c r="E143" s="286"/>
      <c r="F143" s="287">
        <v>400436</v>
      </c>
      <c r="G143" s="287">
        <v>54730.179384909759</v>
      </c>
      <c r="H143" s="287">
        <v>34740.593515</v>
      </c>
      <c r="I143" s="287">
        <v>627020</v>
      </c>
      <c r="J143" s="287">
        <v>52904.844191767712</v>
      </c>
      <c r="K143" s="287">
        <v>33581.941585</v>
      </c>
      <c r="L143" s="287">
        <v>181608</v>
      </c>
      <c r="M143" s="287">
        <v>25076.653407906178</v>
      </c>
      <c r="N143" s="287">
        <v>15917.686229999999</v>
      </c>
      <c r="O143" s="287">
        <v>62065</v>
      </c>
      <c r="P143" s="287">
        <v>8123.7509300191314</v>
      </c>
      <c r="Q143" s="287">
        <v>5156.6417659999997</v>
      </c>
      <c r="R143" s="290">
        <v>1271129</v>
      </c>
      <c r="S143" s="292">
        <v>140835.42791460277</v>
      </c>
      <c r="T143" s="290">
        <v>89396.863096000001</v>
      </c>
      <c r="U143" s="284"/>
      <c r="V143" s="283"/>
      <c r="W143" s="283"/>
      <c r="X143" s="284"/>
      <c r="Y143" s="283"/>
      <c r="Z143" s="284"/>
      <c r="AA143" s="283"/>
      <c r="AB143" s="283"/>
      <c r="AC143" s="284"/>
      <c r="AD143" s="283"/>
      <c r="AE143" s="284"/>
      <c r="AF143" s="283"/>
      <c r="AG143" s="283"/>
      <c r="AH143" s="284"/>
      <c r="AI143" s="283"/>
      <c r="AJ143" s="284"/>
      <c r="AK143" s="283"/>
    </row>
    <row r="144" spans="2:37" x14ac:dyDescent="0.3">
      <c r="B144" s="256">
        <v>41944</v>
      </c>
      <c r="C144" s="286"/>
      <c r="D144" s="286"/>
      <c r="E144" s="286"/>
      <c r="F144" s="287">
        <v>400577</v>
      </c>
      <c r="G144" s="287">
        <v>54838.091320029227</v>
      </c>
      <c r="H144" s="287">
        <v>34817.718363</v>
      </c>
      <c r="I144" s="287">
        <v>630203</v>
      </c>
      <c r="J144" s="287">
        <v>53073.785481846338</v>
      </c>
      <c r="K144" s="287">
        <v>33697.527956999998</v>
      </c>
      <c r="L144" s="287">
        <v>181221</v>
      </c>
      <c r="M144" s="287">
        <v>25067.129782216824</v>
      </c>
      <c r="N144" s="287">
        <v>15915.584294</v>
      </c>
      <c r="O144" s="287">
        <v>62429</v>
      </c>
      <c r="P144" s="287">
        <v>8182.3863249581682</v>
      </c>
      <c r="Q144" s="287">
        <v>5195.1484039999996</v>
      </c>
      <c r="R144" s="290">
        <v>1274430</v>
      </c>
      <c r="S144" s="292">
        <v>141161.39290905057</v>
      </c>
      <c r="T144" s="290">
        <v>89625.979018000013</v>
      </c>
      <c r="U144" s="284"/>
      <c r="V144" s="283"/>
      <c r="W144" s="283"/>
      <c r="X144" s="284"/>
      <c r="Y144" s="283"/>
      <c r="Z144" s="284"/>
      <c r="AA144" s="283"/>
      <c r="AB144" s="283"/>
      <c r="AC144" s="284"/>
      <c r="AD144" s="283"/>
      <c r="AE144" s="284"/>
      <c r="AF144" s="283"/>
      <c r="AG144" s="283"/>
      <c r="AH144" s="284"/>
      <c r="AI144" s="283"/>
      <c r="AJ144" s="284"/>
      <c r="AK144" s="283"/>
    </row>
    <row r="145" spans="2:37" x14ac:dyDescent="0.3">
      <c r="B145" s="256">
        <v>41974</v>
      </c>
      <c r="C145" s="286"/>
      <c r="D145" s="286"/>
      <c r="E145" s="286"/>
      <c r="F145" s="287">
        <v>401656</v>
      </c>
      <c r="G145" s="287">
        <v>55263.016556576775</v>
      </c>
      <c r="H145" s="287">
        <v>34942.479743000004</v>
      </c>
      <c r="I145" s="287">
        <v>635745</v>
      </c>
      <c r="J145" s="287">
        <v>54221.335968431624</v>
      </c>
      <c r="K145" s="287">
        <v>34283.831245000001</v>
      </c>
      <c r="L145" s="287">
        <v>181546</v>
      </c>
      <c r="M145" s="287">
        <v>25050.398586453819</v>
      </c>
      <c r="N145" s="287">
        <v>15839.219422</v>
      </c>
      <c r="O145" s="287">
        <v>62681</v>
      </c>
      <c r="P145" s="287">
        <v>8182.6186989765574</v>
      </c>
      <c r="Q145" s="287">
        <v>5173.8215890000001</v>
      </c>
      <c r="R145" s="290">
        <v>1281628</v>
      </c>
      <c r="S145" s="292">
        <v>142717.36981043877</v>
      </c>
      <c r="T145" s="290">
        <v>90239.351999000006</v>
      </c>
      <c r="U145" s="284"/>
      <c r="V145" s="283"/>
      <c r="W145" s="283"/>
      <c r="X145" s="284"/>
      <c r="Y145" s="283"/>
      <c r="Z145" s="284"/>
      <c r="AA145" s="283"/>
      <c r="AB145" s="283"/>
      <c r="AC145" s="284"/>
      <c r="AD145" s="283"/>
      <c r="AE145" s="284"/>
      <c r="AF145" s="283"/>
      <c r="AG145" s="283"/>
      <c r="AH145" s="284"/>
      <c r="AI145" s="283"/>
      <c r="AJ145" s="284"/>
      <c r="AK145" s="283"/>
    </row>
    <row r="146" spans="2:37" x14ac:dyDescent="0.3">
      <c r="B146" s="256">
        <v>42005</v>
      </c>
      <c r="C146" s="286"/>
      <c r="D146" s="286"/>
      <c r="E146" s="286"/>
      <c r="F146" s="287">
        <v>398501</v>
      </c>
      <c r="G146" s="287">
        <v>54746.512022012343</v>
      </c>
      <c r="H146" s="287">
        <v>34642.699800000002</v>
      </c>
      <c r="I146" s="287">
        <v>643828</v>
      </c>
      <c r="J146" s="287">
        <v>54791.897137858483</v>
      </c>
      <c r="K146" s="287">
        <v>34671.418761000001</v>
      </c>
      <c r="L146" s="287">
        <v>180092</v>
      </c>
      <c r="M146" s="287">
        <v>24934.039597107458</v>
      </c>
      <c r="N146" s="287">
        <v>15777.853541</v>
      </c>
      <c r="O146" s="287">
        <v>63672</v>
      </c>
      <c r="P146" s="287">
        <v>8337.4210324516553</v>
      </c>
      <c r="Q146" s="287">
        <v>5275.7840319999996</v>
      </c>
      <c r="R146" s="290">
        <v>1286093</v>
      </c>
      <c r="S146" s="292">
        <v>142809.86978942991</v>
      </c>
      <c r="T146" s="290">
        <v>90367.75613400001</v>
      </c>
      <c r="U146" s="284"/>
      <c r="V146" s="283"/>
      <c r="W146" s="283"/>
      <c r="X146" s="284"/>
      <c r="Y146" s="283"/>
      <c r="Z146" s="284"/>
      <c r="AA146" s="283"/>
      <c r="AB146" s="283"/>
      <c r="AC146" s="284"/>
      <c r="AD146" s="283"/>
      <c r="AE146" s="284"/>
      <c r="AF146" s="283"/>
      <c r="AG146" s="283"/>
      <c r="AH146" s="284"/>
      <c r="AI146" s="283"/>
      <c r="AJ146" s="284"/>
      <c r="AK146" s="283"/>
    </row>
    <row r="147" spans="2:37" x14ac:dyDescent="0.3">
      <c r="B147" s="256">
        <v>42036</v>
      </c>
      <c r="C147" s="286"/>
      <c r="D147" s="286"/>
      <c r="E147" s="286"/>
      <c r="F147" s="287">
        <v>398712</v>
      </c>
      <c r="G147" s="287">
        <v>54435.766775409022</v>
      </c>
      <c r="H147" s="287">
        <v>34567.232513000003</v>
      </c>
      <c r="I147" s="287">
        <v>646800</v>
      </c>
      <c r="J147" s="287">
        <v>53461.860397782213</v>
      </c>
      <c r="K147" s="287">
        <v>33948.792649000003</v>
      </c>
      <c r="L147" s="287">
        <v>179970</v>
      </c>
      <c r="M147" s="287">
        <v>24725.983238783665</v>
      </c>
      <c r="N147" s="287">
        <v>15701.23583</v>
      </c>
      <c r="O147" s="287">
        <v>63696</v>
      </c>
      <c r="P147" s="287">
        <v>8277.7988616021794</v>
      </c>
      <c r="Q147" s="287">
        <v>5256.481444</v>
      </c>
      <c r="R147" s="290">
        <v>1289178</v>
      </c>
      <c r="S147" s="292">
        <v>140901.40927357707</v>
      </c>
      <c r="T147" s="290">
        <v>89473.742436000015</v>
      </c>
      <c r="U147" s="284"/>
      <c r="V147" s="283"/>
      <c r="W147" s="283"/>
      <c r="X147" s="284"/>
      <c r="Y147" s="283"/>
      <c r="Z147" s="284"/>
      <c r="AA147" s="283"/>
      <c r="AB147" s="283"/>
      <c r="AC147" s="284"/>
      <c r="AD147" s="283"/>
      <c r="AE147" s="284"/>
      <c r="AF147" s="283"/>
      <c r="AG147" s="283"/>
      <c r="AH147" s="284"/>
      <c r="AI147" s="283"/>
      <c r="AJ147" s="284"/>
      <c r="AK147" s="283"/>
    </row>
    <row r="148" spans="2:37" x14ac:dyDescent="0.3">
      <c r="B148" s="256">
        <v>42064</v>
      </c>
      <c r="C148" s="286"/>
      <c r="D148" s="286"/>
      <c r="E148" s="286"/>
      <c r="F148" s="287">
        <v>398938</v>
      </c>
      <c r="G148" s="287">
        <v>54154.017254984843</v>
      </c>
      <c r="H148" s="287">
        <v>34604.552239999997</v>
      </c>
      <c r="I148" s="287">
        <v>650698</v>
      </c>
      <c r="J148" s="287">
        <v>53590.105345750657</v>
      </c>
      <c r="K148" s="287">
        <v>34244.211122000001</v>
      </c>
      <c r="L148" s="287">
        <v>180298</v>
      </c>
      <c r="M148" s="287">
        <v>24639.477045540978</v>
      </c>
      <c r="N148" s="287">
        <v>15744.687352999999</v>
      </c>
      <c r="O148" s="287">
        <v>63863</v>
      </c>
      <c r="P148" s="287">
        <v>8276.7832616178785</v>
      </c>
      <c r="Q148" s="287">
        <v>5288.8851699999996</v>
      </c>
      <c r="R148" s="290">
        <v>1293797</v>
      </c>
      <c r="S148" s="292">
        <v>140660.38290789435</v>
      </c>
      <c r="T148" s="290">
        <v>89882.335884999993</v>
      </c>
      <c r="U148" s="284"/>
      <c r="V148" s="283"/>
      <c r="W148" s="283"/>
      <c r="X148" s="284"/>
      <c r="Y148" s="283"/>
      <c r="Z148" s="284"/>
      <c r="AA148" s="283"/>
      <c r="AB148" s="283"/>
      <c r="AC148" s="284"/>
      <c r="AD148" s="283"/>
      <c r="AE148" s="284"/>
      <c r="AF148" s="283"/>
      <c r="AG148" s="283"/>
      <c r="AH148" s="284"/>
      <c r="AI148" s="283"/>
      <c r="AJ148" s="284"/>
      <c r="AK148" s="283"/>
    </row>
    <row r="149" spans="2:37" x14ac:dyDescent="0.3">
      <c r="B149" s="256">
        <v>42095</v>
      </c>
      <c r="C149" s="286"/>
      <c r="D149" s="286"/>
      <c r="E149" s="286"/>
      <c r="F149" s="287">
        <v>399217</v>
      </c>
      <c r="G149" s="287">
        <v>53785.072937761011</v>
      </c>
      <c r="H149" s="287">
        <v>34566.362949000002</v>
      </c>
      <c r="I149" s="287">
        <v>654785</v>
      </c>
      <c r="J149" s="287">
        <v>53687.208743514784</v>
      </c>
      <c r="K149" s="287">
        <v>34503.468003000002</v>
      </c>
      <c r="L149" s="287">
        <v>180102</v>
      </c>
      <c r="M149" s="287">
        <v>24601.0202215924</v>
      </c>
      <c r="N149" s="287">
        <v>15810.479515000001</v>
      </c>
      <c r="O149" s="287">
        <v>64295</v>
      </c>
      <c r="P149" s="287">
        <v>8203.2708062277088</v>
      </c>
      <c r="Q149" s="287">
        <v>5272.0433489999996</v>
      </c>
      <c r="R149" s="290">
        <v>1298399</v>
      </c>
      <c r="S149" s="292">
        <v>140276.5727090959</v>
      </c>
      <c r="T149" s="290">
        <v>90152.353816000003</v>
      </c>
      <c r="U149" s="284"/>
      <c r="V149" s="283"/>
      <c r="W149" s="283"/>
      <c r="X149" s="284"/>
      <c r="Y149" s="283"/>
      <c r="Z149" s="284"/>
      <c r="AA149" s="283"/>
      <c r="AB149" s="283"/>
      <c r="AC149" s="284"/>
      <c r="AD149" s="283"/>
      <c r="AE149" s="284"/>
      <c r="AF149" s="283"/>
      <c r="AG149" s="283"/>
      <c r="AH149" s="284"/>
      <c r="AI149" s="283"/>
      <c r="AJ149" s="284"/>
      <c r="AK149" s="283"/>
    </row>
    <row r="150" spans="2:37" x14ac:dyDescent="0.3">
      <c r="B150" s="256">
        <v>42125</v>
      </c>
      <c r="C150" s="286"/>
      <c r="D150" s="286"/>
      <c r="E150" s="286"/>
      <c r="F150" s="287">
        <v>399583</v>
      </c>
      <c r="G150" s="287">
        <v>53794.058105817232</v>
      </c>
      <c r="H150" s="287">
        <v>34633.217473999997</v>
      </c>
      <c r="I150" s="287">
        <v>657398</v>
      </c>
      <c r="J150" s="287">
        <v>53740.018672166065</v>
      </c>
      <c r="K150" s="287">
        <v>34598.426281</v>
      </c>
      <c r="L150" s="287">
        <v>179949</v>
      </c>
      <c r="M150" s="287">
        <v>24590.82212290966</v>
      </c>
      <c r="N150" s="287">
        <v>15831.846869999999</v>
      </c>
      <c r="O150" s="287">
        <v>64440</v>
      </c>
      <c r="P150" s="287">
        <v>8198.5010268562401</v>
      </c>
      <c r="Q150" s="287">
        <v>5278.2868410000001</v>
      </c>
      <c r="R150" s="290">
        <v>1301370</v>
      </c>
      <c r="S150" s="292">
        <v>140323.39992774921</v>
      </c>
      <c r="T150" s="290">
        <v>90341.777465999985</v>
      </c>
      <c r="U150" s="284"/>
      <c r="V150" s="283"/>
      <c r="W150" s="283"/>
      <c r="X150" s="284"/>
      <c r="Y150" s="283"/>
      <c r="Z150" s="284"/>
      <c r="AA150" s="283"/>
      <c r="AB150" s="283"/>
      <c r="AC150" s="284"/>
      <c r="AD150" s="283"/>
      <c r="AE150" s="284"/>
      <c r="AF150" s="283"/>
      <c r="AG150" s="283"/>
      <c r="AH150" s="284"/>
      <c r="AI150" s="283"/>
      <c r="AJ150" s="284"/>
      <c r="AK150" s="283"/>
    </row>
    <row r="151" spans="2:37" x14ac:dyDescent="0.3">
      <c r="B151" s="256">
        <v>42156</v>
      </c>
      <c r="C151" s="286"/>
      <c r="D151" s="286"/>
      <c r="E151" s="286"/>
      <c r="F151" s="287">
        <v>399338</v>
      </c>
      <c r="G151" s="287">
        <v>53461.662285228296</v>
      </c>
      <c r="H151" s="287">
        <v>34585.973231000004</v>
      </c>
      <c r="I151" s="287">
        <v>661536</v>
      </c>
      <c r="J151" s="287">
        <v>53994.570675861651</v>
      </c>
      <c r="K151" s="287">
        <v>34930.727855999998</v>
      </c>
      <c r="L151" s="287">
        <v>179401</v>
      </c>
      <c r="M151" s="287">
        <v>24424.706718528992</v>
      </c>
      <c r="N151" s="287">
        <v>15801.084677000001</v>
      </c>
      <c r="O151" s="287">
        <v>65126</v>
      </c>
      <c r="P151" s="287">
        <v>8254.2879778876741</v>
      </c>
      <c r="Q151" s="287">
        <v>5339.9496170000002</v>
      </c>
      <c r="R151" s="290">
        <v>1305401</v>
      </c>
      <c r="S151" s="292">
        <v>140135.22765750659</v>
      </c>
      <c r="T151" s="290">
        <v>90657.735381000006</v>
      </c>
      <c r="U151" s="284"/>
      <c r="V151" s="283"/>
      <c r="W151" s="283"/>
      <c r="X151" s="284"/>
      <c r="Y151" s="283"/>
      <c r="Z151" s="284"/>
      <c r="AA151" s="283"/>
      <c r="AB151" s="283"/>
      <c r="AC151" s="284"/>
      <c r="AD151" s="283"/>
      <c r="AE151" s="284"/>
      <c r="AF151" s="283"/>
      <c r="AG151" s="283"/>
      <c r="AH151" s="284"/>
      <c r="AI151" s="283"/>
      <c r="AJ151" s="284"/>
      <c r="AK151" s="283"/>
    </row>
    <row r="152" spans="2:37" x14ac:dyDescent="0.3">
      <c r="B152" s="256">
        <v>42186</v>
      </c>
      <c r="C152" s="286"/>
      <c r="D152" s="286"/>
      <c r="E152" s="286"/>
      <c r="F152" s="287">
        <v>399884</v>
      </c>
      <c r="G152" s="287">
        <v>55605.886531428325</v>
      </c>
      <c r="H152" s="287">
        <v>36125.219816999997</v>
      </c>
      <c r="I152" s="287">
        <v>668244</v>
      </c>
      <c r="J152" s="287">
        <v>58410.775819435403</v>
      </c>
      <c r="K152" s="287">
        <v>37947.459303000003</v>
      </c>
      <c r="L152" s="287">
        <v>179707</v>
      </c>
      <c r="M152" s="287">
        <v>25674.433127651049</v>
      </c>
      <c r="N152" s="287">
        <v>16679.790545</v>
      </c>
      <c r="O152" s="287">
        <v>65480</v>
      </c>
      <c r="P152" s="287">
        <v>8689.2937290452919</v>
      </c>
      <c r="Q152" s="287">
        <v>5645.1333770000001</v>
      </c>
      <c r="R152" s="290">
        <v>1313315</v>
      </c>
      <c r="S152" s="292">
        <v>148380.38920756007</v>
      </c>
      <c r="T152" s="290">
        <v>96397.603042000002</v>
      </c>
      <c r="U152" s="284"/>
      <c r="V152" s="283"/>
      <c r="W152" s="283"/>
      <c r="X152" s="284"/>
      <c r="Y152" s="283"/>
      <c r="Z152" s="284"/>
      <c r="AA152" s="283"/>
      <c r="AB152" s="283"/>
      <c r="AC152" s="284"/>
      <c r="AD152" s="283"/>
      <c r="AE152" s="284"/>
      <c r="AF152" s="283"/>
      <c r="AG152" s="283"/>
      <c r="AH152" s="284"/>
      <c r="AI152" s="283"/>
      <c r="AJ152" s="284"/>
      <c r="AK152" s="283"/>
    </row>
    <row r="153" spans="2:37" x14ac:dyDescent="0.3">
      <c r="B153" s="256">
        <v>42217</v>
      </c>
      <c r="C153" s="286"/>
      <c r="D153" s="286"/>
      <c r="E153" s="286"/>
      <c r="F153" s="287">
        <v>399355</v>
      </c>
      <c r="G153" s="287">
        <v>55019.567879760798</v>
      </c>
      <c r="H153" s="287">
        <v>35985.813306999997</v>
      </c>
      <c r="I153" s="287">
        <v>670971</v>
      </c>
      <c r="J153" s="287">
        <v>57823.413961351755</v>
      </c>
      <c r="K153" s="287">
        <v>37819.682337999999</v>
      </c>
      <c r="L153" s="287">
        <v>179457</v>
      </c>
      <c r="M153" s="287">
        <v>25302.699142473564</v>
      </c>
      <c r="N153" s="287">
        <v>16549.352213999999</v>
      </c>
      <c r="O153" s="287">
        <v>65613</v>
      </c>
      <c r="P153" s="287">
        <v>8536.5210720357536</v>
      </c>
      <c r="Q153" s="287">
        <v>5583.3527130000002</v>
      </c>
      <c r="R153" s="290">
        <v>1315396</v>
      </c>
      <c r="S153" s="292">
        <v>146682.20205562186</v>
      </c>
      <c r="T153" s="290">
        <v>95938.200571999987</v>
      </c>
      <c r="U153" s="284"/>
      <c r="V153" s="283"/>
      <c r="W153" s="283"/>
      <c r="X153" s="284"/>
      <c r="Y153" s="283"/>
      <c r="Z153" s="284"/>
      <c r="AA153" s="283"/>
      <c r="AB153" s="283"/>
      <c r="AC153" s="284"/>
      <c r="AD153" s="283"/>
      <c r="AE153" s="284"/>
      <c r="AF153" s="283"/>
      <c r="AG153" s="283"/>
      <c r="AH153" s="284"/>
      <c r="AI153" s="283"/>
      <c r="AJ153" s="284"/>
      <c r="AK153" s="283"/>
    </row>
    <row r="154" spans="2:37" x14ac:dyDescent="0.3">
      <c r="B154" s="256">
        <v>42248</v>
      </c>
      <c r="C154" s="286"/>
      <c r="D154" s="286"/>
      <c r="E154" s="286"/>
      <c r="F154" s="287">
        <v>399289</v>
      </c>
      <c r="G154" s="287">
        <v>54978.475163835225</v>
      </c>
      <c r="H154" s="287">
        <v>36142.935525000001</v>
      </c>
      <c r="I154" s="287">
        <v>674715</v>
      </c>
      <c r="J154" s="287">
        <v>58340.047184800707</v>
      </c>
      <c r="K154" s="287">
        <v>38352.838227</v>
      </c>
      <c r="L154" s="287">
        <v>179362</v>
      </c>
      <c r="M154" s="287">
        <v>25342.298056490352</v>
      </c>
      <c r="N154" s="287">
        <v>16660.066362000001</v>
      </c>
      <c r="O154" s="287">
        <v>65532</v>
      </c>
      <c r="P154" s="287">
        <v>8538.078884592418</v>
      </c>
      <c r="Q154" s="287">
        <v>5612.9464070000004</v>
      </c>
      <c r="R154" s="290">
        <v>1318898</v>
      </c>
      <c r="S154" s="292">
        <v>147198.89928971871</v>
      </c>
      <c r="T154" s="290">
        <v>96768.786521000002</v>
      </c>
      <c r="U154" s="284"/>
      <c r="V154" s="283"/>
      <c r="W154" s="283"/>
      <c r="X154" s="284"/>
      <c r="Y154" s="283"/>
      <c r="Z154" s="284"/>
      <c r="AA154" s="283"/>
      <c r="AB154" s="283"/>
      <c r="AC154" s="284"/>
      <c r="AD154" s="283"/>
      <c r="AE154" s="284"/>
      <c r="AF154" s="283"/>
      <c r="AG154" s="283"/>
      <c r="AH154" s="284"/>
      <c r="AI154" s="283"/>
      <c r="AJ154" s="284"/>
      <c r="AK154" s="283"/>
    </row>
    <row r="155" spans="2:37" x14ac:dyDescent="0.3">
      <c r="B155" s="256">
        <v>42278</v>
      </c>
      <c r="C155" s="286"/>
      <c r="D155" s="286"/>
      <c r="E155" s="286"/>
      <c r="F155" s="287">
        <v>399179</v>
      </c>
      <c r="G155" s="287">
        <v>54733.719555531687</v>
      </c>
      <c r="H155" s="287">
        <v>36128.802528</v>
      </c>
      <c r="I155" s="287">
        <v>679171</v>
      </c>
      <c r="J155" s="287">
        <v>58623.687084402052</v>
      </c>
      <c r="K155" s="287">
        <v>38696.504300000001</v>
      </c>
      <c r="L155" s="287">
        <v>179490</v>
      </c>
      <c r="M155" s="287">
        <v>25233.328721957529</v>
      </c>
      <c r="N155" s="287">
        <v>16656.093499999999</v>
      </c>
      <c r="O155" s="287">
        <v>65357</v>
      </c>
      <c r="P155" s="287">
        <v>8464.9724422703584</v>
      </c>
      <c r="Q155" s="287">
        <v>5587.5851350000003</v>
      </c>
      <c r="R155" s="290">
        <v>1323197</v>
      </c>
      <c r="S155" s="292">
        <v>147055.70780416165</v>
      </c>
      <c r="T155" s="290">
        <v>97068.985463000005</v>
      </c>
      <c r="U155" s="284"/>
      <c r="V155" s="283"/>
      <c r="W155" s="283"/>
      <c r="X155" s="284"/>
      <c r="Y155" s="283"/>
      <c r="Z155" s="284"/>
      <c r="AA155" s="283"/>
      <c r="AB155" s="283"/>
      <c r="AC155" s="284"/>
      <c r="AD155" s="283"/>
      <c r="AE155" s="284"/>
      <c r="AF155" s="283"/>
      <c r="AG155" s="283"/>
      <c r="AH155" s="284"/>
      <c r="AI155" s="283"/>
      <c r="AJ155" s="284"/>
      <c r="AK155" s="283"/>
    </row>
    <row r="156" spans="2:37" x14ac:dyDescent="0.3">
      <c r="B156" s="256">
        <v>42309</v>
      </c>
      <c r="C156" s="286"/>
      <c r="D156" s="286"/>
      <c r="E156" s="286"/>
      <c r="F156" s="287">
        <v>399281</v>
      </c>
      <c r="G156" s="287">
        <v>54735.137257037692</v>
      </c>
      <c r="H156" s="287">
        <v>36120.436371000003</v>
      </c>
      <c r="I156" s="287">
        <v>681546</v>
      </c>
      <c r="J156" s="287">
        <v>58767.812336740586</v>
      </c>
      <c r="K156" s="287">
        <v>38781.651651</v>
      </c>
      <c r="L156" s="287">
        <v>179523</v>
      </c>
      <c r="M156" s="287">
        <v>25177.653802024848</v>
      </c>
      <c r="N156" s="287">
        <v>16615.064612999999</v>
      </c>
      <c r="O156" s="287">
        <v>65275</v>
      </c>
      <c r="P156" s="287">
        <v>8462.208492084972</v>
      </c>
      <c r="Q156" s="287">
        <v>5584.3225890000003</v>
      </c>
      <c r="R156" s="290">
        <v>1325625</v>
      </c>
      <c r="S156" s="292">
        <v>147142.81188788809</v>
      </c>
      <c r="T156" s="290">
        <v>97101.475224000009</v>
      </c>
      <c r="U156" s="284"/>
      <c r="V156" s="283"/>
      <c r="W156" s="283"/>
      <c r="X156" s="284"/>
      <c r="Y156" s="283"/>
      <c r="Z156" s="284"/>
      <c r="AA156" s="283"/>
      <c r="AB156" s="283"/>
      <c r="AC156" s="284"/>
      <c r="AD156" s="283"/>
      <c r="AE156" s="284"/>
      <c r="AF156" s="283"/>
      <c r="AG156" s="283"/>
      <c r="AH156" s="284"/>
      <c r="AI156" s="283"/>
      <c r="AJ156" s="284"/>
      <c r="AK156" s="283"/>
    </row>
    <row r="157" spans="2:37" x14ac:dyDescent="0.3">
      <c r="B157" s="256">
        <v>42339</v>
      </c>
      <c r="C157" s="286"/>
      <c r="D157" s="286"/>
      <c r="E157" s="286"/>
      <c r="F157" s="287">
        <v>399514</v>
      </c>
      <c r="G157" s="287">
        <v>54750.492478655877</v>
      </c>
      <c r="H157" s="287">
        <v>36134.185235999998</v>
      </c>
      <c r="I157" s="287">
        <v>686489</v>
      </c>
      <c r="J157" s="287">
        <v>59293.560025512568</v>
      </c>
      <c r="K157" s="287">
        <v>39132.515239</v>
      </c>
      <c r="L157" s="287">
        <v>179778</v>
      </c>
      <c r="M157" s="287">
        <v>25221.575505568861</v>
      </c>
      <c r="N157" s="287">
        <v>16645.714768999998</v>
      </c>
      <c r="O157" s="287">
        <v>65127</v>
      </c>
      <c r="P157" s="287">
        <v>8421.9899161000831</v>
      </c>
      <c r="Q157" s="287">
        <v>5558.3380150000003</v>
      </c>
      <c r="R157" s="290">
        <v>1330908</v>
      </c>
      <c r="S157" s="292">
        <v>147687.61792583737</v>
      </c>
      <c r="T157" s="290">
        <v>97470.75325899999</v>
      </c>
      <c r="U157" s="284"/>
      <c r="V157" s="283"/>
      <c r="W157" s="283"/>
      <c r="X157" s="284"/>
      <c r="Y157" s="283"/>
      <c r="Z157" s="284"/>
      <c r="AA157" s="283"/>
      <c r="AB157" s="283"/>
      <c r="AC157" s="284"/>
      <c r="AD157" s="283"/>
      <c r="AE157" s="284"/>
      <c r="AF157" s="283"/>
      <c r="AG157" s="283"/>
      <c r="AH157" s="284"/>
      <c r="AI157" s="283"/>
      <c r="AJ157" s="284"/>
      <c r="AK157" s="283"/>
    </row>
    <row r="158" spans="2:37" x14ac:dyDescent="0.3">
      <c r="B158" s="256">
        <v>42370</v>
      </c>
      <c r="C158" s="286"/>
      <c r="D158" s="286"/>
      <c r="E158" s="286"/>
      <c r="F158" s="287">
        <v>399298</v>
      </c>
      <c r="G158" s="287">
        <v>54447.50321562343</v>
      </c>
      <c r="H158" s="287">
        <v>36103.351443</v>
      </c>
      <c r="I158" s="287">
        <v>689781</v>
      </c>
      <c r="J158" s="287">
        <v>59325.517630321105</v>
      </c>
      <c r="K158" s="287">
        <v>39337.892208999998</v>
      </c>
      <c r="L158" s="287">
        <v>179950</v>
      </c>
      <c r="M158" s="287">
        <v>25139.975181999373</v>
      </c>
      <c r="N158" s="287">
        <v>16669.953729000001</v>
      </c>
      <c r="O158" s="287">
        <v>65270</v>
      </c>
      <c r="P158" s="287">
        <v>8436.7285439055449</v>
      </c>
      <c r="Q158" s="287">
        <v>5594.2726050000001</v>
      </c>
      <c r="R158" s="290">
        <v>1334299</v>
      </c>
      <c r="S158" s="292">
        <v>147349.72457184945</v>
      </c>
      <c r="T158" s="290">
        <v>97705.469986000011</v>
      </c>
      <c r="U158" s="284"/>
      <c r="V158" s="283"/>
      <c r="W158" s="283"/>
      <c r="X158" s="284"/>
      <c r="Y158" s="283"/>
      <c r="Z158" s="284"/>
      <c r="AA158" s="283"/>
      <c r="AB158" s="283"/>
      <c r="AC158" s="284"/>
      <c r="AD158" s="283"/>
      <c r="AE158" s="284"/>
      <c r="AF158" s="283"/>
      <c r="AG158" s="283"/>
      <c r="AH158" s="284"/>
      <c r="AI158" s="283"/>
      <c r="AJ158" s="284"/>
      <c r="AK158" s="283"/>
    </row>
    <row r="159" spans="2:37" x14ac:dyDescent="0.3">
      <c r="B159" s="256">
        <v>42401</v>
      </c>
      <c r="C159" s="286"/>
      <c r="D159" s="286"/>
      <c r="E159" s="286"/>
      <c r="F159" s="287">
        <v>399535</v>
      </c>
      <c r="G159" s="287">
        <v>54419.519069099195</v>
      </c>
      <c r="H159" s="287">
        <v>36185.100532999997</v>
      </c>
      <c r="I159" s="287">
        <v>693110</v>
      </c>
      <c r="J159" s="287">
        <v>58717.523261688213</v>
      </c>
      <c r="K159" s="287">
        <v>39042.966910000003</v>
      </c>
      <c r="L159" s="287">
        <v>180257</v>
      </c>
      <c r="M159" s="287">
        <v>25161.044245164408</v>
      </c>
      <c r="N159" s="287">
        <v>16730.300654999999</v>
      </c>
      <c r="O159" s="287">
        <v>65203</v>
      </c>
      <c r="P159" s="287">
        <v>8374.6324600398075</v>
      </c>
      <c r="Q159" s="287">
        <v>5568.5335459999997</v>
      </c>
      <c r="R159" s="290">
        <v>1338105</v>
      </c>
      <c r="S159" s="292">
        <v>146672.71903599161</v>
      </c>
      <c r="T159" s="290">
        <v>97526.901644000012</v>
      </c>
      <c r="U159" s="284"/>
      <c r="V159" s="283"/>
      <c r="W159" s="283"/>
      <c r="X159" s="284"/>
      <c r="Y159" s="283"/>
      <c r="Z159" s="284"/>
      <c r="AA159" s="283"/>
      <c r="AB159" s="283"/>
      <c r="AC159" s="284"/>
      <c r="AD159" s="283"/>
      <c r="AE159" s="284"/>
      <c r="AF159" s="283"/>
      <c r="AG159" s="283"/>
      <c r="AH159" s="284"/>
      <c r="AI159" s="283"/>
      <c r="AJ159" s="284"/>
      <c r="AK159" s="283"/>
    </row>
    <row r="160" spans="2:37" x14ac:dyDescent="0.3">
      <c r="B160" s="256">
        <v>42430</v>
      </c>
      <c r="C160" s="286"/>
      <c r="D160" s="286"/>
      <c r="E160" s="286"/>
      <c r="F160" s="287">
        <v>398717</v>
      </c>
      <c r="G160" s="287">
        <v>53850.245267001192</v>
      </c>
      <c r="H160" s="287">
        <v>35942.409026000001</v>
      </c>
      <c r="I160" s="287">
        <v>694882</v>
      </c>
      <c r="J160" s="287">
        <v>58391.776972414234</v>
      </c>
      <c r="K160" s="287">
        <v>38973.659660999998</v>
      </c>
      <c r="L160" s="287">
        <v>180056</v>
      </c>
      <c r="M160" s="287">
        <v>24786.036367100955</v>
      </c>
      <c r="N160" s="287">
        <v>16543.468889</v>
      </c>
      <c r="O160" s="287">
        <v>65037</v>
      </c>
      <c r="P160" s="287">
        <v>8290.1554731810684</v>
      </c>
      <c r="Q160" s="287">
        <v>5533.2739419999998</v>
      </c>
      <c r="R160" s="290">
        <v>1338692</v>
      </c>
      <c r="S160" s="292">
        <v>145318.21407969747</v>
      </c>
      <c r="T160" s="290">
        <v>96992.811517999988</v>
      </c>
      <c r="U160" s="284"/>
      <c r="V160" s="283"/>
      <c r="W160" s="283"/>
      <c r="X160" s="284"/>
      <c r="Y160" s="283"/>
      <c r="Z160" s="284"/>
      <c r="AA160" s="283"/>
      <c r="AB160" s="283"/>
      <c r="AC160" s="284"/>
      <c r="AD160" s="283"/>
      <c r="AE160" s="284"/>
      <c r="AF160" s="283"/>
      <c r="AG160" s="283"/>
      <c r="AH160" s="284"/>
      <c r="AI160" s="283"/>
      <c r="AJ160" s="284"/>
      <c r="AK160" s="283"/>
    </row>
    <row r="161" spans="2:37" x14ac:dyDescent="0.3">
      <c r="B161" s="256">
        <v>42461</v>
      </c>
      <c r="C161" s="286"/>
      <c r="D161" s="286"/>
      <c r="E161" s="286"/>
      <c r="F161" s="287">
        <v>399208</v>
      </c>
      <c r="G161" s="287">
        <v>54015.728842000361</v>
      </c>
      <c r="H161" s="287">
        <v>36170.375527999997</v>
      </c>
      <c r="I161" s="287">
        <v>698498</v>
      </c>
      <c r="J161" s="287">
        <v>58599.752134023496</v>
      </c>
      <c r="K161" s="287">
        <v>39239.960026000001</v>
      </c>
      <c r="L161" s="287">
        <v>180600</v>
      </c>
      <c r="M161" s="287">
        <v>25073.134598672983</v>
      </c>
      <c r="N161" s="287">
        <v>16789.640972000001</v>
      </c>
      <c r="O161" s="287">
        <v>65063</v>
      </c>
      <c r="P161" s="287">
        <v>8332.1081137589463</v>
      </c>
      <c r="Q161" s="287">
        <v>5579.4022569999997</v>
      </c>
      <c r="R161" s="290">
        <v>1343369</v>
      </c>
      <c r="S161" s="292">
        <v>146020.72368845576</v>
      </c>
      <c r="T161" s="290">
        <v>97779.378782999978</v>
      </c>
      <c r="U161" s="284"/>
      <c r="V161" s="283"/>
      <c r="W161" s="283"/>
      <c r="X161" s="284"/>
      <c r="Y161" s="283"/>
      <c r="Z161" s="284"/>
      <c r="AA161" s="283"/>
      <c r="AB161" s="283"/>
      <c r="AC161" s="284"/>
      <c r="AD161" s="283"/>
      <c r="AE161" s="284"/>
      <c r="AF161" s="283"/>
      <c r="AG161" s="283"/>
      <c r="AH161" s="284"/>
      <c r="AI161" s="283"/>
      <c r="AJ161" s="284"/>
      <c r="AK161" s="283"/>
    </row>
    <row r="162" spans="2:37" x14ac:dyDescent="0.3">
      <c r="B162" s="256">
        <v>42491</v>
      </c>
      <c r="C162" s="286"/>
      <c r="D162" s="286"/>
      <c r="E162" s="286"/>
      <c r="F162" s="287">
        <v>399462</v>
      </c>
      <c r="G162" s="287">
        <v>53899.785150028139</v>
      </c>
      <c r="H162" s="287">
        <v>36173.747001000003</v>
      </c>
      <c r="I162" s="287">
        <v>702762</v>
      </c>
      <c r="J162" s="287">
        <v>59472.028214896396</v>
      </c>
      <c r="K162" s="287">
        <v>39913.444855000002</v>
      </c>
      <c r="L162" s="287">
        <v>180821</v>
      </c>
      <c r="M162" s="287">
        <v>24797.662134314665</v>
      </c>
      <c r="N162" s="287">
        <v>16642.447715999999</v>
      </c>
      <c r="O162" s="287">
        <v>65019</v>
      </c>
      <c r="P162" s="287">
        <v>8278.7815696644539</v>
      </c>
      <c r="Q162" s="287">
        <v>5556.1362470000004</v>
      </c>
      <c r="R162" s="290">
        <v>1348064</v>
      </c>
      <c r="S162" s="292">
        <v>146448.25706890365</v>
      </c>
      <c r="T162" s="290">
        <v>98285.775819000002</v>
      </c>
      <c r="U162" s="284"/>
      <c r="V162" s="283"/>
      <c r="W162" s="283"/>
      <c r="X162" s="284"/>
      <c r="Y162" s="283"/>
      <c r="Z162" s="284"/>
      <c r="AA162" s="283"/>
      <c r="AB162" s="283"/>
      <c r="AC162" s="284"/>
      <c r="AD162" s="283"/>
      <c r="AE162" s="284"/>
      <c r="AF162" s="283"/>
      <c r="AG162" s="283"/>
      <c r="AH162" s="284"/>
      <c r="AI162" s="283"/>
      <c r="AJ162" s="284"/>
      <c r="AK162" s="283"/>
    </row>
    <row r="163" spans="2:37" x14ac:dyDescent="0.3">
      <c r="B163" s="256">
        <v>42522</v>
      </c>
      <c r="C163" s="286"/>
      <c r="D163" s="286"/>
      <c r="E163" s="286"/>
      <c r="F163" s="287">
        <v>399721</v>
      </c>
      <c r="G163" s="287">
        <v>53538.195243705093</v>
      </c>
      <c r="H163" s="287">
        <v>36092.681343999997</v>
      </c>
      <c r="I163" s="287">
        <v>705597</v>
      </c>
      <c r="J163" s="287">
        <v>58618.064982171323</v>
      </c>
      <c r="K163" s="287">
        <v>39517.266706000002</v>
      </c>
      <c r="L163" s="287">
        <v>181197</v>
      </c>
      <c r="M163" s="287">
        <v>24940.948511211933</v>
      </c>
      <c r="N163" s="287">
        <v>16813.897123999999</v>
      </c>
      <c r="O163" s="287">
        <v>64993</v>
      </c>
      <c r="P163" s="287">
        <v>8222.8871803772472</v>
      </c>
      <c r="Q163" s="287">
        <v>5543.4451120000003</v>
      </c>
      <c r="R163" s="290">
        <v>1351508</v>
      </c>
      <c r="S163" s="292">
        <v>145320.09591746557</v>
      </c>
      <c r="T163" s="290">
        <v>97967.290286000003</v>
      </c>
      <c r="U163" s="284"/>
      <c r="V163" s="283"/>
      <c r="W163" s="283"/>
      <c r="X163" s="284"/>
      <c r="Y163" s="283"/>
      <c r="Z163" s="284"/>
      <c r="AA163" s="283"/>
      <c r="AB163" s="283"/>
      <c r="AC163" s="284"/>
      <c r="AD163" s="283"/>
      <c r="AE163" s="284"/>
      <c r="AF163" s="283"/>
      <c r="AG163" s="283"/>
      <c r="AH163" s="284"/>
      <c r="AI163" s="283"/>
      <c r="AJ163" s="284"/>
      <c r="AK163" s="283"/>
    </row>
    <row r="164" spans="2:37" x14ac:dyDescent="0.3">
      <c r="B164" s="256">
        <v>42552</v>
      </c>
      <c r="C164" s="286"/>
      <c r="D164" s="286"/>
      <c r="E164" s="286"/>
      <c r="F164" s="287">
        <v>399646</v>
      </c>
      <c r="G164" s="287">
        <v>55634.660192306517</v>
      </c>
      <c r="H164" s="287">
        <v>37596.74583</v>
      </c>
      <c r="I164" s="287">
        <v>708121</v>
      </c>
      <c r="J164" s="287">
        <v>62791.37707715328</v>
      </c>
      <c r="K164" s="287">
        <v>42433.106199000002</v>
      </c>
      <c r="L164" s="287">
        <v>181484</v>
      </c>
      <c r="M164" s="287">
        <v>25788.61257284816</v>
      </c>
      <c r="N164" s="287">
        <v>17427.407822000001</v>
      </c>
      <c r="O164" s="287">
        <v>64918</v>
      </c>
      <c r="P164" s="287">
        <v>8569.1601892612089</v>
      </c>
      <c r="Q164" s="287">
        <v>5790.8601669999998</v>
      </c>
      <c r="R164" s="290">
        <v>1354169</v>
      </c>
      <c r="S164" s="292">
        <v>152783.81003156916</v>
      </c>
      <c r="T164" s="290">
        <v>103248.12001800002</v>
      </c>
      <c r="U164" s="284"/>
      <c r="V164" s="283"/>
      <c r="W164" s="283"/>
      <c r="X164" s="284"/>
      <c r="Y164" s="283"/>
      <c r="Z164" s="284"/>
      <c r="AA164" s="283"/>
      <c r="AB164" s="283"/>
      <c r="AC164" s="284"/>
      <c r="AD164" s="283"/>
      <c r="AE164" s="284"/>
      <c r="AF164" s="283"/>
      <c r="AG164" s="283"/>
      <c r="AH164" s="284"/>
      <c r="AI164" s="283"/>
      <c r="AJ164" s="284"/>
      <c r="AK164" s="283"/>
    </row>
    <row r="165" spans="2:37" x14ac:dyDescent="0.3">
      <c r="B165" s="256">
        <v>42583</v>
      </c>
      <c r="C165" s="286"/>
      <c r="D165" s="286"/>
      <c r="E165" s="286"/>
      <c r="F165" s="287">
        <v>399449</v>
      </c>
      <c r="G165" s="287">
        <v>55615.253141481284</v>
      </c>
      <c r="H165" s="287">
        <v>37601.987856</v>
      </c>
      <c r="I165" s="287">
        <v>711670</v>
      </c>
      <c r="J165" s="287">
        <v>63367.188121275758</v>
      </c>
      <c r="K165" s="287">
        <v>42843.142908000002</v>
      </c>
      <c r="L165" s="287">
        <v>181484</v>
      </c>
      <c r="M165" s="287">
        <v>25699.186116832028</v>
      </c>
      <c r="N165" s="287">
        <v>17375.457804999998</v>
      </c>
      <c r="O165" s="287">
        <v>64873</v>
      </c>
      <c r="P165" s="287">
        <v>8547.3330120584887</v>
      </c>
      <c r="Q165" s="287">
        <v>5778.9310299999997</v>
      </c>
      <c r="R165" s="290">
        <v>1357476</v>
      </c>
      <c r="S165" s="292">
        <v>153228.96039164756</v>
      </c>
      <c r="T165" s="290">
        <v>103599.51959899999</v>
      </c>
      <c r="U165" s="284"/>
      <c r="V165" s="283"/>
      <c r="W165" s="283"/>
      <c r="X165" s="284"/>
      <c r="Y165" s="283"/>
      <c r="Z165" s="284"/>
      <c r="AA165" s="283"/>
      <c r="AB165" s="283"/>
      <c r="AC165" s="284"/>
      <c r="AD165" s="283"/>
      <c r="AE165" s="284"/>
      <c r="AF165" s="283"/>
      <c r="AG165" s="283"/>
      <c r="AH165" s="284"/>
      <c r="AI165" s="283"/>
      <c r="AJ165" s="284"/>
      <c r="AK165" s="283"/>
    </row>
    <row r="166" spans="2:37" x14ac:dyDescent="0.3">
      <c r="B166" s="256">
        <v>42614</v>
      </c>
      <c r="C166" s="286"/>
      <c r="D166" s="286"/>
      <c r="E166" s="286"/>
      <c r="F166" s="287">
        <v>399070</v>
      </c>
      <c r="G166" s="287">
        <v>55450.613345325917</v>
      </c>
      <c r="H166" s="287">
        <v>37581.915933999997</v>
      </c>
      <c r="I166" s="287">
        <v>714716</v>
      </c>
      <c r="J166" s="287">
        <v>63537.998634735799</v>
      </c>
      <c r="K166" s="287">
        <v>43063.179634</v>
      </c>
      <c r="L166" s="287">
        <v>181431</v>
      </c>
      <c r="M166" s="287">
        <v>25690.101786380274</v>
      </c>
      <c r="N166" s="287">
        <v>17411.588211999999</v>
      </c>
      <c r="O166" s="287">
        <v>64683</v>
      </c>
      <c r="P166" s="287">
        <v>8481.6292583823961</v>
      </c>
      <c r="Q166" s="287">
        <v>5748.4644179999996</v>
      </c>
      <c r="R166" s="290">
        <v>1359900</v>
      </c>
      <c r="S166" s="292">
        <v>153160.3430248244</v>
      </c>
      <c r="T166" s="290">
        <v>103805.148198</v>
      </c>
      <c r="U166" s="284"/>
      <c r="V166" s="283"/>
      <c r="W166" s="283"/>
      <c r="X166" s="284"/>
      <c r="Y166" s="283"/>
      <c r="Z166" s="284"/>
      <c r="AA166" s="283"/>
      <c r="AB166" s="283"/>
      <c r="AC166" s="284"/>
      <c r="AD166" s="283"/>
      <c r="AE166" s="284"/>
      <c r="AF166" s="283"/>
      <c r="AG166" s="283"/>
      <c r="AH166" s="284"/>
      <c r="AI166" s="283"/>
      <c r="AJ166" s="284"/>
      <c r="AK166" s="283"/>
    </row>
    <row r="167" spans="2:37" x14ac:dyDescent="0.3">
      <c r="B167" s="256">
        <v>42644</v>
      </c>
      <c r="C167" s="286"/>
      <c r="D167" s="286"/>
      <c r="E167" s="286"/>
      <c r="F167" s="287">
        <v>398626</v>
      </c>
      <c r="G167" s="287">
        <v>55236.059169060398</v>
      </c>
      <c r="H167" s="287">
        <v>37498.569123000001</v>
      </c>
      <c r="I167" s="287">
        <v>717878</v>
      </c>
      <c r="J167" s="287">
        <v>63583.050023914162</v>
      </c>
      <c r="K167" s="287">
        <v>43165.161168999999</v>
      </c>
      <c r="L167" s="287">
        <v>181586</v>
      </c>
      <c r="M167" s="287">
        <v>25691.935033732494</v>
      </c>
      <c r="N167" s="287">
        <v>17441.700517000001</v>
      </c>
      <c r="O167" s="287">
        <v>64595</v>
      </c>
      <c r="P167" s="287">
        <v>8457.9099011551807</v>
      </c>
      <c r="Q167" s="287">
        <v>5741.8925939999999</v>
      </c>
      <c r="R167" s="290">
        <v>1362685</v>
      </c>
      <c r="S167" s="292">
        <v>152968.95412786223</v>
      </c>
      <c r="T167" s="290">
        <v>103847.323403</v>
      </c>
      <c r="U167" s="284"/>
      <c r="V167" s="283"/>
      <c r="W167" s="283"/>
      <c r="X167" s="284"/>
      <c r="Y167" s="283"/>
      <c r="Z167" s="284"/>
      <c r="AA167" s="283"/>
      <c r="AB167" s="283"/>
      <c r="AC167" s="284"/>
      <c r="AD167" s="283"/>
      <c r="AE167" s="284"/>
      <c r="AF167" s="283"/>
      <c r="AG167" s="283"/>
      <c r="AH167" s="284"/>
      <c r="AI167" s="283"/>
      <c r="AJ167" s="284"/>
      <c r="AK167" s="283"/>
    </row>
    <row r="168" spans="2:37" x14ac:dyDescent="0.3">
      <c r="B168" s="256">
        <v>42675</v>
      </c>
      <c r="C168" s="286"/>
      <c r="D168" s="286"/>
      <c r="E168" s="286"/>
      <c r="F168" s="287">
        <v>399214</v>
      </c>
      <c r="G168" s="287">
        <v>55597.117642250574</v>
      </c>
      <c r="H168" s="287">
        <v>37763.975308000001</v>
      </c>
      <c r="I168" s="287">
        <v>723119</v>
      </c>
      <c r="J168" s="287">
        <v>64609.910261704426</v>
      </c>
      <c r="K168" s="287">
        <v>43885.855224999999</v>
      </c>
      <c r="L168" s="287">
        <v>181722</v>
      </c>
      <c r="M168" s="287">
        <v>25732.177104884529</v>
      </c>
      <c r="N168" s="287">
        <v>17478.411508000001</v>
      </c>
      <c r="O168" s="287">
        <v>64532</v>
      </c>
      <c r="P168" s="287">
        <v>8448.9502249861125</v>
      </c>
      <c r="Q168" s="287">
        <v>5738.8936910000002</v>
      </c>
      <c r="R168" s="290">
        <v>1368587</v>
      </c>
      <c r="S168" s="292">
        <v>154388.15523382564</v>
      </c>
      <c r="T168" s="290">
        <v>104867.13573200001</v>
      </c>
      <c r="U168" s="284"/>
      <c r="V168" s="283"/>
      <c r="W168" s="283"/>
      <c r="X168" s="284"/>
      <c r="Y168" s="283"/>
      <c r="Z168" s="284"/>
      <c r="AA168" s="283"/>
      <c r="AB168" s="283"/>
      <c r="AC168" s="284"/>
      <c r="AD168" s="283"/>
      <c r="AE168" s="284"/>
      <c r="AF168" s="283"/>
      <c r="AG168" s="283"/>
      <c r="AH168" s="284"/>
      <c r="AI168" s="283"/>
      <c r="AJ168" s="284"/>
      <c r="AK168" s="283"/>
    </row>
    <row r="169" spans="2:37" x14ac:dyDescent="0.3">
      <c r="B169" s="256">
        <v>42705</v>
      </c>
      <c r="C169" s="286"/>
      <c r="D169" s="286"/>
      <c r="E169" s="286"/>
      <c r="F169" s="287">
        <v>398651</v>
      </c>
      <c r="G169" s="287">
        <v>55251.235499682669</v>
      </c>
      <c r="H169" s="287">
        <v>37452.392572999997</v>
      </c>
      <c r="I169" s="287">
        <v>725754</v>
      </c>
      <c r="J169" s="287">
        <v>64428.422309665017</v>
      </c>
      <c r="K169" s="287">
        <v>43673.205556000001</v>
      </c>
      <c r="L169" s="287">
        <v>181321</v>
      </c>
      <c r="M169" s="287">
        <v>25562.698435524089</v>
      </c>
      <c r="N169" s="287">
        <v>17327.833638</v>
      </c>
      <c r="O169" s="287">
        <v>64883</v>
      </c>
      <c r="P169" s="287">
        <v>8497.6023190418218</v>
      </c>
      <c r="Q169" s="287">
        <v>5760.1524220000001</v>
      </c>
      <c r="R169" s="290">
        <v>1370609</v>
      </c>
      <c r="S169" s="292">
        <v>153739.95856391359</v>
      </c>
      <c r="T169" s="290">
        <v>104213.58418899999</v>
      </c>
      <c r="U169" s="284"/>
      <c r="V169" s="283"/>
      <c r="W169" s="283"/>
      <c r="X169" s="284"/>
      <c r="Y169" s="283"/>
      <c r="Z169" s="284"/>
      <c r="AA169" s="283"/>
      <c r="AB169" s="283"/>
      <c r="AC169" s="284"/>
      <c r="AD169" s="283"/>
      <c r="AE169" s="284"/>
      <c r="AF169" s="283"/>
      <c r="AG169" s="283"/>
      <c r="AH169" s="284"/>
      <c r="AI169" s="283"/>
      <c r="AJ169" s="284"/>
      <c r="AK169" s="283"/>
    </row>
    <row r="170" spans="2:37" x14ac:dyDescent="0.3">
      <c r="B170" s="256">
        <v>42736</v>
      </c>
      <c r="C170" s="286"/>
      <c r="D170" s="286"/>
      <c r="E170" s="286"/>
      <c r="F170" s="287">
        <v>399136</v>
      </c>
      <c r="G170" s="287">
        <v>60728.357671541104</v>
      </c>
      <c r="H170" s="287">
        <v>41387.425367999997</v>
      </c>
      <c r="I170" s="287">
        <v>728656</v>
      </c>
      <c r="J170" s="287">
        <v>70659.239785902872</v>
      </c>
      <c r="K170" s="287">
        <v>48155.493172000002</v>
      </c>
      <c r="L170" s="287">
        <v>181456</v>
      </c>
      <c r="M170" s="287">
        <v>28120.206787776813</v>
      </c>
      <c r="N170" s="287">
        <v>19164.406949</v>
      </c>
      <c r="O170" s="287">
        <v>64851</v>
      </c>
      <c r="P170" s="287">
        <v>9352.7513268025668</v>
      </c>
      <c r="Q170" s="287">
        <v>6374.0616799999998</v>
      </c>
      <c r="R170" s="290">
        <v>1374099</v>
      </c>
      <c r="S170" s="292">
        <v>168860.55557202335</v>
      </c>
      <c r="T170" s="290">
        <v>115081.38716899999</v>
      </c>
      <c r="U170" s="284"/>
      <c r="V170" s="283"/>
      <c r="W170" s="283"/>
      <c r="X170" s="284"/>
      <c r="Y170" s="283"/>
      <c r="Z170" s="284"/>
      <c r="AA170" s="283"/>
      <c r="AB170" s="283"/>
      <c r="AC170" s="284"/>
      <c r="AD170" s="283"/>
      <c r="AE170" s="284"/>
      <c r="AF170" s="283"/>
      <c r="AG170" s="283"/>
      <c r="AH170" s="284"/>
      <c r="AI170" s="283"/>
      <c r="AJ170" s="284"/>
      <c r="AK170" s="283"/>
    </row>
    <row r="171" spans="2:37" x14ac:dyDescent="0.3">
      <c r="B171" s="256">
        <v>42767</v>
      </c>
      <c r="C171" s="286"/>
      <c r="D171" s="286"/>
      <c r="E171" s="286"/>
      <c r="F171" s="287">
        <v>399559</v>
      </c>
      <c r="G171" s="287">
        <v>60628.136637359072</v>
      </c>
      <c r="H171" s="287">
        <v>41418.038375999997</v>
      </c>
      <c r="I171" s="287">
        <v>730826</v>
      </c>
      <c r="J171" s="287">
        <v>70266.82775974051</v>
      </c>
      <c r="K171" s="287">
        <v>48002.698583999998</v>
      </c>
      <c r="L171" s="287">
        <v>181490</v>
      </c>
      <c r="M171" s="287">
        <v>27943.832658180596</v>
      </c>
      <c r="N171" s="287">
        <v>19089.795557000001</v>
      </c>
      <c r="O171" s="287">
        <v>64698</v>
      </c>
      <c r="P171" s="287">
        <v>9305.0218730484612</v>
      </c>
      <c r="Q171" s="287">
        <v>6356.7144630000003</v>
      </c>
      <c r="R171" s="290">
        <v>1376573</v>
      </c>
      <c r="S171" s="292">
        <v>168143.81892832863</v>
      </c>
      <c r="T171" s="290">
        <v>114867.24698</v>
      </c>
      <c r="U171" s="284"/>
      <c r="V171" s="283"/>
      <c r="W171" s="283"/>
      <c r="X171" s="284"/>
      <c r="Y171" s="283"/>
      <c r="Z171" s="284"/>
      <c r="AA171" s="283"/>
      <c r="AB171" s="283"/>
      <c r="AC171" s="284"/>
      <c r="AD171" s="283"/>
      <c r="AE171" s="284"/>
      <c r="AF171" s="283"/>
      <c r="AG171" s="283"/>
      <c r="AH171" s="284"/>
      <c r="AI171" s="283"/>
      <c r="AJ171" s="284"/>
      <c r="AK171" s="283"/>
    </row>
    <row r="172" spans="2:37" x14ac:dyDescent="0.3">
      <c r="B172" s="256">
        <v>42795</v>
      </c>
      <c r="C172" s="286"/>
      <c r="D172" s="286"/>
      <c r="E172" s="286"/>
      <c r="F172" s="287">
        <v>399302</v>
      </c>
      <c r="G172" s="287">
        <v>60287.895528445879</v>
      </c>
      <c r="H172" s="287">
        <v>41343.034451</v>
      </c>
      <c r="I172" s="287">
        <v>732688</v>
      </c>
      <c r="J172" s="287">
        <v>69899.926808960692</v>
      </c>
      <c r="K172" s="287">
        <v>47934.582172000002</v>
      </c>
      <c r="L172" s="287">
        <v>181740</v>
      </c>
      <c r="M172" s="287">
        <v>27934.172532215194</v>
      </c>
      <c r="N172" s="287">
        <v>19156.141498000001</v>
      </c>
      <c r="O172" s="287">
        <v>64555</v>
      </c>
      <c r="P172" s="287">
        <v>9236.5047273935179</v>
      </c>
      <c r="Q172" s="287">
        <v>6334.0265870000003</v>
      </c>
      <c r="R172" s="290">
        <v>1378285</v>
      </c>
      <c r="S172" s="292">
        <v>167358.49959701527</v>
      </c>
      <c r="T172" s="290">
        <v>114767.78470800001</v>
      </c>
      <c r="U172" s="284"/>
      <c r="V172" s="283"/>
      <c r="W172" s="283"/>
      <c r="X172" s="284"/>
      <c r="Y172" s="283"/>
      <c r="Z172" s="284"/>
      <c r="AA172" s="283"/>
      <c r="AB172" s="283"/>
      <c r="AC172" s="284"/>
      <c r="AD172" s="283"/>
      <c r="AE172" s="284"/>
      <c r="AF172" s="283"/>
      <c r="AG172" s="283"/>
      <c r="AH172" s="284"/>
      <c r="AI172" s="283"/>
      <c r="AJ172" s="284"/>
      <c r="AK172" s="283"/>
    </row>
    <row r="173" spans="2:37" x14ac:dyDescent="0.3">
      <c r="B173" s="256">
        <v>42826</v>
      </c>
      <c r="C173" s="286"/>
      <c r="D173" s="286"/>
      <c r="E173" s="286"/>
      <c r="F173" s="287">
        <v>399802</v>
      </c>
      <c r="G173" s="287">
        <v>60353.742515203674</v>
      </c>
      <c r="H173" s="287">
        <v>41487.280736000001</v>
      </c>
      <c r="I173" s="287">
        <v>737384</v>
      </c>
      <c r="J173" s="287">
        <v>70483.844189977812</v>
      </c>
      <c r="K173" s="287">
        <v>48450.732454999998</v>
      </c>
      <c r="L173" s="287">
        <v>181857</v>
      </c>
      <c r="M173" s="287">
        <v>27796.414144269111</v>
      </c>
      <c r="N173" s="287">
        <v>19107.309488999999</v>
      </c>
      <c r="O173" s="287">
        <v>64599</v>
      </c>
      <c r="P173" s="287">
        <v>9218.522082462292</v>
      </c>
      <c r="Q173" s="287">
        <v>6336.8301229999997</v>
      </c>
      <c r="R173" s="290">
        <v>1383642</v>
      </c>
      <c r="S173" s="292">
        <v>167852.52293191288</v>
      </c>
      <c r="T173" s="290">
        <v>115382.152803</v>
      </c>
      <c r="U173" s="284"/>
      <c r="V173" s="283"/>
      <c r="W173" s="283"/>
      <c r="X173" s="284"/>
      <c r="Y173" s="283"/>
      <c r="Z173" s="284"/>
      <c r="AA173" s="283"/>
      <c r="AB173" s="283"/>
      <c r="AC173" s="284"/>
      <c r="AD173" s="283"/>
      <c r="AE173" s="284"/>
      <c r="AF173" s="283"/>
      <c r="AG173" s="283"/>
      <c r="AH173" s="284"/>
      <c r="AI173" s="283"/>
      <c r="AJ173" s="284"/>
      <c r="AK173" s="283"/>
    </row>
    <row r="174" spans="2:37" x14ac:dyDescent="0.3">
      <c r="B174" s="256">
        <v>42856</v>
      </c>
      <c r="C174" s="286"/>
      <c r="D174" s="286"/>
      <c r="E174" s="286"/>
      <c r="F174" s="287">
        <v>400546</v>
      </c>
      <c r="G174" s="287">
        <v>60443.2476393955</v>
      </c>
      <c r="H174" s="287">
        <v>41601.521114000003</v>
      </c>
      <c r="I174" s="287">
        <v>742094</v>
      </c>
      <c r="J174" s="287">
        <v>70932.190884834723</v>
      </c>
      <c r="K174" s="287">
        <v>48820.788955000004</v>
      </c>
      <c r="L174" s="287">
        <v>182262</v>
      </c>
      <c r="M174" s="287">
        <v>27907.860371468665</v>
      </c>
      <c r="N174" s="287">
        <v>19208.257130999998</v>
      </c>
      <c r="O174" s="287">
        <v>64603</v>
      </c>
      <c r="P174" s="287">
        <v>9202.501875508191</v>
      </c>
      <c r="Q174" s="287">
        <v>6333.8435810000001</v>
      </c>
      <c r="R174" s="290">
        <v>1389505</v>
      </c>
      <c r="S174" s="292">
        <v>168485.80077120708</v>
      </c>
      <c r="T174" s="290">
        <v>115964.41078099998</v>
      </c>
      <c r="U174" s="284"/>
      <c r="V174" s="283"/>
      <c r="W174" s="283"/>
      <c r="X174" s="284"/>
      <c r="Y174" s="283"/>
      <c r="Z174" s="284"/>
      <c r="AA174" s="283"/>
      <c r="AB174" s="283"/>
      <c r="AC174" s="284"/>
      <c r="AD174" s="283"/>
      <c r="AE174" s="284"/>
      <c r="AF174" s="283"/>
      <c r="AG174" s="283"/>
      <c r="AH174" s="284"/>
      <c r="AI174" s="283"/>
      <c r="AJ174" s="284"/>
      <c r="AK174" s="283"/>
    </row>
    <row r="175" spans="2:37" x14ac:dyDescent="0.3">
      <c r="B175" s="256">
        <v>42887</v>
      </c>
      <c r="C175" s="286"/>
      <c r="D175" s="286"/>
      <c r="E175" s="286"/>
      <c r="F175" s="287">
        <v>399677</v>
      </c>
      <c r="G175" s="287">
        <v>60157.613397474212</v>
      </c>
      <c r="H175" s="287">
        <v>41243.517208999998</v>
      </c>
      <c r="I175" s="287">
        <v>746120</v>
      </c>
      <c r="J175" s="287">
        <v>71350.973755156374</v>
      </c>
      <c r="K175" s="287">
        <v>48917.584122</v>
      </c>
      <c r="L175" s="287">
        <v>181925</v>
      </c>
      <c r="M175" s="287">
        <v>27810.397897207811</v>
      </c>
      <c r="N175" s="287">
        <v>19066.557988</v>
      </c>
      <c r="O175" s="287">
        <v>64826</v>
      </c>
      <c r="P175" s="287">
        <v>9253.7136294716802</v>
      </c>
      <c r="Q175" s="287">
        <v>6344.2626090000003</v>
      </c>
      <c r="R175" s="290">
        <v>1392548</v>
      </c>
      <c r="S175" s="292">
        <v>168572.6986793101</v>
      </c>
      <c r="T175" s="290">
        <v>115571.921928</v>
      </c>
      <c r="U175" s="284"/>
      <c r="V175" s="283"/>
      <c r="W175" s="283"/>
      <c r="X175" s="284"/>
      <c r="Y175" s="283"/>
      <c r="Z175" s="284"/>
      <c r="AA175" s="283"/>
      <c r="AB175" s="283"/>
      <c r="AC175" s="284"/>
      <c r="AD175" s="283"/>
      <c r="AE175" s="284"/>
      <c r="AF175" s="283"/>
      <c r="AG175" s="283"/>
      <c r="AH175" s="284"/>
      <c r="AI175" s="283"/>
      <c r="AJ175" s="284"/>
      <c r="AK175" s="283"/>
    </row>
    <row r="176" spans="2:37" x14ac:dyDescent="0.3">
      <c r="B176" s="256">
        <v>42917</v>
      </c>
      <c r="C176" s="286"/>
      <c r="D176" s="286"/>
      <c r="E176" s="286"/>
      <c r="F176" s="287">
        <v>399610</v>
      </c>
      <c r="G176" s="287">
        <v>61621.065338345004</v>
      </c>
      <c r="H176" s="287">
        <v>42348.706179000001</v>
      </c>
      <c r="I176" s="287">
        <v>750847</v>
      </c>
      <c r="J176" s="287">
        <v>74640.596086905352</v>
      </c>
      <c r="K176" s="287">
        <v>51296.300304999997</v>
      </c>
      <c r="L176" s="287">
        <v>182161</v>
      </c>
      <c r="M176" s="287">
        <v>28595.288702868267</v>
      </c>
      <c r="N176" s="287">
        <v>19651.940009999998</v>
      </c>
      <c r="O176" s="287">
        <v>64773</v>
      </c>
      <c r="P176" s="287">
        <v>9436.780504712171</v>
      </c>
      <c r="Q176" s="287">
        <v>6485.3705900000004</v>
      </c>
      <c r="R176" s="290">
        <v>1397391</v>
      </c>
      <c r="S176" s="292">
        <v>174293.73063283079</v>
      </c>
      <c r="T176" s="290">
        <v>119782.31708400001</v>
      </c>
      <c r="U176" s="284"/>
      <c r="V176" s="283"/>
      <c r="W176" s="283"/>
      <c r="X176" s="284"/>
      <c r="Y176" s="283"/>
      <c r="Z176" s="284"/>
      <c r="AA176" s="283"/>
      <c r="AB176" s="283"/>
      <c r="AC176" s="284"/>
      <c r="AD176" s="283"/>
      <c r="AE176" s="284"/>
      <c r="AF176" s="283"/>
      <c r="AG176" s="283"/>
      <c r="AH176" s="284"/>
      <c r="AI176" s="283"/>
      <c r="AJ176" s="284"/>
      <c r="AK176" s="283"/>
    </row>
    <row r="177" spans="2:37" x14ac:dyDescent="0.3">
      <c r="B177" s="256">
        <v>42948</v>
      </c>
      <c r="C177" s="286"/>
      <c r="D177" s="286"/>
      <c r="E177" s="286"/>
      <c r="F177" s="287">
        <v>399317</v>
      </c>
      <c r="G177" s="287">
        <v>61114.575453029654</v>
      </c>
      <c r="H177" s="287">
        <v>42085.519921999999</v>
      </c>
      <c r="I177" s="287">
        <v>754760</v>
      </c>
      <c r="J177" s="287">
        <v>74274.211348791636</v>
      </c>
      <c r="K177" s="287">
        <v>51147.680864000002</v>
      </c>
      <c r="L177" s="287">
        <v>182240</v>
      </c>
      <c r="M177" s="287">
        <v>28353.640346560165</v>
      </c>
      <c r="N177" s="287">
        <v>19525.255421000002</v>
      </c>
      <c r="O177" s="287">
        <v>64825</v>
      </c>
      <c r="P177" s="287">
        <v>9390.48691930313</v>
      </c>
      <c r="Q177" s="287">
        <v>6466.6001749999996</v>
      </c>
      <c r="R177" s="290">
        <v>1401142</v>
      </c>
      <c r="S177" s="292">
        <v>173132.91406768459</v>
      </c>
      <c r="T177" s="290">
        <v>119225.05638200001</v>
      </c>
      <c r="U177" s="284"/>
      <c r="V177" s="283"/>
      <c r="W177" s="283"/>
      <c r="X177" s="284"/>
      <c r="Y177" s="283"/>
      <c r="Z177" s="284"/>
      <c r="AA177" s="283"/>
      <c r="AB177" s="283"/>
      <c r="AC177" s="284"/>
      <c r="AD177" s="283"/>
      <c r="AE177" s="284"/>
      <c r="AF177" s="283"/>
      <c r="AG177" s="283"/>
      <c r="AH177" s="284"/>
      <c r="AI177" s="283"/>
      <c r="AJ177" s="284"/>
      <c r="AK177" s="283"/>
    </row>
    <row r="178" spans="2:37" x14ac:dyDescent="0.3">
      <c r="B178" s="256">
        <v>42979</v>
      </c>
      <c r="C178" s="286"/>
      <c r="D178" s="286"/>
      <c r="E178" s="286"/>
      <c r="F178" s="287">
        <v>399078</v>
      </c>
      <c r="G178" s="287">
        <v>61147.514895849075</v>
      </c>
      <c r="H178" s="287">
        <v>42044.545754999999</v>
      </c>
      <c r="I178" s="287">
        <v>758672</v>
      </c>
      <c r="J178" s="287">
        <v>74833.815721740713</v>
      </c>
      <c r="K178" s="287">
        <v>51455.137539000003</v>
      </c>
      <c r="L178" s="287">
        <v>182297</v>
      </c>
      <c r="M178" s="287">
        <v>28360.434444113904</v>
      </c>
      <c r="N178" s="287">
        <v>19500.409553000001</v>
      </c>
      <c r="O178" s="287">
        <v>64723</v>
      </c>
      <c r="P178" s="287">
        <v>9362.4724569147729</v>
      </c>
      <c r="Q178" s="287">
        <v>6437.5617270000002</v>
      </c>
      <c r="R178" s="290">
        <v>1404770</v>
      </c>
      <c r="S178" s="292">
        <v>173704.23751861847</v>
      </c>
      <c r="T178" s="290">
        <v>119437.65457400001</v>
      </c>
      <c r="U178" s="284"/>
      <c r="V178" s="283"/>
      <c r="W178" s="283"/>
      <c r="X178" s="284"/>
      <c r="Y178" s="283"/>
      <c r="Z178" s="284"/>
      <c r="AA178" s="283"/>
      <c r="AB178" s="283"/>
      <c r="AC178" s="284"/>
      <c r="AD178" s="283"/>
      <c r="AE178" s="284"/>
      <c r="AF178" s="283"/>
      <c r="AG178" s="283"/>
      <c r="AH178" s="284"/>
      <c r="AI178" s="283"/>
      <c r="AJ178" s="284"/>
      <c r="AK178" s="283"/>
    </row>
    <row r="179" spans="2:37" x14ac:dyDescent="0.3">
      <c r="B179" s="256">
        <v>43009</v>
      </c>
      <c r="C179" s="286"/>
      <c r="D179" s="286"/>
      <c r="E179" s="286"/>
      <c r="F179" s="287">
        <v>398759</v>
      </c>
      <c r="G179" s="287">
        <v>60812.14683623107</v>
      </c>
      <c r="H179" s="287">
        <v>42059.289792000003</v>
      </c>
      <c r="I179" s="287">
        <v>764318</v>
      </c>
      <c r="J179" s="287">
        <v>75274.646493538574</v>
      </c>
      <c r="K179" s="287">
        <v>52061.937221</v>
      </c>
      <c r="L179" s="287">
        <v>182240</v>
      </c>
      <c r="M179" s="287">
        <v>28200.28377873452</v>
      </c>
      <c r="N179" s="287">
        <v>19504.062418000001</v>
      </c>
      <c r="O179" s="287">
        <v>64664</v>
      </c>
      <c r="P179" s="287">
        <v>9324.2621668431584</v>
      </c>
      <c r="Q179" s="287">
        <v>6448.9064269999999</v>
      </c>
      <c r="R179" s="290">
        <v>1409981</v>
      </c>
      <c r="S179" s="292">
        <v>173611.3392753473</v>
      </c>
      <c r="T179" s="290">
        <v>120074.19585799999</v>
      </c>
      <c r="U179" s="284"/>
      <c r="V179" s="283"/>
      <c r="W179" s="283"/>
      <c r="X179" s="284"/>
      <c r="Y179" s="283"/>
      <c r="Z179" s="284"/>
      <c r="AA179" s="283"/>
      <c r="AB179" s="283"/>
      <c r="AC179" s="284"/>
      <c r="AD179" s="283"/>
      <c r="AE179" s="284"/>
      <c r="AF179" s="283"/>
      <c r="AG179" s="283"/>
      <c r="AH179" s="284"/>
      <c r="AI179" s="283"/>
      <c r="AJ179" s="284"/>
      <c r="AK179" s="283"/>
    </row>
    <row r="180" spans="2:37" x14ac:dyDescent="0.3">
      <c r="B180" s="256">
        <v>43040</v>
      </c>
      <c r="C180" s="286"/>
      <c r="D180" s="286"/>
      <c r="E180" s="286"/>
      <c r="F180" s="287">
        <v>399090</v>
      </c>
      <c r="G180" s="287">
        <v>60789.091161706514</v>
      </c>
      <c r="H180" s="287">
        <v>42079.328888999997</v>
      </c>
      <c r="I180" s="287">
        <v>769106</v>
      </c>
      <c r="J180" s="287">
        <v>75601.714542403963</v>
      </c>
      <c r="K180" s="287">
        <v>52332.899703000003</v>
      </c>
      <c r="L180" s="287">
        <v>182220</v>
      </c>
      <c r="M180" s="287">
        <v>28240.030289891598</v>
      </c>
      <c r="N180" s="287">
        <v>19548.269264999999</v>
      </c>
      <c r="O180" s="287">
        <v>64564</v>
      </c>
      <c r="P180" s="287">
        <v>9300.5626395699528</v>
      </c>
      <c r="Q180" s="287">
        <v>6438.0208140000004</v>
      </c>
      <c r="R180" s="290">
        <v>1414980</v>
      </c>
      <c r="S180" s="292">
        <v>173931.39863357201</v>
      </c>
      <c r="T180" s="290">
        <v>120398.518671</v>
      </c>
      <c r="U180" s="284"/>
      <c r="V180" s="283"/>
      <c r="W180" s="283"/>
      <c r="X180" s="284"/>
      <c r="Y180" s="283"/>
      <c r="Z180" s="284"/>
      <c r="AA180" s="283"/>
      <c r="AB180" s="283"/>
      <c r="AC180" s="284"/>
      <c r="AD180" s="283"/>
      <c r="AE180" s="284"/>
      <c r="AF180" s="283"/>
      <c r="AG180" s="283"/>
      <c r="AH180" s="284"/>
      <c r="AI180" s="283"/>
      <c r="AJ180" s="284"/>
      <c r="AK180" s="283"/>
    </row>
    <row r="181" spans="2:37" x14ac:dyDescent="0.3">
      <c r="B181" s="256">
        <v>43070</v>
      </c>
      <c r="C181" s="286"/>
      <c r="D181" s="286"/>
      <c r="E181" s="286"/>
      <c r="F181" s="287">
        <v>399510</v>
      </c>
      <c r="G181" s="287">
        <v>60798.976338263907</v>
      </c>
      <c r="H181" s="287">
        <v>42148.329884999999</v>
      </c>
      <c r="I181" s="287">
        <v>774083</v>
      </c>
      <c r="J181" s="287">
        <v>76111.017465649493</v>
      </c>
      <c r="K181" s="287">
        <v>52763.261246000002</v>
      </c>
      <c r="L181" s="287">
        <v>182304</v>
      </c>
      <c r="M181" s="287">
        <v>28132.328895001607</v>
      </c>
      <c r="N181" s="287">
        <v>19502.477674999998</v>
      </c>
      <c r="O181" s="287">
        <v>64441</v>
      </c>
      <c r="P181" s="287">
        <v>9257.4927285770609</v>
      </c>
      <c r="Q181" s="287">
        <v>6417.6714959999999</v>
      </c>
      <c r="R181" s="290">
        <v>1420338</v>
      </c>
      <c r="S181" s="292">
        <v>174299.81542749208</v>
      </c>
      <c r="T181" s="290">
        <v>120831.74030199999</v>
      </c>
      <c r="U181" s="284"/>
      <c r="V181" s="283"/>
      <c r="W181" s="283"/>
      <c r="X181" s="284"/>
      <c r="Y181" s="283"/>
      <c r="Z181" s="284"/>
      <c r="AA181" s="283"/>
      <c r="AB181" s="283"/>
      <c r="AC181" s="284"/>
      <c r="AD181" s="283"/>
      <c r="AE181" s="284"/>
      <c r="AF181" s="283"/>
      <c r="AG181" s="283"/>
      <c r="AH181" s="284"/>
      <c r="AI181" s="283"/>
      <c r="AJ181" s="284"/>
      <c r="AK181" s="283"/>
    </row>
    <row r="182" spans="2:37" x14ac:dyDescent="0.3">
      <c r="B182" s="256">
        <v>43101</v>
      </c>
      <c r="C182" s="286"/>
      <c r="D182" s="286"/>
      <c r="E182" s="286"/>
      <c r="F182" s="287">
        <v>399710</v>
      </c>
      <c r="G182" s="287">
        <v>60469.500603281966</v>
      </c>
      <c r="H182" s="287">
        <v>42112.974874</v>
      </c>
      <c r="I182" s="287">
        <v>778728</v>
      </c>
      <c r="J182" s="287">
        <v>76239.477067820888</v>
      </c>
      <c r="K182" s="287">
        <v>53095.711889999999</v>
      </c>
      <c r="L182" s="287">
        <v>182398</v>
      </c>
      <c r="M182" s="287">
        <v>28032.618007173638</v>
      </c>
      <c r="N182" s="287">
        <v>19522.849139000002</v>
      </c>
      <c r="O182" s="287">
        <v>64454</v>
      </c>
      <c r="P182" s="287">
        <v>9224.282940635283</v>
      </c>
      <c r="Q182" s="287">
        <v>6424.0979639999996</v>
      </c>
      <c r="R182" s="290">
        <v>1425290</v>
      </c>
      <c r="S182" s="292">
        <v>173965.87861891178</v>
      </c>
      <c r="T182" s="290">
        <v>121155.633867</v>
      </c>
      <c r="U182" s="284"/>
      <c r="V182" s="283"/>
      <c r="W182" s="283"/>
      <c r="X182" s="284"/>
      <c r="Y182" s="283"/>
      <c r="Z182" s="284"/>
      <c r="AA182" s="283"/>
      <c r="AB182" s="283"/>
      <c r="AC182" s="284"/>
      <c r="AD182" s="283"/>
      <c r="AE182" s="284"/>
      <c r="AF182" s="283"/>
      <c r="AG182" s="283"/>
      <c r="AH182" s="284"/>
      <c r="AI182" s="283"/>
      <c r="AJ182" s="284"/>
      <c r="AK182" s="283"/>
    </row>
    <row r="183" spans="2:37" x14ac:dyDescent="0.3">
      <c r="B183" s="256">
        <v>43132</v>
      </c>
      <c r="C183" s="286"/>
      <c r="D183" s="286"/>
      <c r="E183" s="286"/>
      <c r="F183" s="287">
        <v>400174</v>
      </c>
      <c r="G183" s="287">
        <v>60519.176903339976</v>
      </c>
      <c r="H183" s="287">
        <v>42191.282222000002</v>
      </c>
      <c r="I183" s="287">
        <v>783247</v>
      </c>
      <c r="J183" s="287">
        <v>76189.53743490843</v>
      </c>
      <c r="K183" s="287">
        <v>53115.961597000001</v>
      </c>
      <c r="L183" s="287">
        <v>182540</v>
      </c>
      <c r="M183" s="287">
        <v>28045.699934400389</v>
      </c>
      <c r="N183" s="287">
        <v>19552.216365</v>
      </c>
      <c r="O183" s="287">
        <v>64523</v>
      </c>
      <c r="P183" s="287">
        <v>9219.3154391233802</v>
      </c>
      <c r="Q183" s="287">
        <v>6427.2972550000004</v>
      </c>
      <c r="R183" s="290">
        <v>1430484</v>
      </c>
      <c r="S183" s="292">
        <v>173973.72971177218</v>
      </c>
      <c r="T183" s="290">
        <v>121286.75743899999</v>
      </c>
      <c r="U183" s="284"/>
      <c r="V183" s="283"/>
      <c r="W183" s="283"/>
      <c r="X183" s="284"/>
      <c r="Y183" s="283"/>
      <c r="Z183" s="284"/>
      <c r="AA183" s="283"/>
      <c r="AB183" s="283"/>
      <c r="AC183" s="284"/>
      <c r="AD183" s="283"/>
      <c r="AE183" s="284"/>
      <c r="AF183" s="283"/>
      <c r="AG183" s="283"/>
      <c r="AH183" s="284"/>
      <c r="AI183" s="283"/>
      <c r="AJ183" s="284"/>
      <c r="AK183" s="283"/>
    </row>
    <row r="184" spans="2:37" x14ac:dyDescent="0.3">
      <c r="B184" s="256">
        <v>43160</v>
      </c>
      <c r="C184" s="286"/>
      <c r="D184" s="286"/>
      <c r="E184" s="286"/>
      <c r="F184" s="287">
        <v>400670</v>
      </c>
      <c r="G184" s="287">
        <v>60592.298914989195</v>
      </c>
      <c r="H184" s="287">
        <v>42327.151605999999</v>
      </c>
      <c r="I184" s="287">
        <v>791363</v>
      </c>
      <c r="J184" s="287">
        <v>77711.641318452894</v>
      </c>
      <c r="K184" s="287">
        <v>54285.981593999997</v>
      </c>
      <c r="L184" s="287">
        <v>182850</v>
      </c>
      <c r="M184" s="287">
        <v>28083.212337015531</v>
      </c>
      <c r="N184" s="287">
        <v>19617.713925</v>
      </c>
      <c r="O184" s="287">
        <v>65026</v>
      </c>
      <c r="P184" s="287">
        <v>9349.201587951291</v>
      </c>
      <c r="Q184" s="287">
        <v>6530.9466730000004</v>
      </c>
      <c r="R184" s="290">
        <v>1439909</v>
      </c>
      <c r="S184" s="292">
        <v>175736.35415840888</v>
      </c>
      <c r="T184" s="290">
        <v>122761.793798</v>
      </c>
      <c r="U184" s="284"/>
      <c r="V184" s="283"/>
      <c r="W184" s="283"/>
      <c r="X184" s="284"/>
      <c r="Y184" s="283"/>
      <c r="Z184" s="284"/>
      <c r="AA184" s="283"/>
      <c r="AB184" s="283"/>
      <c r="AC184" s="284"/>
      <c r="AD184" s="283"/>
      <c r="AE184" s="284"/>
      <c r="AF184" s="283"/>
      <c r="AG184" s="283"/>
      <c r="AH184" s="284"/>
      <c r="AI184" s="283"/>
      <c r="AJ184" s="284"/>
      <c r="AK184" s="283"/>
    </row>
    <row r="185" spans="2:37" x14ac:dyDescent="0.3">
      <c r="B185" s="256">
        <v>43191</v>
      </c>
      <c r="C185" s="286"/>
      <c r="D185" s="286"/>
      <c r="E185" s="286"/>
      <c r="F185" s="287">
        <v>401455</v>
      </c>
      <c r="G185" s="287">
        <v>60524.797693423767</v>
      </c>
      <c r="H185" s="287">
        <v>42393.135082000001</v>
      </c>
      <c r="I185" s="287">
        <v>800876</v>
      </c>
      <c r="J185" s="287">
        <v>78504.14346008221</v>
      </c>
      <c r="K185" s="287">
        <v>54986.334280000003</v>
      </c>
      <c r="L185" s="287">
        <v>182960</v>
      </c>
      <c r="M185" s="287">
        <v>27893.914528980975</v>
      </c>
      <c r="N185" s="287">
        <v>19537.619813000001</v>
      </c>
      <c r="O185" s="287">
        <v>65537</v>
      </c>
      <c r="P185" s="287">
        <v>9340.574789902852</v>
      </c>
      <c r="Q185" s="287">
        <v>6542.3803779999998</v>
      </c>
      <c r="R185" s="290">
        <v>1450828</v>
      </c>
      <c r="S185" s="292">
        <v>176263.43047238982</v>
      </c>
      <c r="T185" s="290">
        <v>123459.469553</v>
      </c>
      <c r="U185" s="284"/>
      <c r="V185" s="283"/>
      <c r="W185" s="283"/>
      <c r="X185" s="284"/>
      <c r="Y185" s="283"/>
      <c r="Z185" s="284"/>
      <c r="AA185" s="283"/>
      <c r="AB185" s="283"/>
      <c r="AC185" s="284"/>
      <c r="AD185" s="283"/>
      <c r="AE185" s="284"/>
      <c r="AF185" s="283"/>
      <c r="AG185" s="283"/>
      <c r="AH185" s="284"/>
      <c r="AI185" s="283"/>
      <c r="AJ185" s="284"/>
      <c r="AK185" s="283"/>
    </row>
    <row r="186" spans="2:37" x14ac:dyDescent="0.3">
      <c r="B186" s="256">
        <v>43221</v>
      </c>
      <c r="C186" s="286"/>
      <c r="D186" s="286"/>
      <c r="E186" s="286"/>
      <c r="F186" s="287">
        <v>402013</v>
      </c>
      <c r="G186" s="287">
        <v>60435.966702481281</v>
      </c>
      <c r="H186" s="287">
        <v>42440.351505999999</v>
      </c>
      <c r="I186" s="287">
        <v>807792</v>
      </c>
      <c r="J186" s="287">
        <v>78706.791477227816</v>
      </c>
      <c r="K186" s="287">
        <v>55270.794502999997</v>
      </c>
      <c r="L186" s="287">
        <v>183081</v>
      </c>
      <c r="M186" s="287">
        <v>27859.431130536079</v>
      </c>
      <c r="N186" s="287">
        <v>19563.913915000001</v>
      </c>
      <c r="O186" s="287">
        <v>66270</v>
      </c>
      <c r="P186" s="287">
        <v>9437.4260646076564</v>
      </c>
      <c r="Q186" s="287">
        <v>6627.3065749999996</v>
      </c>
      <c r="R186" s="290">
        <v>1459156</v>
      </c>
      <c r="S186" s="292">
        <v>176439.61537485282</v>
      </c>
      <c r="T186" s="290">
        <v>123902.36649899998</v>
      </c>
      <c r="U186" s="284"/>
      <c r="V186" s="283"/>
      <c r="W186" s="283"/>
      <c r="X186" s="284"/>
      <c r="Y186" s="283"/>
      <c r="Z186" s="284"/>
      <c r="AA186" s="283"/>
      <c r="AB186" s="283"/>
      <c r="AC186" s="284"/>
      <c r="AD186" s="283"/>
      <c r="AE186" s="284"/>
      <c r="AF186" s="283"/>
      <c r="AG186" s="283"/>
      <c r="AH186" s="284"/>
      <c r="AI186" s="283"/>
      <c r="AJ186" s="284"/>
      <c r="AK186" s="283"/>
    </row>
    <row r="187" spans="2:37" x14ac:dyDescent="0.3">
      <c r="B187" s="256">
        <v>43252</v>
      </c>
      <c r="C187" s="286"/>
      <c r="D187" s="286"/>
      <c r="E187" s="286"/>
      <c r="F187" s="287">
        <v>402451</v>
      </c>
      <c r="G187" s="287">
        <v>60415.283109732474</v>
      </c>
      <c r="H187" s="287">
        <v>42464.860904000001</v>
      </c>
      <c r="I187" s="287">
        <v>814687</v>
      </c>
      <c r="J187" s="287">
        <v>79299.576226748148</v>
      </c>
      <c r="K187" s="287">
        <v>55738.304960000001</v>
      </c>
      <c r="L187" s="287">
        <v>183271</v>
      </c>
      <c r="M187" s="287">
        <v>27922.888223743084</v>
      </c>
      <c r="N187" s="287">
        <v>19626.516726000002</v>
      </c>
      <c r="O187" s="287">
        <v>66607</v>
      </c>
      <c r="P187" s="287">
        <v>9411.6427672107802</v>
      </c>
      <c r="Q187" s="287">
        <v>6615.2814390000003</v>
      </c>
      <c r="R187" s="290">
        <v>1467016</v>
      </c>
      <c r="S187" s="292">
        <v>177049.39032743449</v>
      </c>
      <c r="T187" s="290">
        <v>124444.96402900001</v>
      </c>
      <c r="U187" s="284"/>
      <c r="V187" s="283"/>
      <c r="W187" s="283"/>
      <c r="X187" s="284"/>
      <c r="Y187" s="283"/>
      <c r="Z187" s="284"/>
      <c r="AA187" s="283"/>
      <c r="AB187" s="283"/>
      <c r="AC187" s="284"/>
      <c r="AD187" s="283"/>
      <c r="AE187" s="284"/>
      <c r="AF187" s="283"/>
      <c r="AG187" s="283"/>
      <c r="AH187" s="284"/>
      <c r="AI187" s="283"/>
      <c r="AJ187" s="284"/>
      <c r="AK187" s="283"/>
    </row>
    <row r="188" spans="2:37" x14ac:dyDescent="0.3">
      <c r="B188" s="256">
        <v>43282</v>
      </c>
      <c r="C188" s="286"/>
      <c r="D188" s="286"/>
      <c r="E188" s="286"/>
      <c r="F188" s="287">
        <v>402868</v>
      </c>
      <c r="G188" s="287">
        <v>61731.828414018441</v>
      </c>
      <c r="H188" s="287">
        <v>43531.265906000001</v>
      </c>
      <c r="I188" s="287">
        <v>821872</v>
      </c>
      <c r="J188" s="287">
        <v>82820.055749645267</v>
      </c>
      <c r="K188" s="287">
        <v>58401.993944000002</v>
      </c>
      <c r="L188" s="287">
        <v>183335</v>
      </c>
      <c r="M188" s="287">
        <v>28461.180375007731</v>
      </c>
      <c r="N188" s="287">
        <v>20069.893323</v>
      </c>
      <c r="O188" s="287">
        <v>66846</v>
      </c>
      <c r="P188" s="287">
        <v>9635.9249944821222</v>
      </c>
      <c r="Q188" s="287">
        <v>6794.939077</v>
      </c>
      <c r="R188" s="290">
        <v>1474921</v>
      </c>
      <c r="S188" s="292">
        <v>182648.9895331536</v>
      </c>
      <c r="T188" s="290">
        <v>128798.09225</v>
      </c>
      <c r="U188" s="284"/>
      <c r="V188" s="283"/>
      <c r="W188" s="283"/>
      <c r="X188" s="284"/>
      <c r="Y188" s="283"/>
      <c r="Z188" s="284"/>
      <c r="AA188" s="283"/>
      <c r="AB188" s="283"/>
      <c r="AC188" s="284"/>
      <c r="AD188" s="283"/>
      <c r="AE188" s="284"/>
      <c r="AF188" s="283"/>
      <c r="AG188" s="283"/>
      <c r="AH188" s="284"/>
      <c r="AI188" s="283"/>
      <c r="AJ188" s="284"/>
      <c r="AK188" s="283"/>
    </row>
    <row r="189" spans="2:37" x14ac:dyDescent="0.3">
      <c r="B189" s="256">
        <v>43313</v>
      </c>
      <c r="C189" s="286"/>
      <c r="D189" s="286"/>
      <c r="E189" s="286"/>
      <c r="F189" s="287">
        <v>403017</v>
      </c>
      <c r="G189" s="287">
        <v>61722.666573809875</v>
      </c>
      <c r="H189" s="287">
        <v>43561.591549999997</v>
      </c>
      <c r="I189" s="287">
        <v>827986</v>
      </c>
      <c r="J189" s="287">
        <v>83333.389893851694</v>
      </c>
      <c r="K189" s="287">
        <v>58813.646502000003</v>
      </c>
      <c r="L189" s="287">
        <v>183284</v>
      </c>
      <c r="M189" s="287">
        <v>28412.753473516386</v>
      </c>
      <c r="N189" s="287">
        <v>20052.678057000001</v>
      </c>
      <c r="O189" s="287">
        <v>66913</v>
      </c>
      <c r="P189" s="287">
        <v>9598.4512407056209</v>
      </c>
      <c r="Q189" s="287">
        <v>6774.2344210000001</v>
      </c>
      <c r="R189" s="290">
        <v>1481200</v>
      </c>
      <c r="S189" s="292">
        <v>183067.26118188357</v>
      </c>
      <c r="T189" s="290">
        <v>129202.15053</v>
      </c>
      <c r="U189" s="284"/>
      <c r="V189" s="283"/>
      <c r="W189" s="283"/>
      <c r="X189" s="284"/>
      <c r="Y189" s="283"/>
      <c r="Z189" s="284"/>
      <c r="AA189" s="283"/>
      <c r="AB189" s="283"/>
      <c r="AC189" s="284"/>
      <c r="AD189" s="283"/>
      <c r="AE189" s="284"/>
      <c r="AF189" s="283"/>
      <c r="AG189" s="283"/>
      <c r="AH189" s="284"/>
      <c r="AI189" s="283"/>
      <c r="AJ189" s="284"/>
      <c r="AK189" s="283"/>
    </row>
    <row r="190" spans="2:37" x14ac:dyDescent="0.3">
      <c r="B190" s="256">
        <v>43344</v>
      </c>
      <c r="C190" s="286"/>
      <c r="D190" s="286"/>
      <c r="E190" s="286"/>
      <c r="F190" s="287">
        <v>403054</v>
      </c>
      <c r="G190" s="287">
        <v>61620.518192917581</v>
      </c>
      <c r="H190" s="287">
        <v>43577.194886999998</v>
      </c>
      <c r="I190" s="287">
        <v>833175</v>
      </c>
      <c r="J190" s="287">
        <v>83706.795852203708</v>
      </c>
      <c r="K190" s="287">
        <v>59196.310956000001</v>
      </c>
      <c r="L190" s="287">
        <v>183113</v>
      </c>
      <c r="M190" s="287">
        <v>28345.679933017582</v>
      </c>
      <c r="N190" s="287">
        <v>20045.680478999999</v>
      </c>
      <c r="O190" s="287">
        <v>66843</v>
      </c>
      <c r="P190" s="287">
        <v>9542.3053866021855</v>
      </c>
      <c r="Q190" s="287">
        <v>6748.188975</v>
      </c>
      <c r="R190" s="290">
        <v>1486185</v>
      </c>
      <c r="S190" s="292">
        <v>183215.29936474105</v>
      </c>
      <c r="T190" s="290">
        <v>129567.37529699999</v>
      </c>
      <c r="U190" s="284"/>
      <c r="V190" s="283"/>
      <c r="W190" s="283"/>
      <c r="X190" s="284"/>
      <c r="Y190" s="283"/>
      <c r="Z190" s="284"/>
      <c r="AA190" s="283"/>
      <c r="AB190" s="283"/>
      <c r="AC190" s="284"/>
      <c r="AD190" s="283"/>
      <c r="AE190" s="284"/>
      <c r="AF190" s="283"/>
      <c r="AG190" s="283"/>
      <c r="AH190" s="284"/>
      <c r="AI190" s="283"/>
      <c r="AJ190" s="284"/>
      <c r="AK190" s="283"/>
    </row>
    <row r="191" spans="2:37" x14ac:dyDescent="0.3">
      <c r="B191" s="256">
        <v>43374</v>
      </c>
      <c r="C191" s="286"/>
      <c r="D191" s="286"/>
      <c r="E191" s="286"/>
      <c r="F191" s="287">
        <v>403364</v>
      </c>
      <c r="G191" s="287">
        <v>61502.062064319623</v>
      </c>
      <c r="H191" s="287">
        <v>43665.677763</v>
      </c>
      <c r="I191" s="287">
        <v>840165</v>
      </c>
      <c r="J191" s="287">
        <v>84336.595143278988</v>
      </c>
      <c r="K191" s="287">
        <v>59877.904309999998</v>
      </c>
      <c r="L191" s="287">
        <v>183057</v>
      </c>
      <c r="M191" s="287">
        <v>28249.104734161159</v>
      </c>
      <c r="N191" s="287">
        <v>20056.503196999998</v>
      </c>
      <c r="O191" s="287">
        <v>66903</v>
      </c>
      <c r="P191" s="287">
        <v>9539.0238538512458</v>
      </c>
      <c r="Q191" s="287">
        <v>6772.5849799999996</v>
      </c>
      <c r="R191" s="290">
        <v>1493489</v>
      </c>
      <c r="S191" s="292">
        <v>183626.78579561104</v>
      </c>
      <c r="T191" s="290">
        <v>130372.67025</v>
      </c>
      <c r="U191" s="284"/>
      <c r="V191" s="283"/>
      <c r="W191" s="283"/>
      <c r="X191" s="284"/>
      <c r="Y191" s="283"/>
      <c r="Z191" s="284"/>
      <c r="AA191" s="283"/>
      <c r="AB191" s="283"/>
      <c r="AC191" s="284"/>
      <c r="AD191" s="283"/>
      <c r="AE191" s="284"/>
      <c r="AF191" s="283"/>
      <c r="AG191" s="283"/>
      <c r="AH191" s="284"/>
      <c r="AI191" s="283"/>
      <c r="AJ191" s="284"/>
      <c r="AK191" s="283"/>
    </row>
    <row r="192" spans="2:37" x14ac:dyDescent="0.3">
      <c r="B192" s="256">
        <v>43405</v>
      </c>
      <c r="C192" s="286"/>
      <c r="D192" s="286"/>
      <c r="E192" s="286"/>
      <c r="F192" s="287">
        <v>403867</v>
      </c>
      <c r="G192" s="287">
        <v>61541.8744206388</v>
      </c>
      <c r="H192" s="287">
        <v>43657.533101000001</v>
      </c>
      <c r="I192" s="287">
        <v>846814</v>
      </c>
      <c r="J192" s="287">
        <v>85045.848198365464</v>
      </c>
      <c r="K192" s="287">
        <v>60331.147983000003</v>
      </c>
      <c r="L192" s="287">
        <v>182917</v>
      </c>
      <c r="M192" s="287">
        <v>28236.881835855595</v>
      </c>
      <c r="N192" s="287">
        <v>20031.118892999999</v>
      </c>
      <c r="O192" s="287">
        <v>66996</v>
      </c>
      <c r="P192" s="287">
        <v>9559.0474229792635</v>
      </c>
      <c r="Q192" s="287">
        <v>6781.1458979999998</v>
      </c>
      <c r="R192" s="290">
        <v>1500594</v>
      </c>
      <c r="S192" s="292">
        <v>184383.65187783912</v>
      </c>
      <c r="T192" s="290">
        <v>130800.94587500002</v>
      </c>
      <c r="U192" s="284"/>
      <c r="V192" s="283"/>
      <c r="W192" s="283"/>
      <c r="X192" s="284"/>
      <c r="Y192" s="283"/>
      <c r="Z192" s="284"/>
      <c r="AA192" s="283"/>
      <c r="AB192" s="283"/>
      <c r="AC192" s="284"/>
      <c r="AD192" s="283"/>
      <c r="AE192" s="284"/>
      <c r="AF192" s="283"/>
      <c r="AG192" s="283"/>
      <c r="AH192" s="284"/>
      <c r="AI192" s="283"/>
      <c r="AJ192" s="284"/>
      <c r="AK192" s="283"/>
    </row>
    <row r="193" spans="2:37" x14ac:dyDescent="0.3">
      <c r="B193" s="256">
        <v>43435</v>
      </c>
      <c r="C193" s="286"/>
      <c r="D193" s="286"/>
      <c r="E193" s="286"/>
      <c r="F193" s="287">
        <v>404348</v>
      </c>
      <c r="G193" s="287">
        <v>61771.65790222233</v>
      </c>
      <c r="H193" s="287">
        <v>43739.459228</v>
      </c>
      <c r="I193" s="287">
        <v>853431</v>
      </c>
      <c r="J193" s="287">
        <v>86109.292923900633</v>
      </c>
      <c r="K193" s="287">
        <v>60972.524211000004</v>
      </c>
      <c r="L193" s="287">
        <v>182911</v>
      </c>
      <c r="M193" s="287">
        <v>28400.995844059889</v>
      </c>
      <c r="N193" s="287">
        <v>20110.261598000001</v>
      </c>
      <c r="O193" s="287">
        <v>66902</v>
      </c>
      <c r="P193" s="287">
        <v>9567.0418496575658</v>
      </c>
      <c r="Q193" s="287">
        <v>6774.2594440000003</v>
      </c>
      <c r="R193" s="290">
        <v>1507592</v>
      </c>
      <c r="S193" s="292">
        <v>185848.98851984041</v>
      </c>
      <c r="T193" s="290">
        <v>131596.50448100001</v>
      </c>
      <c r="U193" s="284"/>
      <c r="V193" s="283"/>
      <c r="W193" s="283"/>
      <c r="X193" s="284"/>
      <c r="Y193" s="283"/>
      <c r="Z193" s="284"/>
      <c r="AA193" s="283"/>
      <c r="AB193" s="283"/>
      <c r="AC193" s="284"/>
      <c r="AD193" s="283"/>
      <c r="AE193" s="284"/>
      <c r="AF193" s="283"/>
      <c r="AG193" s="283"/>
      <c r="AH193" s="284"/>
      <c r="AI193" s="283"/>
      <c r="AJ193" s="284"/>
      <c r="AK193" s="283"/>
    </row>
    <row r="194" spans="2:37" x14ac:dyDescent="0.3">
      <c r="B194" s="256">
        <v>43466</v>
      </c>
      <c r="C194" s="286"/>
      <c r="D194" s="286"/>
      <c r="E194" s="286"/>
      <c r="F194" s="287">
        <v>404952</v>
      </c>
      <c r="G194" s="287">
        <v>61850.148242539872</v>
      </c>
      <c r="H194" s="287">
        <v>43843.638550000003</v>
      </c>
      <c r="I194" s="287">
        <v>859411</v>
      </c>
      <c r="J194" s="287">
        <v>86743.479006005698</v>
      </c>
      <c r="K194" s="287">
        <v>61489.743326000003</v>
      </c>
      <c r="L194" s="287">
        <v>182878</v>
      </c>
      <c r="M194" s="287">
        <v>28289.563151794959</v>
      </c>
      <c r="N194" s="287">
        <v>20053.587854000001</v>
      </c>
      <c r="O194" s="287">
        <v>67006</v>
      </c>
      <c r="P194" s="287">
        <v>9604.2105348138157</v>
      </c>
      <c r="Q194" s="287">
        <v>6808.1249150000003</v>
      </c>
      <c r="R194" s="290">
        <v>1514247</v>
      </c>
      <c r="S194" s="292">
        <v>186487.40093515435</v>
      </c>
      <c r="T194" s="290">
        <v>132195.094645</v>
      </c>
      <c r="U194" s="284"/>
      <c r="V194" s="283"/>
      <c r="W194" s="283"/>
      <c r="X194" s="284"/>
      <c r="Y194" s="283"/>
      <c r="Z194" s="284"/>
      <c r="AA194" s="283"/>
      <c r="AB194" s="283"/>
      <c r="AC194" s="284"/>
      <c r="AD194" s="283"/>
      <c r="AE194" s="284"/>
      <c r="AF194" s="283"/>
      <c r="AG194" s="283"/>
      <c r="AH194" s="284"/>
      <c r="AI194" s="283"/>
      <c r="AJ194" s="284"/>
      <c r="AK194" s="283"/>
    </row>
    <row r="195" spans="2:37" x14ac:dyDescent="0.3">
      <c r="B195" s="256">
        <v>43497</v>
      </c>
      <c r="C195" s="286"/>
      <c r="D195" s="286"/>
      <c r="E195" s="286"/>
      <c r="F195" s="287">
        <v>405530</v>
      </c>
      <c r="G195" s="287">
        <v>61829.505477907383</v>
      </c>
      <c r="H195" s="287">
        <v>43849.256023000002</v>
      </c>
      <c r="I195" s="287">
        <v>864545</v>
      </c>
      <c r="J195" s="287">
        <v>86460.652668470095</v>
      </c>
      <c r="K195" s="287">
        <v>61317.574279</v>
      </c>
      <c r="L195" s="287">
        <v>182940</v>
      </c>
      <c r="M195" s="287">
        <v>28288.713674129605</v>
      </c>
      <c r="N195" s="287">
        <v>20062.250843999998</v>
      </c>
      <c r="O195" s="287">
        <v>67231</v>
      </c>
      <c r="P195" s="287">
        <v>9623.9757845607073</v>
      </c>
      <c r="Q195" s="287">
        <v>6825.2879409999996</v>
      </c>
      <c r="R195" s="290">
        <v>1520246</v>
      </c>
      <c r="S195" s="292">
        <v>186202.84760506777</v>
      </c>
      <c r="T195" s="290">
        <v>132054.369087</v>
      </c>
      <c r="U195" s="284"/>
      <c r="V195" s="283"/>
      <c r="W195" s="283"/>
      <c r="X195" s="284"/>
      <c r="Y195" s="283"/>
      <c r="Z195" s="284"/>
      <c r="AA195" s="283"/>
      <c r="AB195" s="283"/>
      <c r="AC195" s="284"/>
      <c r="AD195" s="283"/>
      <c r="AE195" s="284"/>
      <c r="AF195" s="283"/>
      <c r="AG195" s="283"/>
      <c r="AH195" s="284"/>
      <c r="AI195" s="283"/>
      <c r="AJ195" s="284"/>
      <c r="AK195" s="283"/>
    </row>
    <row r="196" spans="2:37" x14ac:dyDescent="0.3">
      <c r="B196" s="256">
        <v>43525</v>
      </c>
      <c r="C196" s="286"/>
      <c r="D196" s="286"/>
      <c r="E196" s="286"/>
      <c r="F196" s="287">
        <v>406038</v>
      </c>
      <c r="G196" s="287">
        <v>61658.274849236223</v>
      </c>
      <c r="H196" s="287">
        <v>43935.210077000003</v>
      </c>
      <c r="I196" s="287">
        <v>871259</v>
      </c>
      <c r="J196" s="287">
        <v>87040.140598472208</v>
      </c>
      <c r="K196" s="287">
        <v>62021.308116</v>
      </c>
      <c r="L196" s="287">
        <v>183105</v>
      </c>
      <c r="M196" s="287">
        <v>28158.220319403659</v>
      </c>
      <c r="N196" s="287">
        <v>20064.416789999999</v>
      </c>
      <c r="O196" s="287">
        <v>67709</v>
      </c>
      <c r="P196" s="287">
        <v>9647.3336276166683</v>
      </c>
      <c r="Q196" s="287">
        <v>6874.3024459999997</v>
      </c>
      <c r="R196" s="290">
        <v>1528111</v>
      </c>
      <c r="S196" s="292">
        <v>186503.96939472875</v>
      </c>
      <c r="T196" s="290">
        <v>132895.237429</v>
      </c>
      <c r="U196" s="284"/>
      <c r="V196" s="283"/>
      <c r="W196" s="283"/>
      <c r="X196" s="284"/>
      <c r="Y196" s="283"/>
      <c r="Z196" s="284"/>
      <c r="AA196" s="283"/>
      <c r="AB196" s="283"/>
      <c r="AC196" s="284"/>
      <c r="AD196" s="283"/>
      <c r="AE196" s="284"/>
      <c r="AF196" s="283"/>
      <c r="AG196" s="283"/>
      <c r="AH196" s="284"/>
      <c r="AI196" s="283"/>
      <c r="AJ196" s="284"/>
      <c r="AK196" s="283"/>
    </row>
    <row r="197" spans="2:37" x14ac:dyDescent="0.3">
      <c r="B197" s="256">
        <v>43556</v>
      </c>
      <c r="C197" s="286"/>
      <c r="D197" s="286"/>
      <c r="E197" s="286"/>
      <c r="F197" s="287">
        <v>406470</v>
      </c>
      <c r="G197" s="287">
        <v>61477.662753322955</v>
      </c>
      <c r="H197" s="287">
        <v>43920.676697000003</v>
      </c>
      <c r="I197" s="287">
        <v>877406</v>
      </c>
      <c r="J197" s="287">
        <v>87381.71442075893</v>
      </c>
      <c r="K197" s="287">
        <v>62426.967070999999</v>
      </c>
      <c r="L197" s="287">
        <v>183115</v>
      </c>
      <c r="M197" s="287">
        <v>28029.60333788428</v>
      </c>
      <c r="N197" s="287">
        <v>20024.820252000001</v>
      </c>
      <c r="O197" s="287">
        <v>68042</v>
      </c>
      <c r="P197" s="287">
        <v>9634.1133160122954</v>
      </c>
      <c r="Q197" s="287">
        <v>6882.7726570000004</v>
      </c>
      <c r="R197" s="290">
        <v>1535033</v>
      </c>
      <c r="S197" s="292">
        <v>186523.09382797845</v>
      </c>
      <c r="T197" s="290">
        <v>133255.23667700001</v>
      </c>
      <c r="U197" s="284"/>
      <c r="V197" s="283"/>
      <c r="W197" s="283"/>
      <c r="X197" s="284"/>
      <c r="Y197" s="283"/>
      <c r="Z197" s="284"/>
      <c r="AA197" s="283"/>
      <c r="AB197" s="283"/>
      <c r="AC197" s="284"/>
      <c r="AD197" s="283"/>
      <c r="AE197" s="284"/>
      <c r="AF197" s="283"/>
      <c r="AG197" s="283"/>
      <c r="AH197" s="284"/>
      <c r="AI197" s="283"/>
      <c r="AJ197" s="284"/>
      <c r="AK197" s="283"/>
    </row>
    <row r="198" spans="2:37" x14ac:dyDescent="0.3">
      <c r="B198" s="256">
        <v>43586</v>
      </c>
      <c r="C198" s="286"/>
      <c r="D198" s="286"/>
      <c r="E198" s="286"/>
      <c r="F198" s="287">
        <v>406993</v>
      </c>
      <c r="G198" s="287">
        <v>61204.064414052918</v>
      </c>
      <c r="H198" s="287">
        <v>43989.505774999998</v>
      </c>
      <c r="I198" s="287">
        <v>883647</v>
      </c>
      <c r="J198" s="287">
        <v>87447.047301492014</v>
      </c>
      <c r="K198" s="287">
        <v>62851.257168999997</v>
      </c>
      <c r="L198" s="287">
        <v>183188</v>
      </c>
      <c r="M198" s="287">
        <v>27898.69985590607</v>
      </c>
      <c r="N198" s="287">
        <v>20051.773197999999</v>
      </c>
      <c r="O198" s="287">
        <v>68452</v>
      </c>
      <c r="P198" s="287">
        <v>9631.4069991705783</v>
      </c>
      <c r="Q198" s="287">
        <v>6922.429709</v>
      </c>
      <c r="R198" s="290">
        <v>1542280</v>
      </c>
      <c r="S198" s="292">
        <v>186181.2185706216</v>
      </c>
      <c r="T198" s="290">
        <v>133814.96585099999</v>
      </c>
      <c r="U198" s="284"/>
      <c r="V198" s="283"/>
      <c r="W198" s="283"/>
      <c r="X198" s="284"/>
      <c r="Y198" s="283"/>
      <c r="Z198" s="284"/>
      <c r="AA198" s="283"/>
      <c r="AB198" s="283"/>
      <c r="AC198" s="284"/>
      <c r="AD198" s="283"/>
      <c r="AE198" s="284"/>
      <c r="AF198" s="283"/>
      <c r="AG198" s="283"/>
      <c r="AH198" s="284"/>
      <c r="AI198" s="283"/>
      <c r="AJ198" s="284"/>
      <c r="AK198" s="283"/>
    </row>
    <row r="199" spans="2:37" x14ac:dyDescent="0.3">
      <c r="B199" s="256">
        <v>43617</v>
      </c>
      <c r="C199" s="286"/>
      <c r="D199" s="286"/>
      <c r="E199" s="286"/>
      <c r="F199" s="287">
        <v>406862</v>
      </c>
      <c r="G199" s="287">
        <v>61119.475723806048</v>
      </c>
      <c r="H199" s="287">
        <v>43950.137347999997</v>
      </c>
      <c r="I199" s="287">
        <v>888301</v>
      </c>
      <c r="J199" s="287">
        <v>87984.22626800224</v>
      </c>
      <c r="K199" s="287">
        <v>63268.193700000003</v>
      </c>
      <c r="L199" s="287">
        <v>183151</v>
      </c>
      <c r="M199" s="287">
        <v>27867.335444232169</v>
      </c>
      <c r="N199" s="287">
        <v>20039.000757000002</v>
      </c>
      <c r="O199" s="287">
        <v>68573</v>
      </c>
      <c r="P199" s="287">
        <v>9614.3659942555805</v>
      </c>
      <c r="Q199" s="287">
        <v>6913.5525289999996</v>
      </c>
      <c r="R199" s="290">
        <v>1546887</v>
      </c>
      <c r="S199" s="292">
        <v>186585.40343029602</v>
      </c>
      <c r="T199" s="290">
        <v>134170.884334</v>
      </c>
      <c r="U199" s="284"/>
      <c r="V199" s="283"/>
      <c r="W199" s="283"/>
      <c r="X199" s="284"/>
      <c r="Y199" s="283"/>
      <c r="Z199" s="284"/>
      <c r="AA199" s="283"/>
      <c r="AB199" s="283"/>
      <c r="AC199" s="284"/>
      <c r="AD199" s="283"/>
      <c r="AE199" s="284"/>
      <c r="AF199" s="283"/>
      <c r="AG199" s="283"/>
      <c r="AH199" s="284"/>
      <c r="AI199" s="283"/>
      <c r="AJ199" s="284"/>
      <c r="AK199" s="283"/>
    </row>
    <row r="200" spans="2:37" x14ac:dyDescent="0.3">
      <c r="B200" s="256">
        <v>43647</v>
      </c>
      <c r="C200" s="286"/>
      <c r="D200" s="286"/>
      <c r="E200" s="286"/>
      <c r="F200" s="287">
        <v>407080</v>
      </c>
      <c r="G200" s="287">
        <v>62680.866822570722</v>
      </c>
      <c r="H200" s="287">
        <v>45173.691492999998</v>
      </c>
      <c r="I200" s="287">
        <v>897298</v>
      </c>
      <c r="J200" s="287">
        <v>91857.685166360883</v>
      </c>
      <c r="K200" s="287">
        <v>66201.233986000007</v>
      </c>
      <c r="L200" s="287">
        <v>183153</v>
      </c>
      <c r="M200" s="287">
        <v>28506.95560291547</v>
      </c>
      <c r="N200" s="287">
        <v>20544.776789</v>
      </c>
      <c r="O200" s="287">
        <v>69367</v>
      </c>
      <c r="P200" s="287">
        <v>9890.995759085692</v>
      </c>
      <c r="Q200" s="287">
        <v>7128.3760679999996</v>
      </c>
      <c r="R200" s="290">
        <v>1556898</v>
      </c>
      <c r="S200" s="292">
        <v>192936.50335093276</v>
      </c>
      <c r="T200" s="290">
        <v>139048.07833600001</v>
      </c>
      <c r="U200" s="284"/>
      <c r="V200" s="283"/>
      <c r="W200" s="283"/>
      <c r="X200" s="284"/>
      <c r="Y200" s="283"/>
      <c r="Z200" s="284"/>
      <c r="AA200" s="283"/>
      <c r="AB200" s="283"/>
      <c r="AC200" s="284"/>
      <c r="AD200" s="283"/>
      <c r="AE200" s="284"/>
      <c r="AF200" s="283"/>
      <c r="AG200" s="283"/>
      <c r="AH200" s="284"/>
      <c r="AI200" s="283"/>
      <c r="AJ200" s="284"/>
      <c r="AK200" s="283"/>
    </row>
    <row r="201" spans="2:37" x14ac:dyDescent="0.3">
      <c r="B201" s="256">
        <v>43678</v>
      </c>
      <c r="C201" s="286"/>
      <c r="D201" s="286"/>
      <c r="E201" s="286"/>
      <c r="F201" s="287">
        <v>406828</v>
      </c>
      <c r="G201" s="287">
        <v>62488.623605278204</v>
      </c>
      <c r="H201" s="287">
        <v>45119.452408999998</v>
      </c>
      <c r="I201" s="287">
        <v>898613</v>
      </c>
      <c r="J201" s="287">
        <v>91985.826423691993</v>
      </c>
      <c r="K201" s="287">
        <v>66417.691384000005</v>
      </c>
      <c r="L201" s="287">
        <v>182738</v>
      </c>
      <c r="M201" s="287">
        <v>28341.130082246607</v>
      </c>
      <c r="N201" s="287">
        <v>20463.505133999999</v>
      </c>
      <c r="O201" s="287">
        <v>68685</v>
      </c>
      <c r="P201" s="287">
        <v>9808.075975748965</v>
      </c>
      <c r="Q201" s="287">
        <v>7081.84933</v>
      </c>
      <c r="R201" s="290">
        <v>1556864</v>
      </c>
      <c r="S201" s="292">
        <v>192623.65608696578</v>
      </c>
      <c r="T201" s="290">
        <v>139082.498257</v>
      </c>
      <c r="U201" s="284"/>
      <c r="V201" s="283"/>
      <c r="W201" s="283"/>
      <c r="X201" s="284"/>
      <c r="Y201" s="283"/>
      <c r="Z201" s="284"/>
      <c r="AA201" s="283"/>
      <c r="AB201" s="283"/>
      <c r="AC201" s="284"/>
      <c r="AD201" s="283"/>
      <c r="AE201" s="284"/>
      <c r="AF201" s="283"/>
      <c r="AG201" s="283"/>
      <c r="AH201" s="284"/>
      <c r="AI201" s="283"/>
      <c r="AJ201" s="284"/>
      <c r="AK201" s="283"/>
    </row>
    <row r="202" spans="2:37" x14ac:dyDescent="0.3">
      <c r="B202" s="256">
        <v>43709</v>
      </c>
      <c r="C202" s="286"/>
      <c r="D202" s="286"/>
      <c r="E202" s="286"/>
      <c r="F202" s="287">
        <v>406809</v>
      </c>
      <c r="G202" s="287">
        <v>62526.904417755366</v>
      </c>
      <c r="H202" s="287">
        <v>45152.557959999998</v>
      </c>
      <c r="I202" s="287">
        <v>905524</v>
      </c>
      <c r="J202" s="287">
        <v>93097.967568609471</v>
      </c>
      <c r="K202" s="287">
        <v>67228.841979999997</v>
      </c>
      <c r="L202" s="287">
        <v>182386</v>
      </c>
      <c r="M202" s="287">
        <v>28352.960206328898</v>
      </c>
      <c r="N202" s="287">
        <v>20474.525182000001</v>
      </c>
      <c r="O202" s="287">
        <v>69105</v>
      </c>
      <c r="P202" s="287">
        <v>9970.0578701906943</v>
      </c>
      <c r="Q202" s="287">
        <v>7199.6786030000003</v>
      </c>
      <c r="R202" s="290">
        <v>1563824</v>
      </c>
      <c r="S202" s="292">
        <v>193947.89006288443</v>
      </c>
      <c r="T202" s="290">
        <v>140055.60372500002</v>
      </c>
      <c r="U202" s="284"/>
      <c r="V202" s="283"/>
      <c r="W202" s="283"/>
      <c r="X202" s="284"/>
      <c r="Y202" s="283"/>
      <c r="Z202" s="284"/>
      <c r="AA202" s="283"/>
      <c r="AB202" s="283"/>
      <c r="AC202" s="284"/>
      <c r="AD202" s="283"/>
      <c r="AE202" s="284"/>
      <c r="AF202" s="283"/>
      <c r="AG202" s="283"/>
      <c r="AH202" s="284"/>
      <c r="AI202" s="283"/>
      <c r="AJ202" s="284"/>
      <c r="AK202" s="283"/>
    </row>
    <row r="203" spans="2:37" x14ac:dyDescent="0.3">
      <c r="B203" s="256">
        <v>43739</v>
      </c>
      <c r="C203" s="286"/>
      <c r="D203" s="286"/>
      <c r="E203" s="286"/>
      <c r="F203" s="287">
        <v>406611</v>
      </c>
      <c r="G203" s="287">
        <v>61998.707792077956</v>
      </c>
      <c r="H203" s="287">
        <v>45134.308622999997</v>
      </c>
      <c r="I203" s="287">
        <v>911097</v>
      </c>
      <c r="J203" s="287">
        <v>92838.739975907665</v>
      </c>
      <c r="K203" s="287">
        <v>67585.478657</v>
      </c>
      <c r="L203" s="287">
        <v>182277</v>
      </c>
      <c r="M203" s="287">
        <v>28197.779566954148</v>
      </c>
      <c r="N203" s="287">
        <v>20527.64212</v>
      </c>
      <c r="O203" s="287">
        <v>69405</v>
      </c>
      <c r="P203" s="287">
        <v>9816.822063485135</v>
      </c>
      <c r="Q203" s="287">
        <v>7146.5276050000002</v>
      </c>
      <c r="R203" s="290">
        <v>1569390</v>
      </c>
      <c r="S203" s="292">
        <v>192852.04939842492</v>
      </c>
      <c r="T203" s="290">
        <v>140393.957005</v>
      </c>
      <c r="U203" s="284"/>
      <c r="V203" s="283"/>
      <c r="W203" s="283"/>
      <c r="X203" s="284"/>
      <c r="Y203" s="283"/>
      <c r="Z203" s="284"/>
      <c r="AA203" s="283"/>
      <c r="AB203" s="283"/>
      <c r="AC203" s="284"/>
      <c r="AD203" s="283"/>
      <c r="AE203" s="284"/>
      <c r="AF203" s="283"/>
      <c r="AG203" s="283"/>
      <c r="AH203" s="284"/>
      <c r="AI203" s="283"/>
      <c r="AJ203" s="284"/>
      <c r="AK203" s="283"/>
    </row>
    <row r="204" spans="2:37" x14ac:dyDescent="0.3">
      <c r="B204" s="256">
        <v>43770</v>
      </c>
      <c r="C204" s="286"/>
      <c r="D204" s="286"/>
      <c r="E204" s="286"/>
      <c r="F204" s="287">
        <v>407082</v>
      </c>
      <c r="G204" s="287">
        <v>62015.797116717389</v>
      </c>
      <c r="H204" s="287">
        <v>45185.052595000001</v>
      </c>
      <c r="I204" s="287">
        <v>915536</v>
      </c>
      <c r="J204" s="287">
        <v>93278.506593187994</v>
      </c>
      <c r="K204" s="287">
        <v>67963.235535999993</v>
      </c>
      <c r="L204" s="287">
        <v>182107</v>
      </c>
      <c r="M204" s="287">
        <v>28174.152121499719</v>
      </c>
      <c r="N204" s="287">
        <v>20527.842979000001</v>
      </c>
      <c r="O204" s="287">
        <v>68821</v>
      </c>
      <c r="P204" s="287">
        <v>9737.5440818616862</v>
      </c>
      <c r="Q204" s="287">
        <v>7094.8284460000004</v>
      </c>
      <c r="R204" s="290">
        <v>1573546</v>
      </c>
      <c r="S204" s="292">
        <v>193205.9999132668</v>
      </c>
      <c r="T204" s="290">
        <v>140770.95955599999</v>
      </c>
      <c r="U204" s="284"/>
      <c r="V204" s="283"/>
      <c r="W204" s="283"/>
      <c r="X204" s="284"/>
      <c r="Y204" s="283"/>
      <c r="Z204" s="284"/>
      <c r="AA204" s="283"/>
      <c r="AB204" s="283"/>
      <c r="AC204" s="284"/>
      <c r="AD204" s="283"/>
      <c r="AE204" s="284"/>
      <c r="AF204" s="283"/>
      <c r="AG204" s="283"/>
      <c r="AH204" s="284"/>
      <c r="AI204" s="283"/>
      <c r="AJ204" s="284"/>
      <c r="AK204" s="283"/>
    </row>
    <row r="205" spans="2:37" x14ac:dyDescent="0.3">
      <c r="B205" s="256">
        <v>43800</v>
      </c>
      <c r="C205" s="286"/>
      <c r="D205" s="286"/>
      <c r="E205" s="286"/>
      <c r="F205" s="287">
        <v>407066</v>
      </c>
      <c r="G205" s="287">
        <v>79953.4513751497</v>
      </c>
      <c r="H205" s="287">
        <v>58312.359814000003</v>
      </c>
      <c r="I205" s="287">
        <v>914029</v>
      </c>
      <c r="J205" s="287">
        <v>136783.12796226016</v>
      </c>
      <c r="K205" s="287">
        <v>99759.883245000005</v>
      </c>
      <c r="L205" s="287">
        <v>181957</v>
      </c>
      <c r="M205" s="287">
        <v>34514.699251942897</v>
      </c>
      <c r="N205" s="287">
        <v>25172.566374999999</v>
      </c>
      <c r="O205" s="287">
        <v>68332</v>
      </c>
      <c r="P205" s="287">
        <v>12174.049744809639</v>
      </c>
      <c r="Q205" s="287">
        <v>8878.8858629999995</v>
      </c>
      <c r="R205" s="290">
        <v>1571384</v>
      </c>
      <c r="S205" s="292">
        <v>263425.32833416242</v>
      </c>
      <c r="T205" s="290">
        <v>192123.695297</v>
      </c>
      <c r="U205" s="284"/>
      <c r="V205" s="283"/>
      <c r="W205" s="283"/>
      <c r="X205" s="284"/>
      <c r="Y205" s="283"/>
      <c r="Z205" s="284"/>
      <c r="AA205" s="283"/>
      <c r="AB205" s="283"/>
      <c r="AC205" s="284"/>
      <c r="AD205" s="283"/>
      <c r="AE205" s="284"/>
      <c r="AF205" s="283"/>
      <c r="AG205" s="283"/>
      <c r="AH205" s="284"/>
      <c r="AI205" s="283"/>
      <c r="AJ205" s="284"/>
      <c r="AK205" s="283"/>
    </row>
    <row r="206" spans="2:37" x14ac:dyDescent="0.3">
      <c r="B206" s="256">
        <v>43831</v>
      </c>
      <c r="C206" s="286"/>
      <c r="D206" s="286"/>
      <c r="E206" s="286"/>
      <c r="F206" s="287">
        <v>407818</v>
      </c>
      <c r="G206" s="287">
        <v>83646.688665350157</v>
      </c>
      <c r="H206" s="287">
        <v>61351.356659999998</v>
      </c>
      <c r="I206" s="287">
        <v>933220</v>
      </c>
      <c r="J206" s="287">
        <v>139962.949424424</v>
      </c>
      <c r="K206" s="287">
        <v>102656.98458999999</v>
      </c>
      <c r="L206" s="287">
        <v>182081</v>
      </c>
      <c r="M206" s="287">
        <v>35569.512122510678</v>
      </c>
      <c r="N206" s="287">
        <v>26088.753293999998</v>
      </c>
      <c r="O206" s="287">
        <v>69587</v>
      </c>
      <c r="P206" s="287">
        <v>12404.420189894348</v>
      </c>
      <c r="Q206" s="287">
        <v>9098.1247359999998</v>
      </c>
      <c r="R206" s="290">
        <v>1592706</v>
      </c>
      <c r="S206" s="292">
        <v>271583.5704021792</v>
      </c>
      <c r="T206" s="290">
        <v>199195.21927999999</v>
      </c>
      <c r="U206" s="284"/>
      <c r="V206" s="283"/>
      <c r="W206" s="283"/>
      <c r="X206" s="284"/>
      <c r="Y206" s="283"/>
      <c r="Z206" s="284"/>
      <c r="AA206" s="283"/>
      <c r="AB206" s="283"/>
      <c r="AC206" s="284"/>
      <c r="AD206" s="283"/>
      <c r="AE206" s="284"/>
      <c r="AF206" s="283"/>
      <c r="AG206" s="283"/>
      <c r="AH206" s="284"/>
      <c r="AI206" s="283"/>
      <c r="AJ206" s="284"/>
      <c r="AK206" s="283"/>
    </row>
    <row r="207" spans="2:37" x14ac:dyDescent="0.3">
      <c r="B207" s="256">
        <v>43862</v>
      </c>
      <c r="C207" s="286"/>
      <c r="D207" s="286"/>
      <c r="E207" s="286"/>
      <c r="F207" s="287">
        <v>409007</v>
      </c>
      <c r="G207" s="287">
        <v>81076.617065394938</v>
      </c>
      <c r="H207" s="287">
        <v>59732.945197000001</v>
      </c>
      <c r="I207" s="287">
        <v>945855</v>
      </c>
      <c r="J207" s="287">
        <v>138325.22332289885</v>
      </c>
      <c r="K207" s="287">
        <v>101910.677618</v>
      </c>
      <c r="L207" s="287">
        <v>182190</v>
      </c>
      <c r="M207" s="287">
        <v>34047.196570583706</v>
      </c>
      <c r="N207" s="287">
        <v>25084.166069999999</v>
      </c>
      <c r="O207" s="287">
        <v>69659</v>
      </c>
      <c r="P207" s="287">
        <v>12206.066244541926</v>
      </c>
      <c r="Q207" s="287">
        <v>8992.7813029999998</v>
      </c>
      <c r="R207" s="290">
        <v>1606711</v>
      </c>
      <c r="S207" s="292">
        <v>265655.10320341942</v>
      </c>
      <c r="T207" s="290">
        <v>195720.57018800001</v>
      </c>
      <c r="U207" s="284"/>
      <c r="V207" s="283"/>
      <c r="W207" s="283"/>
      <c r="X207" s="284"/>
      <c r="Y207" s="283"/>
      <c r="Z207" s="284"/>
      <c r="AA207" s="283"/>
      <c r="AB207" s="283"/>
      <c r="AC207" s="284"/>
      <c r="AD207" s="283"/>
      <c r="AE207" s="284"/>
      <c r="AF207" s="283"/>
      <c r="AG207" s="283"/>
      <c r="AH207" s="284"/>
      <c r="AI207" s="283"/>
      <c r="AJ207" s="284"/>
      <c r="AK207" s="283"/>
    </row>
    <row r="208" spans="2:37" x14ac:dyDescent="0.3">
      <c r="B208" s="256">
        <v>43891</v>
      </c>
      <c r="C208" s="286"/>
      <c r="D208" s="286"/>
      <c r="E208" s="286"/>
      <c r="F208" s="287">
        <v>409402</v>
      </c>
      <c r="G208" s="287">
        <v>80891.082427898247</v>
      </c>
      <c r="H208" s="287">
        <v>59793.272900000004</v>
      </c>
      <c r="I208" s="287">
        <v>963962</v>
      </c>
      <c r="J208" s="287">
        <v>140000.7750526139</v>
      </c>
      <c r="K208" s="287">
        <v>103486.123534</v>
      </c>
      <c r="L208" s="287">
        <v>182484</v>
      </c>
      <c r="M208" s="287">
        <v>33989.49868857921</v>
      </c>
      <c r="N208" s="287">
        <v>25124.442767</v>
      </c>
      <c r="O208" s="287">
        <v>70292</v>
      </c>
      <c r="P208" s="287">
        <v>12222.649750385581</v>
      </c>
      <c r="Q208" s="287">
        <v>9034.7688539999999</v>
      </c>
      <c r="R208" s="290">
        <v>1626140</v>
      </c>
      <c r="S208" s="292">
        <v>267104.00591947697</v>
      </c>
      <c r="T208" s="290">
        <v>197438.60805499999</v>
      </c>
      <c r="U208" s="284"/>
      <c r="V208" s="283"/>
      <c r="W208" s="283"/>
      <c r="X208" s="284"/>
      <c r="Y208" s="283"/>
      <c r="Z208" s="284"/>
      <c r="AA208" s="283"/>
      <c r="AB208" s="283"/>
      <c r="AC208" s="284"/>
      <c r="AD208" s="283"/>
      <c r="AE208" s="284"/>
      <c r="AF208" s="283"/>
      <c r="AG208" s="283"/>
      <c r="AH208" s="284"/>
      <c r="AI208" s="283"/>
      <c r="AJ208" s="284"/>
      <c r="AK208" s="283"/>
    </row>
    <row r="209" spans="2:37" x14ac:dyDescent="0.3">
      <c r="B209" s="256">
        <v>43922</v>
      </c>
      <c r="C209" s="286"/>
      <c r="D209" s="286"/>
      <c r="E209" s="286"/>
      <c r="F209" s="287">
        <v>409488</v>
      </c>
      <c r="G209" s="287">
        <v>80951.072309754643</v>
      </c>
      <c r="H209" s="287">
        <v>59813.276496999999</v>
      </c>
      <c r="I209" s="287">
        <v>980826</v>
      </c>
      <c r="J209" s="287">
        <v>141802.92010751102</v>
      </c>
      <c r="K209" s="287">
        <v>104775.60119299999</v>
      </c>
      <c r="L209" s="287">
        <v>182549</v>
      </c>
      <c r="M209" s="287">
        <v>34020.253801205261</v>
      </c>
      <c r="N209" s="287">
        <v>25136.947405999999</v>
      </c>
      <c r="O209" s="287">
        <v>70693</v>
      </c>
      <c r="P209" s="287">
        <v>12245.154578632571</v>
      </c>
      <c r="Q209" s="287">
        <v>9047.7222309999997</v>
      </c>
      <c r="R209" s="290">
        <v>1643556</v>
      </c>
      <c r="S209" s="292">
        <v>269019.40079710347</v>
      </c>
      <c r="T209" s="290">
        <v>198773.54732699998</v>
      </c>
      <c r="U209" s="284"/>
      <c r="V209" s="283"/>
      <c r="W209" s="283"/>
      <c r="X209" s="284"/>
      <c r="Y209" s="283"/>
      <c r="Z209" s="284"/>
      <c r="AA209" s="283"/>
      <c r="AB209" s="283"/>
      <c r="AC209" s="284"/>
      <c r="AD209" s="283"/>
      <c r="AE209" s="284"/>
      <c r="AF209" s="283"/>
      <c r="AG209" s="283"/>
      <c r="AH209" s="284"/>
      <c r="AI209" s="283"/>
      <c r="AJ209" s="284"/>
      <c r="AK209" s="283"/>
    </row>
    <row r="210" spans="2:37" x14ac:dyDescent="0.3">
      <c r="B210" s="256">
        <v>43952</v>
      </c>
      <c r="C210" s="286"/>
      <c r="D210" s="286"/>
      <c r="E210" s="286"/>
      <c r="F210" s="287">
        <v>409485</v>
      </c>
      <c r="G210" s="287">
        <v>81012.12570440516</v>
      </c>
      <c r="H210" s="287">
        <v>59828.618971999997</v>
      </c>
      <c r="I210" s="287">
        <v>983844</v>
      </c>
      <c r="J210" s="287">
        <v>142370.65232555786</v>
      </c>
      <c r="K210" s="287">
        <v>105142.7726</v>
      </c>
      <c r="L210" s="287">
        <v>182513</v>
      </c>
      <c r="M210" s="287">
        <v>34025.509035225477</v>
      </c>
      <c r="N210" s="287">
        <v>25128.327367000002</v>
      </c>
      <c r="O210" s="287">
        <v>71054</v>
      </c>
      <c r="P210" s="287">
        <v>12299.015222617039</v>
      </c>
      <c r="Q210" s="287">
        <v>9082.9994779999997</v>
      </c>
      <c r="R210" s="290">
        <v>1646896</v>
      </c>
      <c r="S210" s="292">
        <v>269707.30228780553</v>
      </c>
      <c r="T210" s="290">
        <v>199182.718417</v>
      </c>
      <c r="U210" s="284"/>
      <c r="V210" s="283"/>
      <c r="W210" s="283"/>
      <c r="X210" s="284"/>
      <c r="Y210" s="283"/>
      <c r="Z210" s="284"/>
      <c r="AA210" s="283"/>
      <c r="AB210" s="283"/>
      <c r="AC210" s="284"/>
      <c r="AD210" s="283"/>
      <c r="AE210" s="284"/>
      <c r="AF210" s="283"/>
      <c r="AG210" s="283"/>
      <c r="AH210" s="284"/>
      <c r="AI210" s="283"/>
      <c r="AJ210" s="284"/>
      <c r="AK210" s="283"/>
    </row>
    <row r="211" spans="2:37" x14ac:dyDescent="0.3">
      <c r="B211" s="256">
        <v>43983</v>
      </c>
      <c r="C211" s="286"/>
      <c r="D211" s="286"/>
      <c r="E211" s="286"/>
      <c r="F211" s="287">
        <v>409330</v>
      </c>
      <c r="G211" s="287">
        <v>81051.925007404672</v>
      </c>
      <c r="H211" s="287">
        <v>59814.978177999998</v>
      </c>
      <c r="I211" s="287">
        <v>991698</v>
      </c>
      <c r="J211" s="287">
        <v>143692.65356504676</v>
      </c>
      <c r="K211" s="287">
        <v>106042.798324</v>
      </c>
      <c r="L211" s="287">
        <v>182392</v>
      </c>
      <c r="M211" s="287">
        <v>34027.088813997725</v>
      </c>
      <c r="N211" s="287">
        <v>25111.427948</v>
      </c>
      <c r="O211" s="287">
        <v>71502</v>
      </c>
      <c r="P211" s="287">
        <v>12360.79581173684</v>
      </c>
      <c r="Q211" s="287">
        <v>9122.0625749999999</v>
      </c>
      <c r="R211" s="290">
        <v>1654922</v>
      </c>
      <c r="S211" s="292">
        <v>271132.46319818601</v>
      </c>
      <c r="T211" s="290">
        <v>200091.26702499998</v>
      </c>
      <c r="U211" s="284"/>
      <c r="V211" s="283"/>
      <c r="W211" s="283"/>
      <c r="X211" s="284"/>
      <c r="Y211" s="283"/>
      <c r="Z211" s="284"/>
      <c r="AA211" s="283"/>
      <c r="AB211" s="283"/>
      <c r="AC211" s="284"/>
      <c r="AD211" s="283"/>
      <c r="AE211" s="284"/>
      <c r="AF211" s="283"/>
      <c r="AG211" s="283"/>
      <c r="AH211" s="284"/>
      <c r="AI211" s="283"/>
      <c r="AJ211" s="284"/>
      <c r="AK211" s="283"/>
    </row>
    <row r="212" spans="2:37" x14ac:dyDescent="0.3">
      <c r="B212" s="256">
        <v>44013</v>
      </c>
      <c r="C212" s="286"/>
      <c r="D212" s="286"/>
      <c r="E212" s="286"/>
      <c r="F212" s="287">
        <v>409166</v>
      </c>
      <c r="G212" s="287">
        <v>83059.167417986755</v>
      </c>
      <c r="H212" s="287">
        <v>61357.788971000002</v>
      </c>
      <c r="I212" s="287">
        <v>994436</v>
      </c>
      <c r="J212" s="287">
        <v>148904.8579151434</v>
      </c>
      <c r="K212" s="287">
        <v>109999.571784</v>
      </c>
      <c r="L212" s="287">
        <v>182185</v>
      </c>
      <c r="M212" s="287">
        <v>34839.641967055977</v>
      </c>
      <c r="N212" s="287">
        <v>25736.874882</v>
      </c>
      <c r="O212" s="287">
        <v>71666</v>
      </c>
      <c r="P212" s="287">
        <v>12700.80119553136</v>
      </c>
      <c r="Q212" s="287">
        <v>9382.3849160000009</v>
      </c>
      <c r="R212" s="290">
        <v>1657453</v>
      </c>
      <c r="S212" s="292">
        <v>279504.4684957175</v>
      </c>
      <c r="T212" s="290">
        <v>206476.62055300002</v>
      </c>
      <c r="U212" s="284"/>
      <c r="V212" s="283"/>
      <c r="W212" s="283"/>
      <c r="X212" s="284"/>
      <c r="Y212" s="283"/>
      <c r="Z212" s="284"/>
      <c r="AA212" s="283"/>
      <c r="AB212" s="283"/>
      <c r="AC212" s="284"/>
      <c r="AD212" s="283"/>
      <c r="AE212" s="284"/>
      <c r="AF212" s="283"/>
      <c r="AG212" s="283"/>
      <c r="AH212" s="284"/>
      <c r="AI212" s="283"/>
      <c r="AJ212" s="284"/>
      <c r="AK212" s="283"/>
    </row>
    <row r="213" spans="2:37" x14ac:dyDescent="0.3">
      <c r="B213" s="256">
        <v>44044</v>
      </c>
      <c r="C213" s="286"/>
      <c r="D213" s="286"/>
      <c r="E213" s="286"/>
      <c r="F213" s="287">
        <v>408248</v>
      </c>
      <c r="G213" s="287">
        <v>82795.208459305213</v>
      </c>
      <c r="H213" s="287">
        <v>61243.590041000003</v>
      </c>
      <c r="I213" s="287">
        <v>999278</v>
      </c>
      <c r="J213" s="287">
        <v>149538.90363079356</v>
      </c>
      <c r="K213" s="287">
        <v>110613.88067699999</v>
      </c>
      <c r="L213" s="287">
        <v>181973</v>
      </c>
      <c r="M213" s="287">
        <v>34762.560284068044</v>
      </c>
      <c r="N213" s="287">
        <v>25713.855070000001</v>
      </c>
      <c r="O213" s="287">
        <v>71773</v>
      </c>
      <c r="P213" s="287">
        <v>12688.714016416488</v>
      </c>
      <c r="Q213" s="287">
        <v>9385.8378260000009</v>
      </c>
      <c r="R213" s="290">
        <v>1661272</v>
      </c>
      <c r="S213" s="292">
        <v>279785.38639058336</v>
      </c>
      <c r="T213" s="290">
        <v>206957.16361399999</v>
      </c>
      <c r="U213" s="284"/>
      <c r="V213" s="283"/>
      <c r="W213" s="283"/>
      <c r="X213" s="284"/>
      <c r="Y213" s="283"/>
      <c r="Z213" s="284"/>
      <c r="AA213" s="283"/>
      <c r="AB213" s="283"/>
      <c r="AC213" s="284"/>
      <c r="AD213" s="283"/>
      <c r="AE213" s="284"/>
      <c r="AF213" s="283"/>
      <c r="AG213" s="283"/>
      <c r="AH213" s="284"/>
      <c r="AI213" s="283"/>
      <c r="AJ213" s="284"/>
      <c r="AK213" s="283"/>
    </row>
    <row r="214" spans="2:37" x14ac:dyDescent="0.3">
      <c r="B214" s="256">
        <v>44075</v>
      </c>
      <c r="C214" s="286"/>
      <c r="D214" s="286"/>
      <c r="E214" s="286"/>
      <c r="F214" s="287">
        <v>407886</v>
      </c>
      <c r="G214" s="287">
        <v>82212.05146973292</v>
      </c>
      <c r="H214" s="287">
        <v>61198.526460000001</v>
      </c>
      <c r="I214" s="287">
        <v>1006541</v>
      </c>
      <c r="J214" s="287">
        <v>149540.98388044161</v>
      </c>
      <c r="K214" s="287">
        <v>111318.081659</v>
      </c>
      <c r="L214" s="287">
        <v>181745</v>
      </c>
      <c r="M214" s="287">
        <v>34498.336792211885</v>
      </c>
      <c r="N214" s="287">
        <v>25680.509600000001</v>
      </c>
      <c r="O214" s="287">
        <v>71871</v>
      </c>
      <c r="P214" s="287">
        <v>12606.401149197767</v>
      </c>
      <c r="Q214" s="287">
        <v>9384.1859010000007</v>
      </c>
      <c r="R214" s="290">
        <v>1668043</v>
      </c>
      <c r="S214" s="292">
        <v>278857.77329158416</v>
      </c>
      <c r="T214" s="290">
        <v>207581.30361999999</v>
      </c>
      <c r="U214" s="284"/>
      <c r="V214" s="283"/>
      <c r="W214" s="283"/>
      <c r="X214" s="284"/>
      <c r="Y214" s="283"/>
      <c r="Z214" s="284"/>
      <c r="AA214" s="283"/>
      <c r="AB214" s="283"/>
      <c r="AC214" s="284"/>
      <c r="AD214" s="283"/>
      <c r="AE214" s="284"/>
      <c r="AF214" s="283"/>
      <c r="AG214" s="283"/>
      <c r="AH214" s="284"/>
      <c r="AI214" s="283"/>
      <c r="AJ214" s="284"/>
      <c r="AK214" s="283"/>
    </row>
    <row r="215" spans="2:37" x14ac:dyDescent="0.3">
      <c r="B215" s="256">
        <v>44105</v>
      </c>
      <c r="C215" s="286"/>
      <c r="D215" s="286"/>
      <c r="E215" s="286"/>
      <c r="F215" s="287">
        <v>406826</v>
      </c>
      <c r="G215" s="287">
        <v>81464.860013805795</v>
      </c>
      <c r="H215" s="287">
        <v>61058.773178000003</v>
      </c>
      <c r="I215" s="287">
        <v>1015105</v>
      </c>
      <c r="J215" s="287">
        <v>149517.98515641733</v>
      </c>
      <c r="K215" s="287">
        <v>112065.30938799999</v>
      </c>
      <c r="L215" s="287">
        <v>181526</v>
      </c>
      <c r="M215" s="287">
        <v>34221.73071972045</v>
      </c>
      <c r="N215" s="287">
        <v>25649.548694000001</v>
      </c>
      <c r="O215" s="287">
        <v>72224</v>
      </c>
      <c r="P215" s="287">
        <v>12534.115036913894</v>
      </c>
      <c r="Q215" s="287">
        <v>9394.4516309999999</v>
      </c>
      <c r="R215" s="290">
        <v>1675681</v>
      </c>
      <c r="S215" s="292">
        <v>277738.69092685747</v>
      </c>
      <c r="T215" s="290">
        <v>208168.082891</v>
      </c>
      <c r="U215" s="284"/>
      <c r="V215" s="283"/>
      <c r="W215" s="283"/>
      <c r="X215" s="284"/>
      <c r="Y215" s="283"/>
      <c r="Z215" s="284"/>
      <c r="AA215" s="283"/>
      <c r="AB215" s="283"/>
      <c r="AC215" s="284"/>
      <c r="AD215" s="283"/>
      <c r="AE215" s="284"/>
      <c r="AF215" s="283"/>
      <c r="AG215" s="283"/>
      <c r="AH215" s="284"/>
      <c r="AI215" s="283"/>
      <c r="AJ215" s="284"/>
      <c r="AK215" s="283"/>
    </row>
    <row r="216" spans="2:37" x14ac:dyDescent="0.3">
      <c r="B216" s="256">
        <v>44136</v>
      </c>
      <c r="C216" s="286"/>
      <c r="D216" s="286"/>
      <c r="E216" s="286"/>
      <c r="F216" s="287">
        <v>406489</v>
      </c>
      <c r="G216" s="287">
        <v>81526.891258586154</v>
      </c>
      <c r="H216" s="287">
        <v>61021.409009000003</v>
      </c>
      <c r="I216" s="287">
        <v>1025590</v>
      </c>
      <c r="J216" s="287">
        <v>151223.95991061919</v>
      </c>
      <c r="K216" s="287">
        <v>113188.408968</v>
      </c>
      <c r="L216" s="287">
        <v>181372</v>
      </c>
      <c r="M216" s="287">
        <v>34239.666622379147</v>
      </c>
      <c r="N216" s="287">
        <v>25627.773475000002</v>
      </c>
      <c r="O216" s="287">
        <v>72626</v>
      </c>
      <c r="P216" s="287">
        <v>12566.802092486192</v>
      </c>
      <c r="Q216" s="287">
        <v>9406.024915</v>
      </c>
      <c r="R216" s="290">
        <v>1686077</v>
      </c>
      <c r="S216" s="292">
        <v>279557.31988407066</v>
      </c>
      <c r="T216" s="290">
        <v>209243.61636699998</v>
      </c>
      <c r="U216" s="284"/>
      <c r="V216" s="283"/>
      <c r="W216" s="283"/>
      <c r="X216" s="284"/>
      <c r="Y216" s="283"/>
      <c r="Z216" s="284"/>
      <c r="AA216" s="283"/>
      <c r="AB216" s="283"/>
      <c r="AC216" s="284"/>
      <c r="AD216" s="283"/>
      <c r="AE216" s="284"/>
      <c r="AF216" s="283"/>
      <c r="AG216" s="283"/>
      <c r="AH216" s="284"/>
      <c r="AI216" s="283"/>
      <c r="AJ216" s="284"/>
      <c r="AK216" s="283"/>
    </row>
    <row r="217" spans="2:37" x14ac:dyDescent="0.3">
      <c r="B217" s="256">
        <v>44166</v>
      </c>
      <c r="C217" s="286"/>
      <c r="D217" s="286"/>
      <c r="E217" s="286"/>
      <c r="F217" s="287">
        <v>407108</v>
      </c>
      <c r="G217" s="287">
        <v>81426.935430817888</v>
      </c>
      <c r="H217" s="287">
        <v>61152.513533999998</v>
      </c>
      <c r="I217" s="287">
        <v>1034956</v>
      </c>
      <c r="J217" s="287">
        <v>152042.462154156</v>
      </c>
      <c r="K217" s="287">
        <v>114185.54162</v>
      </c>
      <c r="L217" s="287">
        <v>181176</v>
      </c>
      <c r="M217" s="287">
        <v>34106.218684613756</v>
      </c>
      <c r="N217" s="287">
        <v>25614.140931000002</v>
      </c>
      <c r="O217" s="287">
        <v>72694</v>
      </c>
      <c r="P217" s="287">
        <v>12504.308249365346</v>
      </c>
      <c r="Q217" s="287">
        <v>9390.8714039999995</v>
      </c>
      <c r="R217" s="290">
        <v>1695934</v>
      </c>
      <c r="S217" s="292">
        <v>280079.92451895302</v>
      </c>
      <c r="T217" s="290">
        <v>210343.06748900001</v>
      </c>
      <c r="U217" s="284"/>
      <c r="V217" s="283"/>
      <c r="W217" s="283"/>
      <c r="X217" s="284"/>
      <c r="Y217" s="283"/>
      <c r="Z217" s="284"/>
      <c r="AA217" s="283"/>
      <c r="AB217" s="283"/>
      <c r="AC217" s="284"/>
      <c r="AD217" s="283"/>
      <c r="AE217" s="284"/>
      <c r="AF217" s="283"/>
      <c r="AG217" s="283"/>
      <c r="AH217" s="284"/>
      <c r="AI217" s="283"/>
      <c r="AJ217" s="284"/>
      <c r="AK217" s="283"/>
    </row>
    <row r="218" spans="2:37" x14ac:dyDescent="0.3">
      <c r="B218" s="256">
        <v>44197</v>
      </c>
      <c r="C218" s="286"/>
      <c r="D218" s="286"/>
      <c r="E218" s="286"/>
      <c r="F218" s="287">
        <v>408308</v>
      </c>
      <c r="G218" s="287">
        <v>88490.644551123536</v>
      </c>
      <c r="H218" s="287">
        <v>66924.148736000003</v>
      </c>
      <c r="I218" s="287">
        <v>1044504</v>
      </c>
      <c r="J218" s="287">
        <v>171413.03301233682</v>
      </c>
      <c r="K218" s="287">
        <v>129637.108813</v>
      </c>
      <c r="L218" s="287">
        <v>181008</v>
      </c>
      <c r="M218" s="287">
        <v>37894.01952116641</v>
      </c>
      <c r="N218" s="287">
        <v>28658.679248</v>
      </c>
      <c r="O218" s="287">
        <v>72911</v>
      </c>
      <c r="P218" s="287">
        <v>14052.532277484579</v>
      </c>
      <c r="Q218" s="287">
        <v>10627.719631</v>
      </c>
      <c r="R218" s="290">
        <v>1706731</v>
      </c>
      <c r="S218" s="292">
        <v>311850.22936211136</v>
      </c>
      <c r="T218" s="290">
        <v>235847.65642800002</v>
      </c>
      <c r="U218" s="284"/>
      <c r="V218" s="283"/>
      <c r="W218" s="283"/>
      <c r="X218" s="284"/>
      <c r="Y218" s="283"/>
      <c r="Z218" s="284"/>
      <c r="AA218" s="283"/>
      <c r="AB218" s="283"/>
      <c r="AC218" s="284"/>
      <c r="AD218" s="283"/>
      <c r="AE218" s="284"/>
      <c r="AF218" s="283"/>
      <c r="AG218" s="283"/>
      <c r="AH218" s="284"/>
      <c r="AI218" s="283"/>
      <c r="AJ218" s="284"/>
      <c r="AK218" s="283"/>
    </row>
    <row r="219" spans="2:37" x14ac:dyDescent="0.3">
      <c r="B219" s="256">
        <v>44228</v>
      </c>
      <c r="C219" s="286"/>
      <c r="D219" s="286"/>
      <c r="E219" s="286"/>
      <c r="F219" s="287">
        <v>408052</v>
      </c>
      <c r="G219" s="287">
        <v>88280.401808283423</v>
      </c>
      <c r="H219" s="287">
        <v>66888.862206999998</v>
      </c>
      <c r="I219" s="287">
        <v>1052693</v>
      </c>
      <c r="J219" s="287">
        <v>171586.01047071276</v>
      </c>
      <c r="K219" s="287">
        <v>130008.391171</v>
      </c>
      <c r="L219" s="287">
        <v>180639</v>
      </c>
      <c r="M219" s="287">
        <v>37750.294580191512</v>
      </c>
      <c r="N219" s="287">
        <v>28602.885813000001</v>
      </c>
      <c r="O219" s="287">
        <v>73029</v>
      </c>
      <c r="P219" s="287">
        <v>14024.532330844782</v>
      </c>
      <c r="Q219" s="287">
        <v>10626.19779</v>
      </c>
      <c r="R219" s="290">
        <v>1714413</v>
      </c>
      <c r="S219" s="292">
        <v>311641.23919003247</v>
      </c>
      <c r="T219" s="290">
        <v>236126.336981</v>
      </c>
      <c r="U219" s="284"/>
      <c r="V219" s="283"/>
      <c r="W219" s="283"/>
      <c r="X219" s="284"/>
      <c r="Y219" s="283"/>
      <c r="Z219" s="284"/>
      <c r="AA219" s="283"/>
      <c r="AB219" s="283"/>
      <c r="AC219" s="284"/>
      <c r="AD219" s="283"/>
      <c r="AE219" s="284"/>
      <c r="AF219" s="283"/>
      <c r="AG219" s="283"/>
      <c r="AH219" s="284"/>
      <c r="AI219" s="283"/>
      <c r="AJ219" s="284"/>
      <c r="AK219" s="283"/>
    </row>
    <row r="220" spans="2:37" x14ac:dyDescent="0.3">
      <c r="B220" s="256">
        <v>44256</v>
      </c>
      <c r="C220" s="286"/>
      <c r="D220" s="286"/>
      <c r="E220" s="286"/>
      <c r="F220" s="287">
        <v>408360</v>
      </c>
      <c r="G220" s="287">
        <v>88010.102222275396</v>
      </c>
      <c r="H220" s="287">
        <v>66934.359488000002</v>
      </c>
      <c r="I220" s="287">
        <v>1060194</v>
      </c>
      <c r="J220" s="287">
        <v>172369.19277095495</v>
      </c>
      <c r="K220" s="287">
        <v>131092.01355599999</v>
      </c>
      <c r="L220" s="287">
        <v>180566</v>
      </c>
      <c r="M220" s="287">
        <v>37589.201187790633</v>
      </c>
      <c r="N220" s="287">
        <v>28587.730745000001</v>
      </c>
      <c r="O220" s="287">
        <v>73094</v>
      </c>
      <c r="P220" s="287">
        <v>13985.558508664473</v>
      </c>
      <c r="Q220" s="287">
        <v>10636.442604</v>
      </c>
      <c r="R220" s="290">
        <v>1722214</v>
      </c>
      <c r="S220" s="292">
        <v>311954.05468968546</v>
      </c>
      <c r="T220" s="290">
        <v>237250.54639300003</v>
      </c>
      <c r="U220" s="284"/>
      <c r="V220" s="283"/>
      <c r="W220" s="283"/>
      <c r="X220" s="284"/>
      <c r="Y220" s="283"/>
      <c r="Z220" s="284"/>
      <c r="AA220" s="283"/>
      <c r="AB220" s="283"/>
      <c r="AC220" s="284"/>
      <c r="AD220" s="283"/>
      <c r="AE220" s="284"/>
      <c r="AF220" s="283"/>
      <c r="AG220" s="283"/>
      <c r="AH220" s="284"/>
      <c r="AI220" s="283"/>
      <c r="AJ220" s="284"/>
      <c r="AK220" s="283"/>
    </row>
    <row r="221" spans="2:37" x14ac:dyDescent="0.3">
      <c r="B221" s="256">
        <v>44287</v>
      </c>
      <c r="C221" s="286"/>
      <c r="D221" s="286"/>
      <c r="E221" s="286"/>
      <c r="F221" s="287">
        <v>408797</v>
      </c>
      <c r="G221" s="287">
        <v>87760.462845755916</v>
      </c>
      <c r="H221" s="287">
        <v>66996.108122000005</v>
      </c>
      <c r="I221" s="287">
        <v>1068719</v>
      </c>
      <c r="J221" s="287">
        <v>173154.65795341492</v>
      </c>
      <c r="K221" s="287">
        <v>132185.81363300001</v>
      </c>
      <c r="L221" s="287">
        <v>180965</v>
      </c>
      <c r="M221" s="287">
        <v>37530.342582478777</v>
      </c>
      <c r="N221" s="287">
        <v>28650.565504999999</v>
      </c>
      <c r="O221" s="287">
        <v>74665</v>
      </c>
      <c r="P221" s="287">
        <v>14111.373043428292</v>
      </c>
      <c r="Q221" s="287">
        <v>10772.585325</v>
      </c>
      <c r="R221" s="290">
        <v>1733146</v>
      </c>
      <c r="S221" s="292">
        <v>312556.83642507793</v>
      </c>
      <c r="T221" s="290">
        <v>238605.07258500002</v>
      </c>
      <c r="U221" s="284"/>
      <c r="V221" s="283"/>
      <c r="W221" s="283"/>
      <c r="X221" s="284"/>
      <c r="Y221" s="283"/>
      <c r="Z221" s="284"/>
      <c r="AA221" s="283"/>
      <c r="AB221" s="283"/>
      <c r="AC221" s="284"/>
      <c r="AD221" s="283"/>
      <c r="AE221" s="284"/>
      <c r="AF221" s="283"/>
      <c r="AG221" s="283"/>
      <c r="AH221" s="284"/>
      <c r="AI221" s="283"/>
      <c r="AJ221" s="284"/>
      <c r="AK221" s="283"/>
    </row>
    <row r="222" spans="2:37" x14ac:dyDescent="0.3">
      <c r="B222" s="256">
        <v>44317</v>
      </c>
      <c r="C222" s="286"/>
      <c r="D222" s="286"/>
      <c r="E222" s="286"/>
      <c r="F222" s="287">
        <v>408904</v>
      </c>
      <c r="G222" s="287">
        <v>87540.409192312989</v>
      </c>
      <c r="H222" s="287">
        <v>67007.658257000003</v>
      </c>
      <c r="I222" s="287">
        <v>1076768</v>
      </c>
      <c r="J222" s="287">
        <v>174074.56355968097</v>
      </c>
      <c r="K222" s="287">
        <v>133245.08045899999</v>
      </c>
      <c r="L222" s="287">
        <v>180572</v>
      </c>
      <c r="M222" s="287">
        <v>37347.987510496983</v>
      </c>
      <c r="N222" s="287">
        <v>28587.953914999998</v>
      </c>
      <c r="O222" s="287">
        <v>77523</v>
      </c>
      <c r="P222" s="287">
        <v>14345.712024128943</v>
      </c>
      <c r="Q222" s="287">
        <v>10980.901022</v>
      </c>
      <c r="R222" s="290">
        <v>1743767</v>
      </c>
      <c r="S222" s="292">
        <v>313308.6722866199</v>
      </c>
      <c r="T222" s="290">
        <v>239821.59365299999</v>
      </c>
      <c r="U222" s="284"/>
      <c r="V222" s="283"/>
      <c r="W222" s="283"/>
      <c r="X222" s="284"/>
      <c r="Y222" s="283"/>
      <c r="Z222" s="284"/>
      <c r="AA222" s="283"/>
      <c r="AB222" s="283"/>
      <c r="AC222" s="284"/>
      <c r="AD222" s="283"/>
      <c r="AE222" s="284"/>
      <c r="AF222" s="283"/>
      <c r="AG222" s="283"/>
      <c r="AH222" s="284"/>
      <c r="AI222" s="283"/>
      <c r="AJ222" s="284"/>
      <c r="AK222" s="283"/>
    </row>
    <row r="223" spans="2:37" x14ac:dyDescent="0.3">
      <c r="B223" s="256">
        <v>44348</v>
      </c>
      <c r="C223" s="286"/>
      <c r="D223" s="286"/>
      <c r="E223" s="286"/>
      <c r="F223" s="287">
        <v>408641</v>
      </c>
      <c r="G223" s="287">
        <v>87405.590052634929</v>
      </c>
      <c r="H223" s="287">
        <v>66957.803270000004</v>
      </c>
      <c r="I223" s="287">
        <v>1083928</v>
      </c>
      <c r="J223" s="287">
        <v>175414.28272128059</v>
      </c>
      <c r="K223" s="287">
        <v>134377.61848100001</v>
      </c>
      <c r="L223" s="287">
        <v>180850</v>
      </c>
      <c r="M223" s="287">
        <v>37374.747637933964</v>
      </c>
      <c r="N223" s="287">
        <v>28631.246561</v>
      </c>
      <c r="O223" s="287">
        <v>79307</v>
      </c>
      <c r="P223" s="287">
        <v>14533.483550368062</v>
      </c>
      <c r="Q223" s="287">
        <v>11133.499948999999</v>
      </c>
      <c r="R223" s="290">
        <v>1752726</v>
      </c>
      <c r="S223" s="292">
        <v>314728.10396221752</v>
      </c>
      <c r="T223" s="290">
        <v>241100.16826100001</v>
      </c>
      <c r="U223" s="284"/>
      <c r="V223" s="283"/>
      <c r="W223" s="283"/>
      <c r="X223" s="284"/>
      <c r="Y223" s="283"/>
      <c r="Z223" s="284"/>
      <c r="AA223" s="283"/>
      <c r="AB223" s="283"/>
      <c r="AC223" s="284"/>
      <c r="AD223" s="283"/>
      <c r="AE223" s="284"/>
      <c r="AF223" s="283"/>
      <c r="AG223" s="283"/>
      <c r="AH223" s="284"/>
      <c r="AI223" s="283"/>
      <c r="AJ223" s="284"/>
      <c r="AK223" s="283"/>
    </row>
    <row r="224" spans="2:37" x14ac:dyDescent="0.3">
      <c r="B224" s="256">
        <v>44378</v>
      </c>
      <c r="C224" s="286"/>
      <c r="D224" s="286"/>
      <c r="E224" s="286"/>
      <c r="F224" s="287">
        <v>408548</v>
      </c>
      <c r="G224" s="287">
        <v>89900.261181339942</v>
      </c>
      <c r="H224" s="287">
        <v>69426.016715000005</v>
      </c>
      <c r="I224" s="287">
        <v>1090775</v>
      </c>
      <c r="J224" s="287">
        <v>183854.61136712242</v>
      </c>
      <c r="K224" s="287">
        <v>141982.82801600001</v>
      </c>
      <c r="L224" s="287">
        <v>180980</v>
      </c>
      <c r="M224" s="287">
        <v>38479.923067315554</v>
      </c>
      <c r="N224" s="287">
        <v>29716.351731999999</v>
      </c>
      <c r="O224" s="287">
        <v>80846</v>
      </c>
      <c r="P224" s="287">
        <v>15204.515963351365</v>
      </c>
      <c r="Q224" s="287">
        <v>11741.778784</v>
      </c>
      <c r="R224" s="290">
        <v>1761149</v>
      </c>
      <c r="S224" s="292">
        <v>327439.31157912925</v>
      </c>
      <c r="T224" s="290">
        <v>252866.97524700002</v>
      </c>
      <c r="U224" s="284"/>
      <c r="V224" s="283"/>
      <c r="W224" s="283"/>
      <c r="X224" s="284"/>
      <c r="Y224" s="283"/>
      <c r="Z224" s="284"/>
      <c r="AA224" s="283"/>
      <c r="AB224" s="283"/>
      <c r="AC224" s="284"/>
      <c r="AD224" s="283"/>
      <c r="AE224" s="284"/>
      <c r="AF224" s="283"/>
      <c r="AG224" s="283"/>
      <c r="AH224" s="284"/>
      <c r="AI224" s="283"/>
      <c r="AJ224" s="284"/>
      <c r="AK224" s="283"/>
    </row>
    <row r="225" spans="2:37" x14ac:dyDescent="0.3">
      <c r="B225" s="256">
        <v>44409</v>
      </c>
      <c r="C225" s="286"/>
      <c r="D225" s="286"/>
      <c r="E225" s="286"/>
      <c r="F225" s="287">
        <v>409302</v>
      </c>
      <c r="G225" s="287">
        <v>89801.910394419785</v>
      </c>
      <c r="H225" s="287">
        <v>69599.247891999999</v>
      </c>
      <c r="I225" s="287">
        <v>1097020</v>
      </c>
      <c r="J225" s="287">
        <v>185295.77214727245</v>
      </c>
      <c r="K225" s="287">
        <v>143609.93349</v>
      </c>
      <c r="L225" s="287">
        <v>181161</v>
      </c>
      <c r="M225" s="287">
        <v>38409.235524797892</v>
      </c>
      <c r="N225" s="287">
        <v>29768.341151000001</v>
      </c>
      <c r="O225" s="287">
        <v>81743</v>
      </c>
      <c r="P225" s="287">
        <v>15315.564847022122</v>
      </c>
      <c r="Q225" s="287">
        <v>11870.034721</v>
      </c>
      <c r="R225" s="290">
        <v>1769226</v>
      </c>
      <c r="S225" s="292">
        <v>328822.48291351221</v>
      </c>
      <c r="T225" s="290">
        <v>254847.55725399998</v>
      </c>
      <c r="U225" s="284"/>
      <c r="V225" s="283"/>
      <c r="W225" s="283"/>
      <c r="X225" s="284"/>
      <c r="Y225" s="283"/>
      <c r="Z225" s="284"/>
      <c r="AA225" s="283"/>
      <c r="AB225" s="283"/>
      <c r="AC225" s="284"/>
      <c r="AD225" s="283"/>
      <c r="AE225" s="284"/>
      <c r="AF225" s="283"/>
      <c r="AG225" s="283"/>
      <c r="AH225" s="284"/>
      <c r="AI225" s="283"/>
      <c r="AJ225" s="284"/>
      <c r="AK225" s="283"/>
    </row>
    <row r="226" spans="2:37" x14ac:dyDescent="0.3">
      <c r="B226" s="256">
        <v>44440</v>
      </c>
      <c r="C226" s="286"/>
      <c r="D226" s="286"/>
      <c r="E226" s="286"/>
      <c r="F226" s="287">
        <v>409787</v>
      </c>
      <c r="G226" s="287">
        <v>88851.792938128667</v>
      </c>
      <c r="H226" s="287">
        <v>69673.997915999993</v>
      </c>
      <c r="I226" s="287">
        <v>1108270</v>
      </c>
      <c r="J226" s="287">
        <v>185532.67606035847</v>
      </c>
      <c r="K226" s="287">
        <v>145487.253073</v>
      </c>
      <c r="L226" s="287">
        <v>181169</v>
      </c>
      <c r="M226" s="287">
        <v>37964.47307229376</v>
      </c>
      <c r="N226" s="287">
        <v>29770.210934999999</v>
      </c>
      <c r="O226" s="287">
        <v>82312</v>
      </c>
      <c r="P226" s="287">
        <v>15216.322908599386</v>
      </c>
      <c r="Q226" s="287">
        <v>11932.027656</v>
      </c>
      <c r="R226" s="290">
        <v>1781538</v>
      </c>
      <c r="S226" s="292">
        <v>327565.26497938024</v>
      </c>
      <c r="T226" s="290">
        <v>256863.48957999999</v>
      </c>
      <c r="U226" s="284"/>
      <c r="V226" s="283"/>
      <c r="W226" s="283"/>
      <c r="X226" s="284"/>
      <c r="Y226" s="283"/>
      <c r="Z226" s="284"/>
      <c r="AA226" s="283"/>
      <c r="AB226" s="283"/>
      <c r="AC226" s="284"/>
      <c r="AD226" s="283"/>
      <c r="AE226" s="284"/>
      <c r="AF226" s="283"/>
      <c r="AG226" s="283"/>
      <c r="AH226" s="284"/>
      <c r="AI226" s="283"/>
      <c r="AJ226" s="284"/>
      <c r="AK226" s="283"/>
    </row>
    <row r="227" spans="2:37" x14ac:dyDescent="0.3">
      <c r="B227" s="256">
        <v>44470</v>
      </c>
      <c r="C227" s="286"/>
      <c r="D227" s="286"/>
      <c r="E227" s="286"/>
      <c r="F227" s="287">
        <v>411102</v>
      </c>
      <c r="G227" s="287">
        <v>87940.087113515503</v>
      </c>
      <c r="H227" s="287">
        <v>69883.827499000006</v>
      </c>
      <c r="I227" s="287">
        <v>1121224</v>
      </c>
      <c r="J227" s="287">
        <v>185660.80387286126</v>
      </c>
      <c r="K227" s="287">
        <v>147540.08117399999</v>
      </c>
      <c r="L227" s="287">
        <v>181504</v>
      </c>
      <c r="M227" s="287">
        <v>37531.080689404684</v>
      </c>
      <c r="N227" s="287">
        <v>29825.028094000001</v>
      </c>
      <c r="O227" s="287">
        <v>82592</v>
      </c>
      <c r="P227" s="287">
        <v>15063.988005675988</v>
      </c>
      <c r="Q227" s="287">
        <v>11970.981309999999</v>
      </c>
      <c r="R227" s="290">
        <v>1796422</v>
      </c>
      <c r="S227" s="292">
        <v>326195.95968145749</v>
      </c>
      <c r="T227" s="290">
        <v>259219.91807700001</v>
      </c>
      <c r="U227" s="284"/>
      <c r="V227" s="283"/>
      <c r="W227" s="283"/>
      <c r="X227" s="284"/>
      <c r="Y227" s="283"/>
      <c r="Z227" s="284"/>
      <c r="AA227" s="283"/>
      <c r="AB227" s="283"/>
      <c r="AC227" s="284"/>
      <c r="AD227" s="283"/>
      <c r="AE227" s="284"/>
      <c r="AF227" s="283"/>
      <c r="AG227" s="283"/>
      <c r="AH227" s="284"/>
      <c r="AI227" s="283"/>
      <c r="AJ227" s="284"/>
      <c r="AK227" s="283"/>
    </row>
    <row r="228" spans="2:37" x14ac:dyDescent="0.3">
      <c r="B228" s="256">
        <v>44501</v>
      </c>
      <c r="C228" s="286"/>
      <c r="D228" s="286"/>
      <c r="E228" s="286"/>
      <c r="F228" s="287">
        <v>412375</v>
      </c>
      <c r="G228" s="287">
        <v>87763.026429968857</v>
      </c>
      <c r="H228" s="287">
        <v>70090.984503999993</v>
      </c>
      <c r="I228" s="287">
        <v>1135385</v>
      </c>
      <c r="J228" s="287">
        <v>187312.14356796918</v>
      </c>
      <c r="K228" s="287">
        <v>149594.80189199999</v>
      </c>
      <c r="L228" s="287">
        <v>181898</v>
      </c>
      <c r="M228" s="287">
        <v>37427.053641956678</v>
      </c>
      <c r="N228" s="287">
        <v>29890.708462999999</v>
      </c>
      <c r="O228" s="287">
        <v>84083</v>
      </c>
      <c r="P228" s="287">
        <v>15139.813650727699</v>
      </c>
      <c r="Q228" s="287">
        <v>12091.247159</v>
      </c>
      <c r="R228" s="290">
        <v>1813741</v>
      </c>
      <c r="S228" s="292">
        <v>327642.03729062242</v>
      </c>
      <c r="T228" s="290">
        <v>261667.74201799996</v>
      </c>
      <c r="U228" s="284"/>
      <c r="V228" s="283"/>
      <c r="W228" s="283"/>
      <c r="X228" s="284"/>
      <c r="Y228" s="283"/>
      <c r="Z228" s="284"/>
      <c r="AA228" s="283"/>
      <c r="AB228" s="283"/>
      <c r="AC228" s="284"/>
      <c r="AD228" s="283"/>
      <c r="AE228" s="284"/>
      <c r="AF228" s="283"/>
      <c r="AG228" s="283"/>
      <c r="AH228" s="284"/>
      <c r="AI228" s="283"/>
      <c r="AJ228" s="284"/>
      <c r="AK228" s="283"/>
    </row>
    <row r="229" spans="2:37" x14ac:dyDescent="0.3">
      <c r="B229" s="256">
        <v>44531</v>
      </c>
      <c r="C229" s="286"/>
      <c r="D229" s="286"/>
      <c r="E229" s="286"/>
      <c r="F229" s="287">
        <v>413523</v>
      </c>
      <c r="G229" s="287">
        <v>87302.428642346465</v>
      </c>
      <c r="H229" s="287">
        <v>70267.951170999993</v>
      </c>
      <c r="I229" s="287">
        <v>1147603</v>
      </c>
      <c r="J229" s="287">
        <v>188097.58341380081</v>
      </c>
      <c r="K229" s="287">
        <v>151395.923484</v>
      </c>
      <c r="L229" s="287">
        <v>182087</v>
      </c>
      <c r="M229" s="287">
        <v>37177.278461431313</v>
      </c>
      <c r="N229" s="287">
        <v>29923.236137</v>
      </c>
      <c r="O229" s="287">
        <v>84750</v>
      </c>
      <c r="P229" s="287">
        <v>15059.531297875375</v>
      </c>
      <c r="Q229" s="287">
        <v>12121.110790999999</v>
      </c>
      <c r="R229" s="290">
        <v>1827963</v>
      </c>
      <c r="S229" s="292">
        <v>327636.82181545399</v>
      </c>
      <c r="T229" s="290">
        <v>263708.22158299998</v>
      </c>
      <c r="U229" s="284"/>
      <c r="V229" s="283"/>
      <c r="W229" s="283"/>
      <c r="X229" s="284"/>
      <c r="Y229" s="283"/>
      <c r="Z229" s="284"/>
      <c r="AA229" s="283"/>
      <c r="AB229" s="283"/>
      <c r="AC229" s="284"/>
      <c r="AD229" s="283"/>
      <c r="AE229" s="284"/>
      <c r="AF229" s="283"/>
      <c r="AG229" s="283"/>
      <c r="AH229" s="284"/>
      <c r="AI229" s="283"/>
      <c r="AJ229" s="284"/>
      <c r="AK229" s="283"/>
    </row>
    <row r="230" spans="2:37" x14ac:dyDescent="0.3">
      <c r="B230" s="256">
        <v>44562</v>
      </c>
      <c r="C230" s="286"/>
      <c r="D230" s="286"/>
      <c r="E230" s="286"/>
      <c r="F230" s="287">
        <v>414941</v>
      </c>
      <c r="G230" s="287">
        <v>89572.902157592383</v>
      </c>
      <c r="H230" s="287">
        <v>72961.356455999994</v>
      </c>
      <c r="I230" s="287">
        <v>1161305</v>
      </c>
      <c r="J230" s="287">
        <v>197850.23565834598</v>
      </c>
      <c r="K230" s="287">
        <v>161158.35505000001</v>
      </c>
      <c r="L230" s="287">
        <v>182344</v>
      </c>
      <c r="M230" s="287">
        <v>39411.391082835333</v>
      </c>
      <c r="N230" s="287">
        <v>32102.438170000001</v>
      </c>
      <c r="O230" s="287">
        <v>85544</v>
      </c>
      <c r="P230" s="287">
        <v>16161.054230746606</v>
      </c>
      <c r="Q230" s="287">
        <v>13163.941438</v>
      </c>
      <c r="R230" s="290">
        <v>1844134</v>
      </c>
      <c r="S230" s="292">
        <v>342995.58312952024</v>
      </c>
      <c r="T230" s="290">
        <v>279386.09111400001</v>
      </c>
      <c r="U230" s="284"/>
      <c r="V230" s="283"/>
      <c r="W230" s="283"/>
      <c r="X230" s="284"/>
      <c r="Y230" s="283"/>
      <c r="Z230" s="284"/>
      <c r="AA230" s="283"/>
      <c r="AB230" s="283"/>
      <c r="AC230" s="284"/>
      <c r="AD230" s="283"/>
      <c r="AE230" s="284"/>
      <c r="AF230" s="283"/>
      <c r="AG230" s="283"/>
      <c r="AH230" s="284"/>
      <c r="AI230" s="283"/>
      <c r="AJ230" s="284"/>
      <c r="AK230" s="283"/>
    </row>
    <row r="231" spans="2:37" x14ac:dyDescent="0.3">
      <c r="B231" s="256">
        <v>44593</v>
      </c>
      <c r="C231" s="287">
        <v>1273220</v>
      </c>
      <c r="D231" s="287">
        <v>269560.48698757251</v>
      </c>
      <c r="E231" s="287">
        <v>220205.02884700001</v>
      </c>
      <c r="F231" s="287">
        <v>0</v>
      </c>
      <c r="G231" s="287">
        <v>0</v>
      </c>
      <c r="H231" s="287">
        <v>0</v>
      </c>
      <c r="I231" s="287">
        <v>313314</v>
      </c>
      <c r="J231" s="287">
        <v>66200.877206251069</v>
      </c>
      <c r="K231" s="287">
        <v>54079.758639</v>
      </c>
      <c r="L231" s="287">
        <v>182599</v>
      </c>
      <c r="M231" s="287">
        <v>41341.132887098996</v>
      </c>
      <c r="N231" s="287">
        <v>33771.735099999998</v>
      </c>
      <c r="O231" s="287">
        <v>86219</v>
      </c>
      <c r="P231" s="287">
        <v>17079.426301733805</v>
      </c>
      <c r="Q231" s="287">
        <v>13952.250953000001</v>
      </c>
      <c r="R231" s="290">
        <v>1855352</v>
      </c>
      <c r="S231" s="292">
        <v>394181.92338265642</v>
      </c>
      <c r="T231" s="290">
        <v>322008.77353899996</v>
      </c>
      <c r="U231" s="284"/>
      <c r="V231" s="283"/>
      <c r="W231" s="283"/>
      <c r="X231" s="284"/>
      <c r="Y231" s="283"/>
      <c r="Z231" s="284"/>
      <c r="AA231" s="283"/>
      <c r="AB231" s="283"/>
      <c r="AC231" s="284"/>
      <c r="AD231" s="283"/>
      <c r="AE231" s="284"/>
      <c r="AF231" s="283"/>
      <c r="AG231" s="283"/>
      <c r="AH231" s="284"/>
      <c r="AI231" s="283"/>
      <c r="AJ231" s="284"/>
      <c r="AK231" s="283"/>
    </row>
    <row r="232" spans="2:37" x14ac:dyDescent="0.3">
      <c r="B232" s="256">
        <v>44621</v>
      </c>
      <c r="C232" s="287">
        <v>1317957</v>
      </c>
      <c r="D232" s="287">
        <v>292467.22404662333</v>
      </c>
      <c r="E232" s="287">
        <v>243348.37739800001</v>
      </c>
      <c r="F232" s="287">
        <v>0</v>
      </c>
      <c r="G232" s="287">
        <v>0</v>
      </c>
      <c r="H232" s="287">
        <v>0</v>
      </c>
      <c r="I232" s="287">
        <v>316664</v>
      </c>
      <c r="J232" s="287">
        <v>65831.72838307613</v>
      </c>
      <c r="K232" s="287">
        <v>54775.520011000001</v>
      </c>
      <c r="L232" s="287">
        <v>182858</v>
      </c>
      <c r="M232" s="287">
        <v>40644.849452268842</v>
      </c>
      <c r="N232" s="287">
        <v>33818.689243000001</v>
      </c>
      <c r="O232" s="287">
        <v>87672</v>
      </c>
      <c r="P232" s="287">
        <v>16902.376061521256</v>
      </c>
      <c r="Q232" s="287">
        <v>14063.68116</v>
      </c>
      <c r="R232" s="290">
        <v>1905151</v>
      </c>
      <c r="S232" s="292">
        <v>415846.17794348957</v>
      </c>
      <c r="T232" s="290">
        <v>346006.26781200001</v>
      </c>
      <c r="U232" s="284"/>
      <c r="V232" s="283"/>
      <c r="W232" s="283"/>
      <c r="X232" s="284"/>
      <c r="Y232" s="283"/>
      <c r="Z232" s="284"/>
      <c r="AA232" s="283"/>
      <c r="AB232" s="283"/>
      <c r="AC232" s="284"/>
      <c r="AD232" s="283"/>
      <c r="AE232" s="284"/>
      <c r="AF232" s="283"/>
      <c r="AG232" s="283"/>
      <c r="AH232" s="284"/>
      <c r="AI232" s="283"/>
      <c r="AJ232" s="284"/>
      <c r="AK232" s="283"/>
    </row>
    <row r="233" spans="2:37" x14ac:dyDescent="0.3">
      <c r="B233" s="256">
        <v>44652</v>
      </c>
      <c r="C233" s="287">
        <v>1349790</v>
      </c>
      <c r="D233" s="287">
        <v>295273.16979270586</v>
      </c>
      <c r="E233" s="287">
        <v>249118.408276</v>
      </c>
      <c r="F233" s="287">
        <v>0</v>
      </c>
      <c r="G233" s="287">
        <v>0</v>
      </c>
      <c r="H233" s="287">
        <v>0</v>
      </c>
      <c r="I233" s="287">
        <v>311879</v>
      </c>
      <c r="J233" s="287">
        <v>64394.42308086784</v>
      </c>
      <c r="K233" s="287">
        <v>54328.797266000001</v>
      </c>
      <c r="L233" s="287">
        <v>182742</v>
      </c>
      <c r="M233" s="287">
        <v>40058.731240153887</v>
      </c>
      <c r="N233" s="287">
        <v>33797.067884999997</v>
      </c>
      <c r="O233" s="287">
        <v>88435</v>
      </c>
      <c r="P233" s="287">
        <v>16716.366129626305</v>
      </c>
      <c r="Q233" s="287">
        <v>14103.396273</v>
      </c>
      <c r="R233" s="290">
        <v>1932846</v>
      </c>
      <c r="S233" s="292">
        <v>416442.69024335389</v>
      </c>
      <c r="T233" s="290">
        <v>351347.66970000003</v>
      </c>
      <c r="U233" s="284"/>
      <c r="V233" s="283"/>
      <c r="W233" s="283"/>
      <c r="X233" s="284"/>
      <c r="Y233" s="283"/>
      <c r="Z233" s="284"/>
      <c r="AA233" s="283"/>
      <c r="AB233" s="283"/>
      <c r="AC233" s="284"/>
      <c r="AD233" s="283"/>
      <c r="AE233" s="284"/>
      <c r="AF233" s="283"/>
      <c r="AG233" s="283"/>
      <c r="AH233" s="284"/>
      <c r="AI233" s="283"/>
      <c r="AJ233" s="284"/>
      <c r="AK233" s="283"/>
    </row>
    <row r="234" spans="2:37" x14ac:dyDescent="0.3">
      <c r="B234" s="256">
        <v>44682</v>
      </c>
      <c r="C234" s="287">
        <v>1509237</v>
      </c>
      <c r="D234" s="287">
        <v>326171.40758104809</v>
      </c>
      <c r="E234" s="287">
        <v>278485.96894200001</v>
      </c>
      <c r="F234" s="287">
        <v>0</v>
      </c>
      <c r="G234" s="287">
        <v>0</v>
      </c>
      <c r="H234" s="287">
        <v>0</v>
      </c>
      <c r="I234" s="287">
        <v>177591</v>
      </c>
      <c r="J234" s="287">
        <v>39858.683437810258</v>
      </c>
      <c r="K234" s="287">
        <v>34031.444264999998</v>
      </c>
      <c r="L234" s="287">
        <v>183254</v>
      </c>
      <c r="M234" s="287">
        <v>39693.27035562932</v>
      </c>
      <c r="N234" s="287">
        <v>33890.214159000003</v>
      </c>
      <c r="O234" s="287">
        <v>89271</v>
      </c>
      <c r="P234" s="287">
        <v>16543.220673218122</v>
      </c>
      <c r="Q234" s="287">
        <v>14124.643459000001</v>
      </c>
      <c r="R234" s="290">
        <v>1959353</v>
      </c>
      <c r="S234" s="292">
        <v>422266.58204770583</v>
      </c>
      <c r="T234" s="290">
        <v>360532.27082500001</v>
      </c>
      <c r="U234" s="284"/>
      <c r="V234" s="283"/>
      <c r="W234" s="283"/>
      <c r="X234" s="284"/>
      <c r="Y234" s="283"/>
      <c r="Z234" s="284"/>
      <c r="AA234" s="283"/>
      <c r="AB234" s="283"/>
      <c r="AC234" s="284"/>
      <c r="AD234" s="283"/>
      <c r="AE234" s="284"/>
      <c r="AF234" s="283"/>
      <c r="AG234" s="283"/>
      <c r="AH234" s="284"/>
      <c r="AI234" s="283"/>
      <c r="AJ234" s="284"/>
      <c r="AK234" s="283"/>
    </row>
    <row r="235" spans="2:37" x14ac:dyDescent="0.3">
      <c r="B235" s="256">
        <v>44713</v>
      </c>
      <c r="C235" s="287">
        <v>1528488</v>
      </c>
      <c r="D235" s="287">
        <v>327204.1561899301</v>
      </c>
      <c r="E235" s="287">
        <v>281973.20070699998</v>
      </c>
      <c r="F235" s="287">
        <v>0</v>
      </c>
      <c r="G235" s="287">
        <v>0</v>
      </c>
      <c r="H235" s="287">
        <v>0</v>
      </c>
      <c r="I235" s="287">
        <v>174924</v>
      </c>
      <c r="J235" s="287">
        <v>38926.685830696588</v>
      </c>
      <c r="K235" s="287">
        <v>33545.668625999999</v>
      </c>
      <c r="L235" s="287">
        <v>184170</v>
      </c>
      <c r="M235" s="287">
        <v>39522.372703374363</v>
      </c>
      <c r="N235" s="287">
        <v>34059.010926000003</v>
      </c>
      <c r="O235" s="287">
        <v>90202</v>
      </c>
      <c r="P235" s="287">
        <v>16450.744639053533</v>
      </c>
      <c r="Q235" s="287">
        <v>14176.681537</v>
      </c>
      <c r="R235" s="290">
        <v>1977784</v>
      </c>
      <c r="S235" s="292">
        <v>422103.9593630546</v>
      </c>
      <c r="T235" s="290">
        <v>363754.56179599999</v>
      </c>
      <c r="U235" s="284"/>
      <c r="V235" s="283"/>
      <c r="W235" s="283"/>
      <c r="X235" s="284"/>
      <c r="Y235" s="283"/>
      <c r="Z235" s="284"/>
      <c r="AA235" s="283"/>
      <c r="AB235" s="283"/>
      <c r="AC235" s="284"/>
      <c r="AD235" s="283"/>
      <c r="AE235" s="284"/>
      <c r="AF235" s="283"/>
      <c r="AG235" s="283"/>
      <c r="AH235" s="284"/>
      <c r="AI235" s="283"/>
      <c r="AJ235" s="284"/>
      <c r="AK235" s="283"/>
    </row>
    <row r="236" spans="2:37" x14ac:dyDescent="0.3">
      <c r="B236" s="256">
        <v>44743</v>
      </c>
      <c r="C236" s="287">
        <v>1547577</v>
      </c>
      <c r="D236" s="287">
        <v>342573.71164516313</v>
      </c>
      <c r="E236" s="287">
        <v>299276.681492</v>
      </c>
      <c r="F236" s="287">
        <v>0</v>
      </c>
      <c r="G236" s="287">
        <v>0</v>
      </c>
      <c r="H236" s="287">
        <v>0</v>
      </c>
      <c r="I236" s="287">
        <v>174528</v>
      </c>
      <c r="J236" s="287">
        <v>42344.72582786734</v>
      </c>
      <c r="K236" s="287">
        <v>36992.882388999999</v>
      </c>
      <c r="L236" s="287">
        <v>184681</v>
      </c>
      <c r="M236" s="287">
        <v>40979.088066553188</v>
      </c>
      <c r="N236" s="287">
        <v>35799.844150999998</v>
      </c>
      <c r="O236" s="287">
        <v>90730</v>
      </c>
      <c r="P236" s="287">
        <v>17128.287057060334</v>
      </c>
      <c r="Q236" s="287">
        <v>14963.485918</v>
      </c>
      <c r="R236" s="290">
        <v>1997516</v>
      </c>
      <c r="S236" s="292">
        <v>443025.81259664398</v>
      </c>
      <c r="T236" s="290">
        <v>387032.89394999994</v>
      </c>
      <c r="U236" s="284"/>
      <c r="V236" s="283"/>
      <c r="W236" s="283"/>
      <c r="X236" s="284"/>
      <c r="Y236" s="283"/>
      <c r="Z236" s="284"/>
      <c r="AA236" s="283"/>
      <c r="AB236" s="283"/>
      <c r="AC236" s="284"/>
      <c r="AD236" s="283"/>
      <c r="AE236" s="284"/>
      <c r="AF236" s="283"/>
      <c r="AG236" s="283"/>
      <c r="AH236" s="284"/>
      <c r="AI236" s="283"/>
      <c r="AJ236" s="284"/>
      <c r="AK236" s="283"/>
    </row>
    <row r="237" spans="2:37" x14ac:dyDescent="0.3">
      <c r="B237" s="256">
        <v>44774</v>
      </c>
      <c r="C237" s="287">
        <v>1630289</v>
      </c>
      <c r="D237" s="287">
        <v>355315.99872775422</v>
      </c>
      <c r="E237" s="287">
        <v>314167.30978200003</v>
      </c>
      <c r="F237" s="287">
        <v>0</v>
      </c>
      <c r="G237" s="287">
        <v>0</v>
      </c>
      <c r="H237" s="287">
        <v>0</v>
      </c>
      <c r="I237" s="287">
        <v>174548</v>
      </c>
      <c r="J237" s="287">
        <v>41875.076613441022</v>
      </c>
      <c r="K237" s="287">
        <v>37025.577834000003</v>
      </c>
      <c r="L237" s="287">
        <v>185109</v>
      </c>
      <c r="M237" s="287">
        <v>40581.869735746419</v>
      </c>
      <c r="N237" s="287">
        <v>35882.135582000003</v>
      </c>
      <c r="O237" s="287">
        <v>91392</v>
      </c>
      <c r="P237" s="287">
        <v>16983.735031200555</v>
      </c>
      <c r="Q237" s="287">
        <v>15016.870515000001</v>
      </c>
      <c r="R237" s="290">
        <v>2081338</v>
      </c>
      <c r="S237" s="292">
        <v>454756.6801081422</v>
      </c>
      <c r="T237" s="290">
        <v>402091.89371300006</v>
      </c>
      <c r="U237" s="284"/>
      <c r="V237" s="283"/>
      <c r="W237" s="283"/>
      <c r="X237" s="284"/>
      <c r="Y237" s="283"/>
      <c r="Z237" s="284"/>
      <c r="AA237" s="283"/>
      <c r="AB237" s="283"/>
      <c r="AC237" s="284"/>
      <c r="AD237" s="283"/>
      <c r="AE237" s="284"/>
      <c r="AF237" s="283"/>
      <c r="AG237" s="283"/>
      <c r="AH237" s="284"/>
      <c r="AI237" s="283"/>
      <c r="AJ237" s="284"/>
      <c r="AK237" s="283"/>
    </row>
    <row r="238" spans="2:37" x14ac:dyDescent="0.3">
      <c r="B238" s="256">
        <v>44805</v>
      </c>
      <c r="C238" s="287">
        <v>1663695</v>
      </c>
      <c r="D238" s="287">
        <v>358932.98187372764</v>
      </c>
      <c r="E238" s="287">
        <v>320109.10469599999</v>
      </c>
      <c r="F238" s="287">
        <v>0</v>
      </c>
      <c r="G238" s="287">
        <v>0</v>
      </c>
      <c r="H238" s="287">
        <v>0</v>
      </c>
      <c r="I238" s="287">
        <v>173941</v>
      </c>
      <c r="J238" s="287">
        <v>41396.670297810662</v>
      </c>
      <c r="K238" s="287">
        <v>36919.012003999997</v>
      </c>
      <c r="L238" s="287">
        <v>185298</v>
      </c>
      <c r="M238" s="287">
        <v>40272.793298916396</v>
      </c>
      <c r="N238" s="287">
        <v>35916.698819999998</v>
      </c>
      <c r="O238" s="287">
        <v>91899</v>
      </c>
      <c r="P238" s="287">
        <v>16856.754948008765</v>
      </c>
      <c r="Q238" s="287">
        <v>15033.449159</v>
      </c>
      <c r="R238" s="290">
        <v>2114833</v>
      </c>
      <c r="S238" s="292">
        <v>457459.2004184635</v>
      </c>
      <c r="T238" s="290">
        <v>407978.26467900001</v>
      </c>
      <c r="U238" s="284"/>
      <c r="V238" s="283"/>
      <c r="W238" s="283"/>
      <c r="X238" s="284"/>
      <c r="Y238" s="283"/>
      <c r="Z238" s="284"/>
      <c r="AA238" s="283"/>
      <c r="AB238" s="283"/>
      <c r="AC238" s="284"/>
      <c r="AD238" s="283"/>
      <c r="AE238" s="284"/>
      <c r="AF238" s="283"/>
      <c r="AG238" s="283"/>
      <c r="AH238" s="284"/>
      <c r="AI238" s="283"/>
      <c r="AJ238" s="284"/>
      <c r="AK238" s="283"/>
    </row>
    <row r="239" spans="2:37" x14ac:dyDescent="0.3">
      <c r="B239" s="256">
        <v>44835</v>
      </c>
      <c r="C239" s="287">
        <v>1682388</v>
      </c>
      <c r="D239" s="287">
        <v>360772.32746909052</v>
      </c>
      <c r="E239" s="287">
        <v>323413.14083799999</v>
      </c>
      <c r="F239" s="287">
        <v>0</v>
      </c>
      <c r="G239" s="287">
        <v>0</v>
      </c>
      <c r="H239" s="287">
        <v>0</v>
      </c>
      <c r="I239" s="287">
        <v>173208</v>
      </c>
      <c r="J239" s="287">
        <v>41035.669012777398</v>
      </c>
      <c r="K239" s="287">
        <v>36786.287615000001</v>
      </c>
      <c r="L239" s="287">
        <v>185393</v>
      </c>
      <c r="M239" s="287">
        <v>40085.915946820351</v>
      </c>
      <c r="N239" s="287">
        <v>35934.884669999999</v>
      </c>
      <c r="O239" s="287">
        <v>92120</v>
      </c>
      <c r="P239" s="287">
        <v>16775.587272644694</v>
      </c>
      <c r="Q239" s="287">
        <v>15038.418847999999</v>
      </c>
      <c r="R239" s="290">
        <v>2133109</v>
      </c>
      <c r="S239" s="292">
        <v>458669.49970133294</v>
      </c>
      <c r="T239" s="290">
        <v>411172.73197099997</v>
      </c>
      <c r="U239" s="284"/>
      <c r="V239" s="283"/>
      <c r="W239" s="283"/>
      <c r="X239" s="284"/>
      <c r="Y239" s="283"/>
      <c r="Z239" s="284"/>
      <c r="AA239" s="283"/>
      <c r="AB239" s="283"/>
      <c r="AC239" s="284"/>
      <c r="AD239" s="283"/>
      <c r="AE239" s="284"/>
      <c r="AF239" s="283"/>
      <c r="AG239" s="283"/>
      <c r="AH239" s="284"/>
      <c r="AI239" s="283"/>
      <c r="AJ239" s="284"/>
      <c r="AK239" s="283"/>
    </row>
    <row r="240" spans="2:37" x14ac:dyDescent="0.3">
      <c r="B240" s="256">
        <v>44866</v>
      </c>
      <c r="C240" s="287">
        <v>1737320</v>
      </c>
      <c r="D240" s="287">
        <v>368341.52658567461</v>
      </c>
      <c r="E240" s="287">
        <v>333418.76874899998</v>
      </c>
      <c r="F240" s="287">
        <v>0</v>
      </c>
      <c r="G240" s="287">
        <v>0</v>
      </c>
      <c r="H240" s="287">
        <v>0</v>
      </c>
      <c r="I240" s="287">
        <v>172557</v>
      </c>
      <c r="J240" s="287">
        <v>40522.115307056898</v>
      </c>
      <c r="K240" s="287">
        <v>36680.180804000003</v>
      </c>
      <c r="L240" s="287">
        <v>185356</v>
      </c>
      <c r="M240" s="287">
        <v>39690.240638381852</v>
      </c>
      <c r="N240" s="287">
        <v>35927.176845000002</v>
      </c>
      <c r="O240" s="287">
        <v>92576</v>
      </c>
      <c r="P240" s="287">
        <v>16669.500512188766</v>
      </c>
      <c r="Q240" s="287">
        <v>15089.051696</v>
      </c>
      <c r="R240" s="290">
        <v>2187809</v>
      </c>
      <c r="S240" s="292">
        <v>465223.38304330216</v>
      </c>
      <c r="T240" s="290">
        <v>421115.17809399997</v>
      </c>
      <c r="U240" s="284"/>
      <c r="V240" s="283"/>
      <c r="W240" s="283"/>
      <c r="X240" s="284"/>
      <c r="Y240" s="283"/>
      <c r="Z240" s="284"/>
      <c r="AA240" s="283"/>
      <c r="AB240" s="283"/>
      <c r="AC240" s="284"/>
      <c r="AD240" s="283"/>
      <c r="AE240" s="284"/>
      <c r="AF240" s="283"/>
      <c r="AG240" s="283"/>
      <c r="AH240" s="284"/>
      <c r="AI240" s="283"/>
      <c r="AJ240" s="284"/>
      <c r="AK240" s="283"/>
    </row>
    <row r="241" spans="2:37" x14ac:dyDescent="0.3">
      <c r="B241" s="256">
        <v>44896</v>
      </c>
      <c r="C241" s="287">
        <v>1767717</v>
      </c>
      <c r="D241" s="287">
        <v>373126.87316974078</v>
      </c>
      <c r="E241" s="287">
        <v>338708.389731</v>
      </c>
      <c r="F241" s="287">
        <v>0</v>
      </c>
      <c r="G241" s="287">
        <v>0</v>
      </c>
      <c r="H241" s="287">
        <v>0</v>
      </c>
      <c r="I241" s="287">
        <v>172179</v>
      </c>
      <c r="J241" s="287">
        <v>40362.167294020714</v>
      </c>
      <c r="K241" s="287">
        <v>36639.024614000002</v>
      </c>
      <c r="L241" s="287">
        <v>185584</v>
      </c>
      <c r="M241" s="287">
        <v>39625.184203784294</v>
      </c>
      <c r="N241" s="287">
        <v>35970.023333999998</v>
      </c>
      <c r="O241" s="287">
        <v>92698</v>
      </c>
      <c r="P241" s="287">
        <v>16603.304019143096</v>
      </c>
      <c r="Q241" s="287">
        <v>15071.75916</v>
      </c>
      <c r="R241" s="290">
        <v>2218178</v>
      </c>
      <c r="S241" s="292">
        <v>469717.52868668886</v>
      </c>
      <c r="T241" s="290">
        <v>426389.19683899998</v>
      </c>
      <c r="U241" s="284"/>
      <c r="V241" s="283"/>
      <c r="W241" s="283"/>
      <c r="X241" s="284"/>
      <c r="Y241" s="283"/>
      <c r="Z241" s="284"/>
      <c r="AA241" s="283"/>
      <c r="AB241" s="283"/>
      <c r="AC241" s="284"/>
      <c r="AD241" s="283"/>
      <c r="AE241" s="284"/>
      <c r="AF241" s="283"/>
      <c r="AG241" s="283"/>
      <c r="AH241" s="284"/>
      <c r="AI241" s="283"/>
      <c r="AJ241" s="284"/>
      <c r="AK241" s="283"/>
    </row>
    <row r="242" spans="2:37" x14ac:dyDescent="0.3">
      <c r="B242" s="256">
        <v>44927</v>
      </c>
      <c r="C242" s="287">
        <v>1792595</v>
      </c>
      <c r="D242" s="287">
        <v>375229.76480485394</v>
      </c>
      <c r="E242" s="287">
        <v>343359.646427</v>
      </c>
      <c r="F242" s="287">
        <v>0</v>
      </c>
      <c r="G242" s="287">
        <v>0</v>
      </c>
      <c r="H242" s="287">
        <v>0</v>
      </c>
      <c r="I242" s="287">
        <v>171688</v>
      </c>
      <c r="J242" s="287">
        <v>39956.756561221118</v>
      </c>
      <c r="K242" s="287">
        <v>36563.031753000003</v>
      </c>
      <c r="L242" s="287">
        <v>186106</v>
      </c>
      <c r="M242" s="287">
        <v>39418.404091317483</v>
      </c>
      <c r="N242" s="287">
        <v>36070.404218999996</v>
      </c>
      <c r="O242" s="287">
        <v>93360</v>
      </c>
      <c r="P242" s="287">
        <v>16546.464508292542</v>
      </c>
      <c r="Q242" s="287">
        <v>15141.091501999999</v>
      </c>
      <c r="R242" s="290">
        <v>2243749</v>
      </c>
      <c r="S242" s="292">
        <v>471151.38996568508</v>
      </c>
      <c r="T242" s="290">
        <v>431134.173901</v>
      </c>
      <c r="U242" s="284"/>
      <c r="V242" s="283"/>
      <c r="W242" s="283"/>
      <c r="X242" s="284"/>
      <c r="Y242" s="283"/>
      <c r="Z242" s="284"/>
      <c r="AA242" s="283"/>
      <c r="AB242" s="283"/>
      <c r="AC242" s="284"/>
      <c r="AD242" s="283"/>
      <c r="AE242" s="284"/>
      <c r="AF242" s="283"/>
      <c r="AG242" s="283"/>
      <c r="AH242" s="284"/>
      <c r="AI242" s="283"/>
      <c r="AJ242" s="284"/>
      <c r="AK242" s="283"/>
    </row>
    <row r="243" spans="2:37" x14ac:dyDescent="0.3">
      <c r="B243" s="256">
        <v>44958</v>
      </c>
      <c r="C243" s="287">
        <v>1809846</v>
      </c>
      <c r="D243" s="287">
        <v>402200.12050416321</v>
      </c>
      <c r="E243" s="287">
        <v>369014.94985500001</v>
      </c>
      <c r="F243" s="287">
        <v>0</v>
      </c>
      <c r="G243" s="287">
        <v>0</v>
      </c>
      <c r="H243" s="287">
        <v>0</v>
      </c>
      <c r="I243" s="287">
        <v>171323</v>
      </c>
      <c r="J243" s="287">
        <v>39802.908547578409</v>
      </c>
      <c r="K243" s="287">
        <v>36518.806318000003</v>
      </c>
      <c r="L243" s="287">
        <v>186512</v>
      </c>
      <c r="M243" s="287">
        <v>41891.520664128919</v>
      </c>
      <c r="N243" s="287">
        <v>38435.088924999996</v>
      </c>
      <c r="O243" s="287">
        <v>93752</v>
      </c>
      <c r="P243" s="287">
        <v>17781.096336049424</v>
      </c>
      <c r="Q243" s="287">
        <v>16313.994049999999</v>
      </c>
      <c r="R243" s="290">
        <v>2261433</v>
      </c>
      <c r="S243" s="292">
        <v>501675.64605191996</v>
      </c>
      <c r="T243" s="290">
        <v>460282.839148</v>
      </c>
      <c r="U243" s="284"/>
      <c r="V243" s="283"/>
      <c r="W243" s="283"/>
      <c r="X243" s="284"/>
      <c r="Y243" s="283"/>
      <c r="Z243" s="284"/>
      <c r="AA243" s="283"/>
      <c r="AB243" s="283"/>
      <c r="AC243" s="284"/>
      <c r="AD243" s="283"/>
      <c r="AE243" s="284"/>
      <c r="AF243" s="283"/>
      <c r="AG243" s="283"/>
      <c r="AH243" s="284"/>
      <c r="AI243" s="283"/>
      <c r="AJ243" s="284"/>
      <c r="AK243" s="283"/>
    </row>
    <row r="244" spans="2:37" x14ac:dyDescent="0.3">
      <c r="B244" s="256">
        <v>44986</v>
      </c>
      <c r="C244" s="287">
        <v>1826740</v>
      </c>
      <c r="D244" s="287">
        <v>402911.20702940912</v>
      </c>
      <c r="E244" s="287">
        <v>372349.16035399999</v>
      </c>
      <c r="F244" s="287">
        <v>0</v>
      </c>
      <c r="G244" s="287">
        <v>0</v>
      </c>
      <c r="H244" s="287">
        <v>0</v>
      </c>
      <c r="I244" s="287">
        <v>171191</v>
      </c>
      <c r="J244" s="287">
        <v>39519.123136259761</v>
      </c>
      <c r="K244" s="287">
        <v>36521.476843999997</v>
      </c>
      <c r="L244" s="287">
        <v>187117</v>
      </c>
      <c r="M244" s="287">
        <v>41724.163063093969</v>
      </c>
      <c r="N244" s="287">
        <v>38559.257751999998</v>
      </c>
      <c r="O244" s="287">
        <v>94345</v>
      </c>
      <c r="P244" s="287">
        <v>17739.349775239429</v>
      </c>
      <c r="Q244" s="287">
        <v>16393.765868999999</v>
      </c>
      <c r="R244" s="290">
        <v>2279393</v>
      </c>
      <c r="S244" s="292">
        <v>501893.84300400224</v>
      </c>
      <c r="T244" s="290">
        <v>463823.66081899998</v>
      </c>
      <c r="U244" s="284"/>
      <c r="V244" s="283"/>
      <c r="W244" s="283"/>
      <c r="X244" s="284"/>
      <c r="Y244" s="283"/>
      <c r="Z244" s="284"/>
      <c r="AA244" s="283"/>
      <c r="AB244" s="283"/>
      <c r="AC244" s="284"/>
      <c r="AD244" s="283"/>
      <c r="AE244" s="284"/>
      <c r="AF244" s="283"/>
      <c r="AG244" s="283"/>
      <c r="AH244" s="284"/>
      <c r="AI244" s="283"/>
      <c r="AJ244" s="284"/>
      <c r="AK244" s="283"/>
    </row>
    <row r="245" spans="2:37" x14ac:dyDescent="0.3">
      <c r="B245" s="256">
        <v>45017</v>
      </c>
      <c r="C245" s="287">
        <v>1878035</v>
      </c>
      <c r="D245" s="287">
        <v>411939.87002063874</v>
      </c>
      <c r="E245" s="287">
        <v>381693.047082</v>
      </c>
      <c r="F245" s="287">
        <v>0</v>
      </c>
      <c r="G245" s="287">
        <v>0</v>
      </c>
      <c r="H245" s="287">
        <v>0</v>
      </c>
      <c r="I245" s="287">
        <v>171064</v>
      </c>
      <c r="J245" s="287">
        <v>39435.759114270957</v>
      </c>
      <c r="K245" s="287">
        <v>36540.175292</v>
      </c>
      <c r="L245" s="287">
        <v>187578</v>
      </c>
      <c r="M245" s="287">
        <v>41715.361493538745</v>
      </c>
      <c r="N245" s="287">
        <v>38652.397103000003</v>
      </c>
      <c r="O245" s="287">
        <v>94790</v>
      </c>
      <c r="P245" s="287">
        <v>17772.892707190196</v>
      </c>
      <c r="Q245" s="287">
        <v>16467.912107</v>
      </c>
      <c r="R245" s="290">
        <v>2331467</v>
      </c>
      <c r="S245" s="292">
        <v>510863.88333563862</v>
      </c>
      <c r="T245" s="290">
        <v>473353.53158400004</v>
      </c>
      <c r="U245" s="284"/>
      <c r="V245" s="283"/>
      <c r="W245" s="283"/>
      <c r="X245" s="284"/>
      <c r="Y245" s="283"/>
      <c r="Z245" s="284"/>
      <c r="AA245" s="283"/>
      <c r="AB245" s="283"/>
      <c r="AC245" s="284"/>
      <c r="AD245" s="283"/>
      <c r="AE245" s="284"/>
      <c r="AF245" s="283"/>
      <c r="AG245" s="283"/>
      <c r="AH245" s="284"/>
      <c r="AI245" s="283"/>
      <c r="AJ245" s="284"/>
      <c r="AK245" s="283"/>
    </row>
    <row r="246" spans="2:37" x14ac:dyDescent="0.3">
      <c r="B246" s="256">
        <v>45047</v>
      </c>
      <c r="C246" s="287">
        <v>1896281</v>
      </c>
      <c r="D246" s="287">
        <v>414437.30585035344</v>
      </c>
      <c r="E246" s="287">
        <v>385241.80014200002</v>
      </c>
      <c r="F246" s="287">
        <v>0</v>
      </c>
      <c r="G246" s="287">
        <v>0</v>
      </c>
      <c r="H246" s="287">
        <v>0</v>
      </c>
      <c r="I246" s="287">
        <v>170272</v>
      </c>
      <c r="J246" s="287">
        <v>39105.39869147187</v>
      </c>
      <c r="K246" s="287">
        <v>36350.574561000001</v>
      </c>
      <c r="L246" s="287">
        <v>188110</v>
      </c>
      <c r="M246" s="287">
        <v>41699.348205833761</v>
      </c>
      <c r="N246" s="287">
        <v>38761.790362</v>
      </c>
      <c r="O246" s="287">
        <v>95315</v>
      </c>
      <c r="P246" s="287">
        <v>17762.941597242047</v>
      </c>
      <c r="Q246" s="287">
        <v>16511.611045000001</v>
      </c>
      <c r="R246" s="290">
        <v>2349978</v>
      </c>
      <c r="S246" s="292">
        <v>513004.99434490112</v>
      </c>
      <c r="T246" s="290">
        <v>476865.77611000004</v>
      </c>
      <c r="U246" s="284"/>
      <c r="V246" s="283"/>
      <c r="W246" s="283"/>
      <c r="X246" s="284"/>
      <c r="Y246" s="283"/>
      <c r="Z246" s="284"/>
      <c r="AA246" s="283"/>
      <c r="AB246" s="283"/>
      <c r="AC246" s="284"/>
      <c r="AD246" s="283"/>
      <c r="AE246" s="284"/>
      <c r="AF246" s="283"/>
      <c r="AG246" s="283"/>
      <c r="AH246" s="284"/>
      <c r="AI246" s="283"/>
      <c r="AJ246" s="284"/>
      <c r="AK246" s="283"/>
    </row>
    <row r="247" spans="2:37" x14ac:dyDescent="0.3">
      <c r="B247" s="256">
        <v>45078</v>
      </c>
      <c r="C247" s="287">
        <v>1907098</v>
      </c>
      <c r="D247" s="287">
        <v>418386.37844325608</v>
      </c>
      <c r="E247" s="287">
        <v>387233.56756300002</v>
      </c>
      <c r="F247" s="287">
        <v>0</v>
      </c>
      <c r="G247" s="287">
        <v>0</v>
      </c>
      <c r="H247" s="287">
        <v>0</v>
      </c>
      <c r="I247" s="287">
        <v>169773</v>
      </c>
      <c r="J247" s="287">
        <v>43338.851093047051</v>
      </c>
      <c r="K247" s="287">
        <v>40111.864982999999</v>
      </c>
      <c r="L247" s="287">
        <v>188897</v>
      </c>
      <c r="M247" s="287">
        <v>42055.026856321376</v>
      </c>
      <c r="N247" s="287">
        <v>38923.633565999997</v>
      </c>
      <c r="O247" s="287">
        <v>95867</v>
      </c>
      <c r="P247" s="287">
        <v>17891.703359711781</v>
      </c>
      <c r="Q247" s="287">
        <v>16559.497341999999</v>
      </c>
      <c r="R247" s="290">
        <v>2361635</v>
      </c>
      <c r="S247" s="292">
        <v>521671.95975233632</v>
      </c>
      <c r="T247" s="290">
        <v>482828.56345399999</v>
      </c>
      <c r="U247" s="284"/>
      <c r="V247" s="283"/>
      <c r="W247" s="283"/>
      <c r="X247" s="284"/>
      <c r="Y247" s="283"/>
      <c r="Z247" s="284"/>
      <c r="AA247" s="283"/>
      <c r="AB247" s="283"/>
      <c r="AC247" s="284"/>
      <c r="AD247" s="283"/>
      <c r="AE247" s="284"/>
      <c r="AF247" s="283"/>
      <c r="AG247" s="283"/>
      <c r="AH247" s="284"/>
      <c r="AI247" s="283"/>
      <c r="AJ247" s="284"/>
      <c r="AK247" s="283"/>
    </row>
    <row r="248" spans="2:37" x14ac:dyDescent="0.3">
      <c r="B248" s="256">
        <v>45108</v>
      </c>
      <c r="C248" s="287">
        <v>1919243</v>
      </c>
      <c r="D248" s="287">
        <v>420424.34977226931</v>
      </c>
      <c r="E248" s="287">
        <v>389584.77584800002</v>
      </c>
      <c r="F248" s="287">
        <v>0</v>
      </c>
      <c r="G248" s="287">
        <v>0</v>
      </c>
      <c r="H248" s="287">
        <v>0</v>
      </c>
      <c r="I248" s="287">
        <v>169312</v>
      </c>
      <c r="J248" s="287">
        <v>43206.583990691666</v>
      </c>
      <c r="K248" s="287">
        <v>40037.232258999997</v>
      </c>
      <c r="L248" s="287">
        <v>189616</v>
      </c>
      <c r="M248" s="287">
        <v>42164.19386517434</v>
      </c>
      <c r="N248" s="287">
        <v>39071.305038999999</v>
      </c>
      <c r="O248" s="287">
        <v>96236</v>
      </c>
      <c r="P248" s="287">
        <v>17917.480190677423</v>
      </c>
      <c r="Q248" s="287">
        <v>16603.171313999999</v>
      </c>
      <c r="R248" s="290">
        <v>2374407</v>
      </c>
      <c r="S248" s="292">
        <v>523712.60781881271</v>
      </c>
      <c r="T248" s="290">
        <v>485296.48446000001</v>
      </c>
      <c r="U248" s="284"/>
      <c r="V248" s="283"/>
      <c r="W248" s="283"/>
      <c r="X248" s="284"/>
      <c r="Y248" s="283"/>
      <c r="Z248" s="284"/>
      <c r="AA248" s="283"/>
      <c r="AB248" s="283"/>
      <c r="AC248" s="284"/>
      <c r="AD248" s="283"/>
      <c r="AE248" s="284"/>
      <c r="AF248" s="283"/>
      <c r="AG248" s="283"/>
      <c r="AH248" s="284"/>
      <c r="AI248" s="283"/>
      <c r="AJ248" s="284"/>
      <c r="AK248" s="283"/>
    </row>
    <row r="249" spans="2:37" x14ac:dyDescent="0.3">
      <c r="B249" s="256">
        <v>45139</v>
      </c>
      <c r="C249" s="287">
        <v>1929306</v>
      </c>
      <c r="D249" s="287">
        <v>422014.38167882786</v>
      </c>
      <c r="E249" s="287">
        <v>391519.14363100001</v>
      </c>
      <c r="F249" s="287">
        <v>0</v>
      </c>
      <c r="G249" s="287">
        <v>0</v>
      </c>
      <c r="H249" s="287">
        <v>0</v>
      </c>
      <c r="I249" s="287">
        <v>168920</v>
      </c>
      <c r="J249" s="287">
        <v>43114.585009647155</v>
      </c>
      <c r="K249" s="287">
        <v>39999.076178000003</v>
      </c>
      <c r="L249" s="287">
        <v>190382</v>
      </c>
      <c r="M249" s="287">
        <v>42284.623038949649</v>
      </c>
      <c r="N249" s="287">
        <v>39229.088200999999</v>
      </c>
      <c r="O249" s="287">
        <v>96612</v>
      </c>
      <c r="P249" s="287">
        <v>17956.596137913548</v>
      </c>
      <c r="Q249" s="287">
        <v>16659.032126999999</v>
      </c>
      <c r="R249" s="290">
        <v>2385220</v>
      </c>
      <c r="S249" s="292">
        <v>525370.18586533819</v>
      </c>
      <c r="T249" s="290">
        <v>487406.34013700002</v>
      </c>
      <c r="U249" s="284"/>
      <c r="V249" s="283"/>
      <c r="W249" s="283"/>
      <c r="X249" s="284"/>
      <c r="Y249" s="283"/>
      <c r="Z249" s="284"/>
      <c r="AA249" s="283"/>
      <c r="AB249" s="283"/>
      <c r="AC249" s="284"/>
      <c r="AD249" s="283"/>
      <c r="AE249" s="284"/>
      <c r="AF249" s="283"/>
      <c r="AG249" s="283"/>
      <c r="AH249" s="284"/>
      <c r="AI249" s="283"/>
      <c r="AJ249" s="284"/>
      <c r="AK249" s="283"/>
    </row>
    <row r="250" spans="2:37" x14ac:dyDescent="0.3">
      <c r="B250" s="256">
        <v>45170</v>
      </c>
      <c r="C250" s="287">
        <v>1944774</v>
      </c>
      <c r="D250" s="287">
        <v>422572.65683115524</v>
      </c>
      <c r="E250" s="287">
        <v>394528.74942399998</v>
      </c>
      <c r="F250" s="287">
        <v>0</v>
      </c>
      <c r="G250" s="287">
        <v>0</v>
      </c>
      <c r="H250" s="287">
        <v>0</v>
      </c>
      <c r="I250" s="287">
        <v>168514</v>
      </c>
      <c r="J250" s="287">
        <v>42749.557256042048</v>
      </c>
      <c r="K250" s="287">
        <v>39912.495733000003</v>
      </c>
      <c r="L250" s="287">
        <v>190911</v>
      </c>
      <c r="M250" s="287">
        <v>42137.105202523679</v>
      </c>
      <c r="N250" s="287">
        <v>39340.688876</v>
      </c>
      <c r="O250" s="287">
        <v>97011</v>
      </c>
      <c r="P250" s="287">
        <v>17880.346984406879</v>
      </c>
      <c r="Q250" s="287">
        <v>16693.723129000002</v>
      </c>
      <c r="R250" s="290">
        <v>2401210</v>
      </c>
      <c r="S250" s="292">
        <v>525339.6662741279</v>
      </c>
      <c r="T250" s="290">
        <v>490475.65716199996</v>
      </c>
      <c r="U250" s="284"/>
      <c r="V250" s="283"/>
      <c r="W250" s="283"/>
      <c r="X250" s="284"/>
      <c r="Y250" s="283"/>
      <c r="Z250" s="284"/>
      <c r="AA250" s="283"/>
      <c r="AB250" s="283"/>
      <c r="AC250" s="284"/>
      <c r="AD250" s="283"/>
      <c r="AE250" s="284"/>
      <c r="AF250" s="283"/>
      <c r="AG250" s="283"/>
      <c r="AH250" s="284"/>
      <c r="AI250" s="283"/>
      <c r="AJ250" s="284"/>
      <c r="AK250" s="283"/>
    </row>
    <row r="251" spans="2:37" x14ac:dyDescent="0.3">
      <c r="B251" s="256">
        <v>45200</v>
      </c>
      <c r="C251" s="287">
        <v>1956727</v>
      </c>
      <c r="D251" s="287">
        <v>423827.04032542661</v>
      </c>
      <c r="E251" s="287">
        <v>396858.99592700001</v>
      </c>
      <c r="F251" s="287">
        <v>0</v>
      </c>
      <c r="G251" s="287">
        <v>0</v>
      </c>
      <c r="H251" s="287">
        <v>0</v>
      </c>
      <c r="I251" s="287">
        <v>167430</v>
      </c>
      <c r="J251" s="287">
        <v>42452.436880405803</v>
      </c>
      <c r="K251" s="287">
        <v>39751.195351000002</v>
      </c>
      <c r="L251" s="287">
        <v>192059</v>
      </c>
      <c r="M251" s="287">
        <v>42264.917918937019</v>
      </c>
      <c r="N251" s="287">
        <v>39575.608189999999</v>
      </c>
      <c r="O251" s="287">
        <v>97164</v>
      </c>
      <c r="P251" s="287">
        <v>17835.743832832282</v>
      </c>
      <c r="Q251" s="287">
        <v>16700.858405999999</v>
      </c>
      <c r="R251" s="290">
        <v>2413380</v>
      </c>
      <c r="S251" s="292">
        <v>526380.13895760174</v>
      </c>
      <c r="T251" s="290">
        <v>492886.65787400003</v>
      </c>
      <c r="U251" s="284"/>
      <c r="V251" s="283"/>
      <c r="W251" s="283"/>
      <c r="X251" s="284"/>
      <c r="Y251" s="283"/>
      <c r="Z251" s="284"/>
      <c r="AA251" s="283"/>
      <c r="AB251" s="283"/>
      <c r="AC251" s="284"/>
      <c r="AD251" s="283"/>
      <c r="AE251" s="284"/>
      <c r="AF251" s="283"/>
      <c r="AG251" s="283"/>
      <c r="AH251" s="284"/>
      <c r="AI251" s="283"/>
      <c r="AJ251" s="284"/>
      <c r="AK251" s="283"/>
    </row>
    <row r="252" spans="2:37" x14ac:dyDescent="0.3">
      <c r="B252" s="256">
        <v>45231</v>
      </c>
      <c r="C252" s="287">
        <v>1970656</v>
      </c>
      <c r="D252" s="287">
        <v>423735.2897314704</v>
      </c>
      <c r="E252" s="287">
        <v>399730.05467400001</v>
      </c>
      <c r="F252" s="287">
        <v>0</v>
      </c>
      <c r="G252" s="287">
        <v>0</v>
      </c>
      <c r="H252" s="287">
        <v>0</v>
      </c>
      <c r="I252" s="287">
        <v>167010</v>
      </c>
      <c r="J252" s="287">
        <v>42024.489422523591</v>
      </c>
      <c r="K252" s="287">
        <v>39643.739526999998</v>
      </c>
      <c r="L252" s="287">
        <v>192258</v>
      </c>
      <c r="M252" s="287">
        <v>41997.343250458507</v>
      </c>
      <c r="N252" s="287">
        <v>39618.131225999998</v>
      </c>
      <c r="O252" s="287">
        <v>97283</v>
      </c>
      <c r="P252" s="287">
        <v>17692.683878111129</v>
      </c>
      <c r="Q252" s="287">
        <v>16690.366994</v>
      </c>
      <c r="R252" s="290">
        <v>2427207</v>
      </c>
      <c r="S252" s="292">
        <v>525449.8062825636</v>
      </c>
      <c r="T252" s="290">
        <v>495682.29242100002</v>
      </c>
      <c r="U252" s="284"/>
      <c r="V252" s="283"/>
      <c r="W252" s="283"/>
      <c r="X252" s="284"/>
      <c r="Y252" s="283"/>
      <c r="Z252" s="284"/>
      <c r="AA252" s="283"/>
      <c r="AB252" s="283"/>
      <c r="AC252" s="284"/>
      <c r="AD252" s="283"/>
      <c r="AE252" s="284"/>
      <c r="AF252" s="283"/>
      <c r="AG252" s="283"/>
      <c r="AH252" s="284"/>
      <c r="AI252" s="283"/>
      <c r="AJ252" s="284"/>
      <c r="AK252" s="283"/>
    </row>
    <row r="253" spans="2:37" x14ac:dyDescent="0.3">
      <c r="B253" s="256">
        <v>45261</v>
      </c>
      <c r="C253" s="287">
        <v>1980698</v>
      </c>
      <c r="D253" s="287">
        <v>428527.37733505701</v>
      </c>
      <c r="E253" s="287">
        <v>402125.323072</v>
      </c>
      <c r="F253" s="287">
        <v>0</v>
      </c>
      <c r="G253" s="287">
        <v>0</v>
      </c>
      <c r="H253" s="287">
        <v>0</v>
      </c>
      <c r="I253" s="287">
        <v>166187</v>
      </c>
      <c r="J253" s="287">
        <v>42082.33349143403</v>
      </c>
      <c r="K253" s="287">
        <v>39489.593538000001</v>
      </c>
      <c r="L253" s="287">
        <v>192805</v>
      </c>
      <c r="M253" s="287">
        <v>42338.62026835305</v>
      </c>
      <c r="N253" s="287">
        <v>39730.090197999998</v>
      </c>
      <c r="O253" s="287">
        <v>97569</v>
      </c>
      <c r="P253" s="287">
        <v>17800.98274586007</v>
      </c>
      <c r="Q253" s="287">
        <v>16704.244154</v>
      </c>
      <c r="R253" s="290">
        <v>2437259</v>
      </c>
      <c r="S253" s="292">
        <v>530749.31384070416</v>
      </c>
      <c r="T253" s="290">
        <v>498049.25096200005</v>
      </c>
      <c r="U253" s="284"/>
      <c r="V253" s="283"/>
      <c r="W253" s="283"/>
      <c r="X253" s="284"/>
      <c r="Y253" s="283"/>
      <c r="Z253" s="284"/>
      <c r="AA253" s="283"/>
      <c r="AB253" s="283"/>
      <c r="AC253" s="284"/>
      <c r="AD253" s="283"/>
      <c r="AE253" s="284"/>
      <c r="AF253" s="283"/>
      <c r="AG253" s="283"/>
      <c r="AH253" s="284"/>
      <c r="AI253" s="283"/>
      <c r="AJ253" s="284"/>
      <c r="AK253" s="283"/>
    </row>
    <row r="254" spans="2:37" x14ac:dyDescent="0.3">
      <c r="B254" s="256">
        <v>45292</v>
      </c>
      <c r="C254" s="287">
        <v>1993826</v>
      </c>
      <c r="D254" s="287">
        <v>428471.77571197256</v>
      </c>
      <c r="E254" s="287">
        <v>404761.17574400001</v>
      </c>
      <c r="F254" s="287">
        <v>0</v>
      </c>
      <c r="G254" s="287">
        <v>0</v>
      </c>
      <c r="H254" s="287">
        <v>0</v>
      </c>
      <c r="I254" s="287">
        <v>165808</v>
      </c>
      <c r="J254" s="287">
        <v>41732.322598664716</v>
      </c>
      <c r="K254" s="287">
        <v>39422.956000999999</v>
      </c>
      <c r="L254" s="287">
        <v>193511</v>
      </c>
      <c r="M254" s="287">
        <v>42214.587206911536</v>
      </c>
      <c r="N254" s="287">
        <v>39878.533242999998</v>
      </c>
      <c r="O254" s="287">
        <v>97701</v>
      </c>
      <c r="P254" s="287">
        <v>17685.002496753845</v>
      </c>
      <c r="Q254" s="287">
        <v>16706.356893</v>
      </c>
      <c r="R254" s="290">
        <v>2450846</v>
      </c>
      <c r="S254" s="292">
        <v>530103.68801430264</v>
      </c>
      <c r="T254" s="290">
        <v>500769.02188100002</v>
      </c>
      <c r="U254" s="284"/>
      <c r="V254" s="283"/>
      <c r="W254" s="283"/>
      <c r="X254" s="284"/>
      <c r="Y254" s="283"/>
      <c r="Z254" s="284"/>
      <c r="AA254" s="283"/>
      <c r="AB254" s="283"/>
      <c r="AC254" s="284"/>
      <c r="AD254" s="283"/>
      <c r="AE254" s="284"/>
      <c r="AF254" s="283"/>
      <c r="AG254" s="283"/>
      <c r="AH254" s="284"/>
      <c r="AI254" s="283"/>
      <c r="AJ254" s="284"/>
      <c r="AK254" s="283"/>
    </row>
    <row r="255" spans="2:37" x14ac:dyDescent="0.3">
      <c r="B255" s="256">
        <v>45323</v>
      </c>
      <c r="C255" s="287">
        <v>2004812</v>
      </c>
      <c r="D255" s="287">
        <v>445305.81710243062</v>
      </c>
      <c r="E255" s="287">
        <v>423136.112838</v>
      </c>
      <c r="F255" s="287">
        <v>0</v>
      </c>
      <c r="G255" s="287">
        <v>0</v>
      </c>
      <c r="H255" s="287">
        <v>0</v>
      </c>
      <c r="I255" s="287">
        <v>165123</v>
      </c>
      <c r="J255" s="287">
        <v>41365.542517532122</v>
      </c>
      <c r="K255" s="287">
        <v>39306.144662999999</v>
      </c>
      <c r="L255" s="287">
        <v>194190</v>
      </c>
      <c r="M255" s="287">
        <v>43775.451132197129</v>
      </c>
      <c r="N255" s="287">
        <v>41596.075143000002</v>
      </c>
      <c r="O255" s="287">
        <v>97868</v>
      </c>
      <c r="P255" s="287">
        <v>18422.262951632241</v>
      </c>
      <c r="Q255" s="287">
        <v>17505.104212999999</v>
      </c>
      <c r="R255" s="290">
        <v>2461993</v>
      </c>
      <c r="S255" s="292">
        <v>548869.07370379218</v>
      </c>
      <c r="T255" s="290">
        <v>521543.43685699999</v>
      </c>
      <c r="U255" s="284"/>
      <c r="V255" s="283"/>
      <c r="W255" s="283"/>
      <c r="X255" s="284"/>
      <c r="Y255" s="283"/>
      <c r="Z255" s="284"/>
      <c r="AA255" s="283"/>
      <c r="AB255" s="283"/>
      <c r="AC255" s="284"/>
      <c r="AD255" s="283"/>
      <c r="AE255" s="284"/>
      <c r="AF255" s="283"/>
      <c r="AG255" s="283"/>
      <c r="AH255" s="284"/>
      <c r="AI255" s="283"/>
      <c r="AJ255" s="284"/>
      <c r="AK255" s="283"/>
    </row>
    <row r="256" spans="2:37" x14ac:dyDescent="0.3">
      <c r="B256" s="256">
        <v>45352</v>
      </c>
      <c r="C256" s="287">
        <v>2017492</v>
      </c>
      <c r="D256" s="287">
        <v>446374.93496125453</v>
      </c>
      <c r="E256" s="287">
        <v>425756.26224700001</v>
      </c>
      <c r="F256" s="287">
        <v>0</v>
      </c>
      <c r="G256" s="287">
        <v>0</v>
      </c>
      <c r="H256" s="287">
        <v>0</v>
      </c>
      <c r="I256" s="287">
        <v>164697</v>
      </c>
      <c r="J256" s="287">
        <v>41118.274477487059</v>
      </c>
      <c r="K256" s="287">
        <v>39218.964777000001</v>
      </c>
      <c r="L256" s="287">
        <v>195118</v>
      </c>
      <c r="M256" s="287">
        <v>43815.657462724041</v>
      </c>
      <c r="N256" s="287">
        <v>41791.751928999998</v>
      </c>
      <c r="O256" s="287">
        <v>98191</v>
      </c>
      <c r="P256" s="287">
        <v>18364.216817515317</v>
      </c>
      <c r="Q256" s="287">
        <v>17515.948363</v>
      </c>
      <c r="R256" s="290">
        <v>2475498</v>
      </c>
      <c r="S256" s="292">
        <v>549673.08371898101</v>
      </c>
      <c r="T256" s="290">
        <v>524282.92731600004</v>
      </c>
      <c r="U256" s="284"/>
      <c r="V256" s="283"/>
      <c r="W256" s="283"/>
      <c r="X256" s="284"/>
      <c r="Y256" s="283"/>
      <c r="Z256" s="284"/>
      <c r="AA256" s="283"/>
      <c r="AB256" s="283"/>
      <c r="AC256" s="284"/>
      <c r="AD256" s="283"/>
      <c r="AE256" s="284"/>
      <c r="AF256" s="283"/>
      <c r="AG256" s="283"/>
      <c r="AH256" s="284"/>
      <c r="AI256" s="283"/>
      <c r="AJ256" s="284"/>
      <c r="AK256" s="283"/>
    </row>
    <row r="257" spans="2:37" x14ac:dyDescent="0.3">
      <c r="B257" s="256">
        <v>45383</v>
      </c>
      <c r="C257" s="287">
        <v>2029246</v>
      </c>
      <c r="D257" s="287">
        <v>446542.36409048323</v>
      </c>
      <c r="E257" s="287">
        <v>428162.28540499997</v>
      </c>
      <c r="F257" s="287">
        <v>0</v>
      </c>
      <c r="G257" s="287">
        <v>0</v>
      </c>
      <c r="H257" s="287">
        <v>0</v>
      </c>
      <c r="I257" s="287">
        <v>163767</v>
      </c>
      <c r="J257" s="287">
        <v>40676.826382731982</v>
      </c>
      <c r="K257" s="287">
        <v>39002.532228999997</v>
      </c>
      <c r="L257" s="287">
        <v>195688</v>
      </c>
      <c r="M257" s="287">
        <v>43713.193754508255</v>
      </c>
      <c r="N257" s="287">
        <v>41913.920034000002</v>
      </c>
      <c r="O257" s="287">
        <v>98417</v>
      </c>
      <c r="P257" s="287">
        <v>18278.392833801594</v>
      </c>
      <c r="Q257" s="287">
        <v>17526.038016999999</v>
      </c>
      <c r="R257" s="290">
        <v>2487118</v>
      </c>
      <c r="S257" s="292">
        <v>549210.77706152503</v>
      </c>
      <c r="T257" s="290">
        <v>526604.775685</v>
      </c>
      <c r="U257" s="284"/>
      <c r="V257" s="283"/>
      <c r="W257" s="283"/>
      <c r="X257" s="284"/>
      <c r="Y257" s="283"/>
      <c r="Z257" s="284"/>
      <c r="AA257" s="283"/>
      <c r="AB257" s="283"/>
      <c r="AC257" s="284"/>
      <c r="AD257" s="283"/>
      <c r="AE257" s="284"/>
      <c r="AF257" s="283"/>
      <c r="AG257" s="283"/>
      <c r="AH257" s="284"/>
      <c r="AI257" s="283"/>
      <c r="AJ257" s="284"/>
      <c r="AK257" s="283"/>
    </row>
    <row r="258" spans="2:37" x14ac:dyDescent="0.3">
      <c r="B258" s="256">
        <v>45413</v>
      </c>
      <c r="C258" s="287">
        <v>2040542</v>
      </c>
      <c r="D258" s="287">
        <v>447727.5046297689</v>
      </c>
      <c r="E258" s="287">
        <v>430429.78402600001</v>
      </c>
      <c r="F258" s="287">
        <v>0</v>
      </c>
      <c r="G258" s="287">
        <v>0</v>
      </c>
      <c r="H258" s="287">
        <v>0</v>
      </c>
      <c r="I258" s="287">
        <v>163236</v>
      </c>
      <c r="J258" s="287">
        <v>40452.896224854529</v>
      </c>
      <c r="K258" s="287">
        <v>38890.019499000002</v>
      </c>
      <c r="L258" s="287">
        <v>196336</v>
      </c>
      <c r="M258" s="287">
        <v>43742.226742355248</v>
      </c>
      <c r="N258" s="287">
        <v>42052.268432999997</v>
      </c>
      <c r="O258" s="287">
        <v>98872</v>
      </c>
      <c r="P258" s="287">
        <v>18237.663467655719</v>
      </c>
      <c r="Q258" s="287">
        <v>17533.060771</v>
      </c>
      <c r="R258" s="290">
        <v>2498986</v>
      </c>
      <c r="S258" s="292">
        <v>550160.29106463445</v>
      </c>
      <c r="T258" s="290">
        <v>528905.13272900006</v>
      </c>
      <c r="U258" s="284"/>
      <c r="V258" s="283"/>
      <c r="W258" s="283"/>
      <c r="X258" s="284"/>
      <c r="Y258" s="283"/>
      <c r="Z258" s="284"/>
      <c r="AA258" s="283"/>
      <c r="AB258" s="283"/>
      <c r="AC258" s="284"/>
      <c r="AD258" s="283"/>
      <c r="AE258" s="284"/>
      <c r="AF258" s="283"/>
      <c r="AG258" s="283"/>
      <c r="AH258" s="284"/>
      <c r="AI258" s="283"/>
      <c r="AJ258" s="284"/>
      <c r="AK258" s="283"/>
    </row>
    <row r="259" spans="2:37" x14ac:dyDescent="0.3">
      <c r="B259" s="256">
        <v>45444</v>
      </c>
      <c r="C259" s="287">
        <v>2047838</v>
      </c>
      <c r="D259" s="287">
        <v>449632.18817955145</v>
      </c>
      <c r="E259" s="287">
        <v>431874.282305</v>
      </c>
      <c r="F259" s="287">
        <v>0</v>
      </c>
      <c r="G259" s="287">
        <v>0</v>
      </c>
      <c r="H259" s="287">
        <v>0</v>
      </c>
      <c r="I259" s="287">
        <v>162818</v>
      </c>
      <c r="J259" s="287">
        <v>42085.484926831909</v>
      </c>
      <c r="K259" s="287">
        <v>40423.348407999998</v>
      </c>
      <c r="L259" s="287">
        <v>197054</v>
      </c>
      <c r="M259" s="287">
        <v>43940.497010618812</v>
      </c>
      <c r="N259" s="287">
        <v>42205.098099000003</v>
      </c>
      <c r="O259" s="287">
        <v>99170</v>
      </c>
      <c r="P259" s="287">
        <v>18269.492603863826</v>
      </c>
      <c r="Q259" s="287">
        <v>17547.95189</v>
      </c>
      <c r="R259" s="290">
        <v>2506880</v>
      </c>
      <c r="S259" s="292">
        <v>553927.66272086604</v>
      </c>
      <c r="T259" s="290">
        <v>532050.68070200004</v>
      </c>
      <c r="U259" s="284"/>
      <c r="V259" s="283"/>
      <c r="W259" s="283"/>
      <c r="X259" s="284"/>
      <c r="Y259" s="283"/>
      <c r="Z259" s="284"/>
      <c r="AA259" s="283"/>
      <c r="AB259" s="283"/>
      <c r="AC259" s="284"/>
      <c r="AD259" s="283"/>
      <c r="AE259" s="284"/>
      <c r="AF259" s="283"/>
      <c r="AG259" s="283"/>
      <c r="AH259" s="284"/>
      <c r="AI259" s="283"/>
      <c r="AJ259" s="284"/>
      <c r="AK259" s="283"/>
    </row>
    <row r="260" spans="2:37" x14ac:dyDescent="0.3">
      <c r="B260" s="256">
        <v>45474</v>
      </c>
      <c r="C260" s="287">
        <v>2066532</v>
      </c>
      <c r="D260" s="287">
        <v>450134.82132244291</v>
      </c>
      <c r="E260" s="287">
        <v>435541.43662699999</v>
      </c>
      <c r="F260" s="287">
        <v>0</v>
      </c>
      <c r="G260" s="287">
        <v>0</v>
      </c>
      <c r="H260" s="287">
        <v>0</v>
      </c>
      <c r="I260" s="287">
        <v>162388</v>
      </c>
      <c r="J260" s="287">
        <v>41691.64837642901</v>
      </c>
      <c r="K260" s="287">
        <v>40340.003858999997</v>
      </c>
      <c r="L260" s="287">
        <v>197756</v>
      </c>
      <c r="M260" s="287">
        <v>43774.541063133467</v>
      </c>
      <c r="N260" s="287">
        <v>42355.369100999997</v>
      </c>
      <c r="O260" s="287">
        <v>99432</v>
      </c>
      <c r="P260" s="287">
        <v>18156.749914387463</v>
      </c>
      <c r="Q260" s="287">
        <v>17568.107526</v>
      </c>
      <c r="R260" s="290">
        <v>2526108</v>
      </c>
      <c r="S260" s="292">
        <v>553757.76067639282</v>
      </c>
      <c r="T260" s="290">
        <v>535804.91711299994</v>
      </c>
      <c r="U260" s="284"/>
      <c r="V260" s="283"/>
      <c r="W260" s="283"/>
      <c r="X260" s="284"/>
      <c r="Y260" s="283"/>
      <c r="Z260" s="284"/>
      <c r="AA260" s="283"/>
      <c r="AB260" s="283"/>
      <c r="AC260" s="284"/>
      <c r="AD260" s="283"/>
      <c r="AE260" s="284"/>
      <c r="AF260" s="283"/>
      <c r="AG260" s="283"/>
      <c r="AH260" s="284"/>
      <c r="AI260" s="283"/>
      <c r="AJ260" s="284"/>
      <c r="AK260" s="283"/>
    </row>
    <row r="261" spans="2:37" x14ac:dyDescent="0.3">
      <c r="B261" s="256">
        <v>45505</v>
      </c>
      <c r="C261" s="287">
        <v>2073924</v>
      </c>
      <c r="D261" s="287">
        <v>450526.8808178844</v>
      </c>
      <c r="E261" s="287">
        <v>437034.55107500002</v>
      </c>
      <c r="F261" s="287">
        <v>0</v>
      </c>
      <c r="G261" s="287">
        <v>0</v>
      </c>
      <c r="H261" s="287">
        <v>0</v>
      </c>
      <c r="I261" s="287">
        <v>161687</v>
      </c>
      <c r="J261" s="287">
        <v>41443.725938820935</v>
      </c>
      <c r="K261" s="287">
        <v>40202.573768000002</v>
      </c>
      <c r="L261" s="287">
        <v>198391</v>
      </c>
      <c r="M261" s="287">
        <v>43803.423576544417</v>
      </c>
      <c r="N261" s="287">
        <v>42491.603438999999</v>
      </c>
      <c r="O261" s="287">
        <v>99640</v>
      </c>
      <c r="P261" s="287">
        <v>18137.539163782811</v>
      </c>
      <c r="Q261" s="287">
        <v>17594.358124999999</v>
      </c>
      <c r="R261" s="290">
        <v>2533642</v>
      </c>
      <c r="S261" s="292">
        <v>553911.56949703256</v>
      </c>
      <c r="T261" s="290">
        <v>537323.08640700008</v>
      </c>
      <c r="U261" s="284"/>
      <c r="V261" s="283"/>
      <c r="W261" s="283"/>
      <c r="X261" s="284"/>
      <c r="Y261" s="283"/>
      <c r="Z261" s="284"/>
      <c r="AA261" s="283"/>
      <c r="AB261" s="283"/>
      <c r="AC261" s="284"/>
      <c r="AD261" s="283"/>
      <c r="AE261" s="284"/>
      <c r="AF261" s="283"/>
      <c r="AG261" s="283"/>
      <c r="AH261" s="284"/>
      <c r="AI261" s="283"/>
      <c r="AJ261" s="284"/>
      <c r="AK261" s="283"/>
    </row>
    <row r="262" spans="2:37" x14ac:dyDescent="0.3">
      <c r="B262" s="256">
        <v>45536</v>
      </c>
      <c r="C262" s="287">
        <v>2082306</v>
      </c>
      <c r="D262" s="287">
        <v>451857.47820665117</v>
      </c>
      <c r="E262" s="287">
        <v>438710.01214000001</v>
      </c>
      <c r="F262" s="287">
        <v>0</v>
      </c>
      <c r="G262" s="287">
        <v>0</v>
      </c>
      <c r="H262" s="287">
        <v>0</v>
      </c>
      <c r="I262" s="287">
        <v>160986</v>
      </c>
      <c r="J262" s="287">
        <v>41241.82817680767</v>
      </c>
      <c r="K262" s="287">
        <v>40041.835784000003</v>
      </c>
      <c r="L262" s="287">
        <v>198862</v>
      </c>
      <c r="M262" s="287">
        <v>43869.357526167514</v>
      </c>
      <c r="N262" s="287">
        <v>42592.913254999999</v>
      </c>
      <c r="O262" s="287">
        <v>99687</v>
      </c>
      <c r="P262" s="287">
        <v>18108.38018577512</v>
      </c>
      <c r="Q262" s="287">
        <v>17581.489903999998</v>
      </c>
      <c r="R262" s="290">
        <v>2541841</v>
      </c>
      <c r="S262" s="292">
        <v>555077.04409540142</v>
      </c>
      <c r="T262" s="290">
        <v>538926.25108299998</v>
      </c>
      <c r="U262" s="284"/>
      <c r="V262" s="283"/>
      <c r="W262" s="283"/>
      <c r="X262" s="284"/>
      <c r="Y262" s="283"/>
      <c r="Z262" s="284"/>
      <c r="AA262" s="283"/>
      <c r="AB262" s="283"/>
      <c r="AC262" s="284"/>
      <c r="AD262" s="283"/>
      <c r="AE262" s="284"/>
      <c r="AF262" s="283"/>
      <c r="AG262" s="283"/>
      <c r="AH262" s="284"/>
      <c r="AI262" s="283"/>
      <c r="AJ262" s="284"/>
      <c r="AK262" s="283"/>
    </row>
    <row r="263" spans="2:37" x14ac:dyDescent="0.3">
      <c r="B263" s="256">
        <v>45566</v>
      </c>
      <c r="C263" s="287">
        <v>2092502</v>
      </c>
      <c r="D263" s="287">
        <v>449610.02165610623</v>
      </c>
      <c r="E263" s="287">
        <v>440781.88506599999</v>
      </c>
      <c r="F263" s="287">
        <v>0</v>
      </c>
      <c r="G263" s="287">
        <v>0</v>
      </c>
      <c r="H263" s="287">
        <v>0</v>
      </c>
      <c r="I263" s="287">
        <v>160543</v>
      </c>
      <c r="J263" s="287">
        <v>40746.296383247165</v>
      </c>
      <c r="K263" s="287">
        <v>39946.238882999998</v>
      </c>
      <c r="L263" s="287">
        <v>199255</v>
      </c>
      <c r="M263" s="287">
        <v>43531.711713701792</v>
      </c>
      <c r="N263" s="287">
        <v>42676.962312000003</v>
      </c>
      <c r="O263" s="287">
        <v>100038</v>
      </c>
      <c r="P263" s="287">
        <v>17961.3187224617</v>
      </c>
      <c r="Q263" s="287">
        <v>17608.646478999999</v>
      </c>
      <c r="R263" s="290">
        <v>2552338</v>
      </c>
      <c r="S263" s="292">
        <v>551849.34847551689</v>
      </c>
      <c r="T263" s="290">
        <v>541013.73274000001</v>
      </c>
      <c r="U263" s="284"/>
      <c r="V263" s="283"/>
      <c r="W263" s="283"/>
      <c r="X263" s="284"/>
      <c r="Y263" s="283"/>
      <c r="Z263" s="284"/>
      <c r="AA263" s="283"/>
      <c r="AB263" s="283"/>
      <c r="AC263" s="284"/>
      <c r="AD263" s="283"/>
      <c r="AE263" s="284"/>
      <c r="AF263" s="283"/>
      <c r="AG263" s="283"/>
      <c r="AH263" s="284"/>
      <c r="AI263" s="283"/>
      <c r="AJ263" s="284"/>
      <c r="AK263" s="283"/>
    </row>
    <row r="264" spans="2:37" x14ac:dyDescent="0.3">
      <c r="B264" s="256">
        <v>45597</v>
      </c>
      <c r="C264" s="287">
        <v>2104332</v>
      </c>
      <c r="D264" s="287">
        <v>450990.7181832873</v>
      </c>
      <c r="E264" s="287">
        <v>443242.44962199999</v>
      </c>
      <c r="F264" s="287">
        <v>0</v>
      </c>
      <c r="G264" s="287">
        <v>0</v>
      </c>
      <c r="H264" s="287">
        <v>0</v>
      </c>
      <c r="I264" s="287">
        <v>159749</v>
      </c>
      <c r="J264" s="287">
        <v>40479.646237185938</v>
      </c>
      <c r="K264" s="287">
        <v>39784.183653</v>
      </c>
      <c r="L264" s="287">
        <v>199655</v>
      </c>
      <c r="M264" s="287">
        <v>43508.981576298575</v>
      </c>
      <c r="N264" s="287">
        <v>42761.473344999999</v>
      </c>
      <c r="O264" s="287">
        <v>100295</v>
      </c>
      <c r="P264" s="287">
        <v>17941.721795518915</v>
      </c>
      <c r="Q264" s="287">
        <v>17633.473148000001</v>
      </c>
      <c r="R264" s="290">
        <v>2564031</v>
      </c>
      <c r="S264" s="292">
        <v>552921.06779229071</v>
      </c>
      <c r="T264" s="290">
        <v>543421.57976799994</v>
      </c>
      <c r="U264" s="284"/>
      <c r="V264" s="283"/>
      <c r="W264" s="283"/>
      <c r="X264" s="284"/>
      <c r="Y264" s="283"/>
      <c r="Z264" s="284"/>
      <c r="AA264" s="283"/>
      <c r="AB264" s="283"/>
      <c r="AC264" s="284"/>
      <c r="AD264" s="283"/>
      <c r="AE264" s="284"/>
      <c r="AF264" s="283"/>
      <c r="AG264" s="283"/>
      <c r="AH264" s="284"/>
      <c r="AI264" s="283"/>
      <c r="AJ264" s="284"/>
      <c r="AK264" s="283"/>
    </row>
    <row r="265" spans="2:37" x14ac:dyDescent="0.3">
      <c r="B265" s="256">
        <v>45627</v>
      </c>
      <c r="C265" s="287">
        <v>2115774</v>
      </c>
      <c r="D265" s="287">
        <v>454308.64295196498</v>
      </c>
      <c r="E265" s="287">
        <v>445618.30386699998</v>
      </c>
      <c r="F265" s="287">
        <v>0</v>
      </c>
      <c r="G265" s="287">
        <v>0</v>
      </c>
      <c r="H265" s="287">
        <v>0</v>
      </c>
      <c r="I265" s="287">
        <v>159353</v>
      </c>
      <c r="J265" s="287">
        <v>40457.757970007871</v>
      </c>
      <c r="K265" s="287">
        <v>39683.853178999998</v>
      </c>
      <c r="L265" s="287">
        <v>200026</v>
      </c>
      <c r="M265" s="287">
        <v>43675.963170703864</v>
      </c>
      <c r="N265" s="287">
        <v>42840.49826</v>
      </c>
      <c r="O265" s="287">
        <v>100480</v>
      </c>
      <c r="P265" s="287">
        <v>17972.482180393181</v>
      </c>
      <c r="Q265" s="287">
        <v>17628.691749000001</v>
      </c>
      <c r="R265" s="290">
        <v>2575633</v>
      </c>
      <c r="S265" s="292">
        <v>556414.84627306997</v>
      </c>
      <c r="T265" s="290">
        <v>545771.34705500002</v>
      </c>
      <c r="U265" s="284"/>
      <c r="V265" s="283"/>
      <c r="W265" s="283"/>
      <c r="X265" s="284"/>
      <c r="Y265" s="283"/>
      <c r="Z265" s="284"/>
      <c r="AA265" s="283"/>
      <c r="AB265" s="283"/>
      <c r="AC265" s="284"/>
      <c r="AD265" s="283"/>
      <c r="AE265" s="284"/>
      <c r="AF265" s="283"/>
      <c r="AG265" s="283"/>
      <c r="AH265" s="284"/>
      <c r="AI265" s="283"/>
      <c r="AJ265" s="284"/>
      <c r="AK265" s="283"/>
    </row>
    <row r="266" spans="2:37" x14ac:dyDescent="0.3">
      <c r="B266" s="256">
        <v>45658</v>
      </c>
      <c r="C266" s="287">
        <v>2123950</v>
      </c>
      <c r="D266" s="287">
        <v>451277.12119196501</v>
      </c>
      <c r="E266" s="287">
        <v>447370.58117000002</v>
      </c>
      <c r="F266" s="287">
        <v>0</v>
      </c>
      <c r="G266" s="287">
        <v>0</v>
      </c>
      <c r="H266" s="287">
        <v>0</v>
      </c>
      <c r="I266" s="287">
        <v>158817</v>
      </c>
      <c r="J266" s="287">
        <v>39896.805052066695</v>
      </c>
      <c r="K266" s="287">
        <v>39551.433087999998</v>
      </c>
      <c r="L266" s="287">
        <v>200553</v>
      </c>
      <c r="M266" s="287">
        <v>43328.936059583626</v>
      </c>
      <c r="N266" s="287">
        <v>42953.8534</v>
      </c>
      <c r="O266" s="287">
        <v>100583</v>
      </c>
      <c r="P266" s="287">
        <v>17783.008165662653</v>
      </c>
      <c r="Q266" s="287">
        <v>17629.067206</v>
      </c>
      <c r="R266" s="290">
        <v>2583903</v>
      </c>
      <c r="S266" s="292">
        <v>552285.87046927796</v>
      </c>
      <c r="T266" s="290">
        <v>547504.93486399995</v>
      </c>
      <c r="U266" s="284"/>
      <c r="V266" s="283"/>
      <c r="W266" s="283"/>
      <c r="X266" s="284"/>
      <c r="Y266" s="283"/>
      <c r="Z266" s="284"/>
      <c r="AA266" s="283"/>
      <c r="AB266" s="283"/>
      <c r="AC266" s="284"/>
      <c r="AD266" s="283"/>
      <c r="AE266" s="284"/>
      <c r="AF266" s="283"/>
      <c r="AG266" s="283"/>
      <c r="AH266" s="284"/>
      <c r="AI266" s="283"/>
      <c r="AJ266" s="284"/>
      <c r="AK266" s="283"/>
    </row>
    <row r="267" spans="2:37" x14ac:dyDescent="0.3">
      <c r="B267" s="256">
        <v>45689</v>
      </c>
      <c r="C267" s="287">
        <v>2129912</v>
      </c>
      <c r="D267" s="287">
        <v>471814.76990833826</v>
      </c>
      <c r="E267" s="287">
        <v>469568.31194699998</v>
      </c>
      <c r="F267" s="287">
        <v>0</v>
      </c>
      <c r="G267" s="287">
        <v>0</v>
      </c>
      <c r="H267" s="287">
        <v>0</v>
      </c>
      <c r="I267" s="287">
        <v>158279</v>
      </c>
      <c r="J267" s="287">
        <v>39641.270251144015</v>
      </c>
      <c r="K267" s="287">
        <v>39452.525741999998</v>
      </c>
      <c r="L267" s="287">
        <v>201052</v>
      </c>
      <c r="M267" s="287">
        <v>45227.845668242197</v>
      </c>
      <c r="N267" s="287">
        <v>45012.501723000001</v>
      </c>
      <c r="O267" s="287">
        <v>100760</v>
      </c>
      <c r="P267" s="287">
        <v>18723.910294998062</v>
      </c>
      <c r="Q267" s="287">
        <v>18634.759891000002</v>
      </c>
      <c r="R267" s="290">
        <v>2590003</v>
      </c>
      <c r="S267" s="292">
        <v>575407.79612272256</v>
      </c>
      <c r="T267" s="290">
        <v>572668.09930299991</v>
      </c>
      <c r="U267" s="284"/>
      <c r="V267" s="283"/>
      <c r="W267" s="283"/>
      <c r="X267" s="284"/>
      <c r="Y267" s="283"/>
      <c r="Z267" s="284"/>
      <c r="AA267" s="283"/>
      <c r="AB267" s="283"/>
      <c r="AC267" s="284"/>
      <c r="AD267" s="283"/>
      <c r="AE267" s="284"/>
      <c r="AF267" s="283"/>
      <c r="AG267" s="283"/>
      <c r="AH267" s="284"/>
      <c r="AI267" s="283"/>
      <c r="AJ267" s="284"/>
      <c r="AK267" s="283"/>
    </row>
    <row r="268" spans="2:37" x14ac:dyDescent="0.3">
      <c r="B268" s="256">
        <v>45717</v>
      </c>
      <c r="C268" s="287">
        <v>2140283</v>
      </c>
      <c r="D268" s="287">
        <v>471722.83707025176</v>
      </c>
      <c r="E268" s="287">
        <v>471831.10648800002</v>
      </c>
      <c r="F268" s="287">
        <v>0</v>
      </c>
      <c r="G268" s="287">
        <v>0</v>
      </c>
      <c r="H268" s="287">
        <v>0</v>
      </c>
      <c r="I268" s="287">
        <v>157915</v>
      </c>
      <c r="J268" s="287">
        <v>39365.394757627597</v>
      </c>
      <c r="K268" s="287">
        <v>39374.429869</v>
      </c>
      <c r="L268" s="287">
        <v>201745</v>
      </c>
      <c r="M268" s="287">
        <v>45156.888866906527</v>
      </c>
      <c r="N268" s="287">
        <v>45167.253236999997</v>
      </c>
      <c r="O268" s="287">
        <v>101334</v>
      </c>
      <c r="P268" s="287">
        <v>18706.866837096102</v>
      </c>
      <c r="Q268" s="287">
        <v>18711.160421</v>
      </c>
      <c r="R268" s="290">
        <v>2601277</v>
      </c>
      <c r="S268" s="292">
        <v>574951.9875318819</v>
      </c>
      <c r="T268" s="290">
        <v>575083.95001499995</v>
      </c>
      <c r="U268" s="284"/>
      <c r="V268" s="283"/>
      <c r="W268" s="283"/>
      <c r="X268" s="284"/>
      <c r="Y268" s="283"/>
      <c r="Z268" s="284"/>
      <c r="AA268" s="283"/>
      <c r="AB268" s="283"/>
      <c r="AC268" s="284"/>
      <c r="AD268" s="283"/>
      <c r="AE268" s="284"/>
      <c r="AF268" s="283"/>
      <c r="AG268" s="283"/>
      <c r="AH268" s="284"/>
      <c r="AI268" s="283"/>
      <c r="AJ268" s="284"/>
      <c r="AK268" s="283"/>
    </row>
    <row r="269" spans="2:37" x14ac:dyDescent="0.3">
      <c r="B269" s="256">
        <v>45748</v>
      </c>
      <c r="C269" s="287">
        <v>2151771</v>
      </c>
      <c r="D269" s="287">
        <v>473355.16548870323</v>
      </c>
      <c r="E269" s="287">
        <v>474376.20643299998</v>
      </c>
      <c r="F269" s="287">
        <v>0</v>
      </c>
      <c r="G269" s="287">
        <v>0</v>
      </c>
      <c r="H269" s="287">
        <v>0</v>
      </c>
      <c r="I269" s="287">
        <v>157559</v>
      </c>
      <c r="J269" s="287">
        <v>39210.434229905972</v>
      </c>
      <c r="K269" s="287">
        <v>39295.012283999997</v>
      </c>
      <c r="L269" s="287">
        <v>202261</v>
      </c>
      <c r="M269" s="287">
        <v>45185.361782324217</v>
      </c>
      <c r="N269" s="287">
        <v>45282.827929999999</v>
      </c>
      <c r="O269" s="287">
        <v>101681</v>
      </c>
      <c r="P269" s="287">
        <v>18717.056435529772</v>
      </c>
      <c r="Q269" s="287">
        <v>18757.429673999999</v>
      </c>
      <c r="R269" s="290">
        <v>2613272</v>
      </c>
      <c r="S269" s="292">
        <v>576468.01793646312</v>
      </c>
      <c r="T269" s="290">
        <v>577711.47632100002</v>
      </c>
      <c r="U269" s="284"/>
      <c r="V269" s="283"/>
      <c r="W269" s="283"/>
      <c r="X269" s="284"/>
      <c r="Y269" s="283"/>
      <c r="Z269" s="284"/>
      <c r="AA269" s="283"/>
      <c r="AB269" s="283"/>
      <c r="AC269" s="284"/>
      <c r="AD269" s="283"/>
      <c r="AE269" s="284"/>
      <c r="AF269" s="283"/>
      <c r="AG269" s="283"/>
      <c r="AH269" s="284"/>
      <c r="AI269" s="283"/>
      <c r="AJ269" s="284"/>
      <c r="AK269" s="283"/>
    </row>
    <row r="270" spans="2:37" x14ac:dyDescent="0.3">
      <c r="B270" s="256">
        <v>45778</v>
      </c>
      <c r="C270" s="287">
        <v>2159898</v>
      </c>
      <c r="D270" s="287">
        <v>474165.372445594</v>
      </c>
      <c r="E270" s="287">
        <v>476134.29459100001</v>
      </c>
      <c r="F270" s="287">
        <v>0</v>
      </c>
      <c r="G270" s="287">
        <v>0</v>
      </c>
      <c r="H270" s="287">
        <v>0</v>
      </c>
      <c r="I270" s="287">
        <v>156780</v>
      </c>
      <c r="J270" s="287">
        <v>38977.494137841677</v>
      </c>
      <c r="K270" s="287">
        <v>39139.344107999998</v>
      </c>
      <c r="L270" s="287">
        <v>202484</v>
      </c>
      <c r="M270" s="287">
        <v>45144.571743717082</v>
      </c>
      <c r="N270" s="287">
        <v>45332.029859000002</v>
      </c>
      <c r="O270" s="287">
        <v>102060</v>
      </c>
      <c r="P270" s="287">
        <v>18728.492143032479</v>
      </c>
      <c r="Q270" s="287">
        <v>18806.260248999999</v>
      </c>
      <c r="R270" s="290">
        <v>2621222</v>
      </c>
      <c r="S270" s="292">
        <v>577015.93047018524</v>
      </c>
      <c r="T270" s="290">
        <v>579411.92880700005</v>
      </c>
      <c r="U270" s="284"/>
      <c r="V270" s="283"/>
      <c r="W270" s="283"/>
      <c r="X270" s="284"/>
      <c r="Y270" s="283"/>
      <c r="Z270" s="284"/>
      <c r="AA270" s="283"/>
      <c r="AB270" s="283"/>
      <c r="AC270" s="284"/>
      <c r="AD270" s="283"/>
      <c r="AE270" s="284"/>
      <c r="AF270" s="283"/>
      <c r="AG270" s="283"/>
      <c r="AH270" s="284"/>
      <c r="AI270" s="283"/>
      <c r="AJ270" s="284"/>
      <c r="AK270" s="283"/>
    </row>
    <row r="271" spans="2:37" x14ac:dyDescent="0.3">
      <c r="B271" s="256">
        <v>45809</v>
      </c>
      <c r="C271" s="287">
        <v>2167546</v>
      </c>
      <c r="D271" s="287">
        <v>477746.41274300002</v>
      </c>
      <c r="E271" s="287">
        <v>477746.41274300002</v>
      </c>
      <c r="F271" s="287">
        <v>0</v>
      </c>
      <c r="G271" s="287">
        <v>0</v>
      </c>
      <c r="H271" s="287">
        <v>0</v>
      </c>
      <c r="I271" s="287">
        <v>156365</v>
      </c>
      <c r="J271" s="287">
        <v>40932.920473999999</v>
      </c>
      <c r="K271" s="287">
        <v>40932.920473999999</v>
      </c>
      <c r="L271" s="287">
        <v>202774</v>
      </c>
      <c r="M271" s="287">
        <v>45397.423696999998</v>
      </c>
      <c r="N271" s="287">
        <v>45397.423696999998</v>
      </c>
      <c r="O271" s="287">
        <v>102594</v>
      </c>
      <c r="P271" s="287">
        <v>18880.571494</v>
      </c>
      <c r="Q271" s="287">
        <v>18880.571494</v>
      </c>
      <c r="R271" s="290">
        <v>2629279</v>
      </c>
      <c r="S271" s="292">
        <v>582957.32840800006</v>
      </c>
      <c r="T271" s="290">
        <v>582957.32840800006</v>
      </c>
      <c r="U271" s="284"/>
      <c r="V271" s="283"/>
      <c r="W271" s="283"/>
      <c r="X271" s="284"/>
      <c r="Y271" s="283"/>
      <c r="Z271" s="284"/>
      <c r="AA271" s="283"/>
      <c r="AB271" s="283"/>
      <c r="AC271" s="284"/>
      <c r="AD271" s="283"/>
      <c r="AE271" s="284"/>
      <c r="AF271" s="283"/>
      <c r="AG271" s="283"/>
      <c r="AH271" s="284"/>
      <c r="AI271" s="283"/>
      <c r="AJ271" s="284"/>
      <c r="AK271" s="283"/>
    </row>
    <row r="272" spans="2:37" x14ac:dyDescent="0.3">
      <c r="B272" s="4" t="s">
        <v>767</v>
      </c>
    </row>
    <row r="273" spans="2:13" ht="37.950000000000003" customHeight="1" x14ac:dyDescent="0.3">
      <c r="B273" s="459" t="s">
        <v>881</v>
      </c>
      <c r="C273" s="459"/>
      <c r="D273" s="459"/>
      <c r="E273" s="459"/>
      <c r="F273" s="459"/>
      <c r="G273" s="459"/>
      <c r="H273" s="459"/>
      <c r="I273" s="459"/>
      <c r="J273" s="459"/>
      <c r="K273" s="459"/>
      <c r="L273" s="459"/>
      <c r="M273" s="231"/>
    </row>
    <row r="274" spans="2:13" ht="14.4" customHeight="1" x14ac:dyDescent="0.3">
      <c r="B274" s="431" t="s">
        <v>932</v>
      </c>
      <c r="C274" s="231"/>
      <c r="D274" s="231"/>
      <c r="E274" s="231"/>
      <c r="F274" s="231"/>
      <c r="G274" s="231"/>
      <c r="H274" s="231"/>
      <c r="I274" s="231"/>
      <c r="J274" s="231"/>
      <c r="K274" s="231"/>
      <c r="L274" s="231"/>
      <c r="M274" s="231"/>
    </row>
    <row r="275" spans="2:13" ht="15" customHeight="1" x14ac:dyDescent="0.3">
      <c r="B275" s="274"/>
      <c r="C275" s="231"/>
      <c r="D275" s="231"/>
      <c r="E275" s="231"/>
      <c r="F275" s="231"/>
      <c r="G275" s="231"/>
      <c r="H275" s="231"/>
      <c r="I275" s="231"/>
      <c r="J275" s="231"/>
      <c r="K275" s="231"/>
      <c r="L275" s="231"/>
      <c r="M275" s="231"/>
    </row>
  </sheetData>
  <mergeCells count="40">
    <mergeCell ref="B273:L273"/>
    <mergeCell ref="B18:B20"/>
    <mergeCell ref="B66:B67"/>
    <mergeCell ref="C66:E66"/>
    <mergeCell ref="F66:H66"/>
    <mergeCell ref="I66:K66"/>
    <mergeCell ref="G29:I29"/>
    <mergeCell ref="J29:L29"/>
    <mergeCell ref="B31:B34"/>
    <mergeCell ref="B60:L60"/>
    <mergeCell ref="B35:B38"/>
    <mergeCell ref="B39:B42"/>
    <mergeCell ref="B51:B54"/>
    <mergeCell ref="B47:B50"/>
    <mergeCell ref="B43:B46"/>
    <mergeCell ref="B55:B58"/>
    <mergeCell ref="B29:B30"/>
    <mergeCell ref="C29:C30"/>
    <mergeCell ref="D29:F29"/>
    <mergeCell ref="M7:O7"/>
    <mergeCell ref="P7:R7"/>
    <mergeCell ref="B15:B17"/>
    <mergeCell ref="B9:B11"/>
    <mergeCell ref="B12:B14"/>
    <mergeCell ref="D7:F7"/>
    <mergeCell ref="G7:I7"/>
    <mergeCell ref="J7:L7"/>
    <mergeCell ref="B22:L22"/>
    <mergeCell ref="B7:B8"/>
    <mergeCell ref="C7:C8"/>
    <mergeCell ref="AI71:AJ71"/>
    <mergeCell ref="AB71:AC71"/>
    <mergeCell ref="AG71:AH71"/>
    <mergeCell ref="Y71:Z71"/>
    <mergeCell ref="M29:O29"/>
    <mergeCell ref="AD71:AE71"/>
    <mergeCell ref="W71:X71"/>
    <mergeCell ref="L66:N66"/>
    <mergeCell ref="O66:Q66"/>
    <mergeCell ref="R66:T66"/>
  </mergeCells>
  <phoneticPr fontId="27" type="noConversion"/>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3E194B-DF06-4B2C-863C-093F7F3D813F}">
  <sheetPr>
    <tabColor theme="9"/>
  </sheetPr>
  <dimension ref="B2:AM122"/>
  <sheetViews>
    <sheetView showGridLines="0" zoomScale="98" zoomScaleNormal="98" workbookViewId="0"/>
  </sheetViews>
  <sheetFormatPr baseColWidth="10" defaultRowHeight="14.4" outlineLevelCol="1" x14ac:dyDescent="0.3"/>
  <cols>
    <col min="2" max="2" width="20.109375" customWidth="1"/>
    <col min="3" max="3" width="19.33203125" customWidth="1"/>
    <col min="4" max="4" width="12.6640625" bestFit="1" customWidth="1" outlineLevel="1"/>
    <col min="5" max="5" width="17.6640625" bestFit="1" customWidth="1" outlineLevel="1"/>
    <col min="6" max="6" width="19.109375" bestFit="1" customWidth="1" outlineLevel="1"/>
    <col min="7" max="7" width="12.6640625" bestFit="1" customWidth="1" outlineLevel="1"/>
    <col min="8" max="8" width="11.109375" bestFit="1" customWidth="1" outlineLevel="1"/>
    <col min="9" max="9" width="19.109375" bestFit="1" customWidth="1" outlineLevel="1"/>
    <col min="10" max="10" width="12.6640625" bestFit="1" customWidth="1" outlineLevel="1"/>
    <col min="11" max="11" width="11.109375" bestFit="1" customWidth="1" outlineLevel="1"/>
    <col min="12" max="12" width="19.109375" bestFit="1" customWidth="1" outlineLevel="1"/>
    <col min="13" max="13" width="12.6640625" bestFit="1" customWidth="1" outlineLevel="1" collapsed="1"/>
    <col min="14" max="14" width="11.109375" bestFit="1" customWidth="1" outlineLevel="1"/>
    <col min="15" max="15" width="19.109375" bestFit="1" customWidth="1" outlineLevel="1"/>
    <col min="16" max="16" width="12.6640625" bestFit="1" customWidth="1" outlineLevel="1"/>
    <col min="17" max="17" width="11.109375" bestFit="1" customWidth="1" outlineLevel="1"/>
    <col min="18" max="18" width="14.5546875" bestFit="1" customWidth="1" outlineLevel="1"/>
    <col min="19" max="19" width="12.6640625" bestFit="1" customWidth="1" outlineLevel="1"/>
    <col min="20" max="20" width="11.109375" bestFit="1" customWidth="1" outlineLevel="1"/>
    <col min="21" max="21" width="14.5546875" bestFit="1" customWidth="1" outlineLevel="1"/>
    <col min="22" max="22" width="12.6640625" bestFit="1" customWidth="1" outlineLevel="1" collapsed="1"/>
    <col min="23" max="23" width="11.109375" bestFit="1" customWidth="1" outlineLevel="1"/>
    <col min="24" max="24" width="14.5546875" bestFit="1" customWidth="1" outlineLevel="1"/>
    <col min="25" max="25" width="12.6640625" bestFit="1" customWidth="1" outlineLevel="1"/>
    <col min="26" max="26" width="11.109375" bestFit="1" customWidth="1" outlineLevel="1"/>
    <col min="27" max="27" width="14.5546875" bestFit="1" customWidth="1" outlineLevel="1"/>
    <col min="28" max="28" width="12.6640625" bestFit="1" customWidth="1" outlineLevel="1"/>
    <col min="29" max="29" width="11.109375" bestFit="1" customWidth="1" outlineLevel="1"/>
    <col min="30" max="30" width="14.5546875" bestFit="1" customWidth="1" outlineLevel="1"/>
    <col min="31" max="31" width="14" customWidth="1"/>
    <col min="33" max="33" width="14.6640625" customWidth="1"/>
    <col min="34" max="35" width="14.33203125" customWidth="1"/>
    <col min="36" max="36" width="13.5546875" customWidth="1"/>
    <col min="37" max="38" width="14.5546875" customWidth="1"/>
    <col min="39" max="39" width="14.44140625" customWidth="1"/>
  </cols>
  <sheetData>
    <row r="2" spans="2:39" ht="23.4" x14ac:dyDescent="0.3">
      <c r="B2" s="1" t="s">
        <v>815</v>
      </c>
    </row>
    <row r="4" spans="2:39" ht="18" x14ac:dyDescent="0.35">
      <c r="B4" s="298" t="s">
        <v>816</v>
      </c>
      <c r="C4" s="300"/>
      <c r="D4" s="300"/>
      <c r="E4" s="300"/>
      <c r="F4" s="300"/>
      <c r="G4" s="300"/>
      <c r="H4" s="300"/>
      <c r="I4" s="300"/>
      <c r="J4" s="300"/>
      <c r="K4" s="300"/>
      <c r="L4" s="300"/>
      <c r="M4" s="300"/>
      <c r="N4" s="300"/>
      <c r="O4" s="300"/>
      <c r="P4" s="300"/>
      <c r="Q4" s="300"/>
      <c r="R4" s="300"/>
      <c r="S4" s="300"/>
      <c r="T4" s="300"/>
      <c r="U4" s="300"/>
      <c r="V4" s="300"/>
      <c r="W4" s="300"/>
      <c r="X4" s="300"/>
      <c r="Y4" s="300"/>
      <c r="Z4" s="300"/>
      <c r="AA4" s="300"/>
      <c r="AB4" s="300"/>
      <c r="AC4" s="300"/>
      <c r="AD4" s="300"/>
      <c r="AE4" s="300"/>
      <c r="AF4" s="300"/>
      <c r="AG4" s="300"/>
      <c r="AH4" s="300"/>
      <c r="AI4" s="300"/>
    </row>
    <row r="5" spans="2:39" x14ac:dyDescent="0.3">
      <c r="B5" s="3" t="s">
        <v>914</v>
      </c>
    </row>
    <row r="7" spans="2:39" x14ac:dyDescent="0.3">
      <c r="B7" s="475" t="s">
        <v>521</v>
      </c>
      <c r="C7" s="449" t="s">
        <v>477</v>
      </c>
      <c r="D7" s="476" t="s">
        <v>916</v>
      </c>
      <c r="E7" s="476"/>
      <c r="F7" s="476"/>
      <c r="G7" s="476"/>
      <c r="H7" s="476"/>
      <c r="I7" s="476"/>
      <c r="J7" s="476"/>
      <c r="K7" s="476"/>
      <c r="L7" s="476"/>
      <c r="M7" s="476" t="s">
        <v>917</v>
      </c>
      <c r="N7" s="476"/>
      <c r="O7" s="476"/>
      <c r="P7" s="476"/>
      <c r="Q7" s="476"/>
      <c r="R7" s="476"/>
      <c r="S7" s="476"/>
      <c r="T7" s="476"/>
      <c r="U7" s="476"/>
      <c r="V7" s="476" t="s">
        <v>918</v>
      </c>
      <c r="W7" s="476"/>
      <c r="X7" s="476"/>
      <c r="Y7" s="476"/>
      <c r="Z7" s="476"/>
      <c r="AA7" s="476"/>
      <c r="AB7" s="476"/>
      <c r="AC7" s="476"/>
      <c r="AD7" s="476"/>
      <c r="AE7" s="474" t="s">
        <v>883</v>
      </c>
      <c r="AF7" s="474"/>
      <c r="AG7" s="474"/>
      <c r="AH7" s="474"/>
      <c r="AI7" s="474"/>
      <c r="AJ7" s="474"/>
      <c r="AK7" s="474"/>
      <c r="AL7" s="474"/>
      <c r="AM7" s="474"/>
    </row>
    <row r="8" spans="2:39" x14ac:dyDescent="0.3">
      <c r="B8" s="475"/>
      <c r="C8" s="449"/>
      <c r="D8" s="449" t="s">
        <v>73</v>
      </c>
      <c r="E8" s="449"/>
      <c r="F8" s="449"/>
      <c r="G8" s="449" t="s">
        <v>74</v>
      </c>
      <c r="H8" s="449"/>
      <c r="I8" s="449"/>
      <c r="J8" s="449" t="s">
        <v>25</v>
      </c>
      <c r="K8" s="449"/>
      <c r="L8" s="449"/>
      <c r="M8" s="449" t="s">
        <v>73</v>
      </c>
      <c r="N8" s="449"/>
      <c r="O8" s="449"/>
      <c r="P8" s="449" t="s">
        <v>74</v>
      </c>
      <c r="Q8" s="449"/>
      <c r="R8" s="449"/>
      <c r="S8" s="449" t="s">
        <v>25</v>
      </c>
      <c r="T8" s="449"/>
      <c r="U8" s="449"/>
      <c r="V8" s="449" t="s">
        <v>73</v>
      </c>
      <c r="W8" s="449"/>
      <c r="X8" s="449"/>
      <c r="Y8" s="449" t="s">
        <v>74</v>
      </c>
      <c r="Z8" s="449"/>
      <c r="AA8" s="449"/>
      <c r="AB8" s="449" t="s">
        <v>25</v>
      </c>
      <c r="AC8" s="449"/>
      <c r="AD8" s="449"/>
      <c r="AE8" s="449" t="s">
        <v>73</v>
      </c>
      <c r="AF8" s="449"/>
      <c r="AG8" s="302"/>
      <c r="AH8" s="449" t="s">
        <v>74</v>
      </c>
      <c r="AI8" s="449"/>
      <c r="AJ8" s="449"/>
      <c r="AK8" s="449" t="s">
        <v>25</v>
      </c>
      <c r="AL8" s="449"/>
      <c r="AM8" s="449"/>
    </row>
    <row r="9" spans="2:39" ht="57.6" x14ac:dyDescent="0.3">
      <c r="B9" s="475"/>
      <c r="C9" s="449"/>
      <c r="D9" s="278" t="s">
        <v>876</v>
      </c>
      <c r="E9" s="278" t="s">
        <v>874</v>
      </c>
      <c r="F9" s="278" t="s">
        <v>882</v>
      </c>
      <c r="G9" s="278" t="s">
        <v>876</v>
      </c>
      <c r="H9" s="278" t="s">
        <v>874</v>
      </c>
      <c r="I9" s="278" t="s">
        <v>882</v>
      </c>
      <c r="J9" s="278" t="s">
        <v>876</v>
      </c>
      <c r="K9" s="278" t="s">
        <v>874</v>
      </c>
      <c r="L9" s="278" t="s">
        <v>882</v>
      </c>
      <c r="M9" s="278" t="s">
        <v>876</v>
      </c>
      <c r="N9" s="278" t="s">
        <v>874</v>
      </c>
      <c r="O9" s="278" t="s">
        <v>882</v>
      </c>
      <c r="P9" s="278" t="s">
        <v>876</v>
      </c>
      <c r="Q9" s="278" t="s">
        <v>874</v>
      </c>
      <c r="R9" s="278" t="s">
        <v>882</v>
      </c>
      <c r="S9" s="278" t="s">
        <v>876</v>
      </c>
      <c r="T9" s="278" t="s">
        <v>874</v>
      </c>
      <c r="U9" s="278" t="s">
        <v>882</v>
      </c>
      <c r="V9" s="278" t="s">
        <v>876</v>
      </c>
      <c r="W9" s="278" t="s">
        <v>874</v>
      </c>
      <c r="X9" s="278" t="s">
        <v>882</v>
      </c>
      <c r="Y9" s="278" t="s">
        <v>876</v>
      </c>
      <c r="Z9" s="278" t="s">
        <v>874</v>
      </c>
      <c r="AA9" s="278" t="s">
        <v>882</v>
      </c>
      <c r="AB9" s="278" t="s">
        <v>876</v>
      </c>
      <c r="AC9" s="278" t="s">
        <v>874</v>
      </c>
      <c r="AD9" s="278" t="s">
        <v>882</v>
      </c>
      <c r="AE9" s="278" t="s">
        <v>876</v>
      </c>
      <c r="AF9" s="278" t="s">
        <v>874</v>
      </c>
      <c r="AG9" s="278" t="s">
        <v>882</v>
      </c>
      <c r="AH9" s="278" t="s">
        <v>876</v>
      </c>
      <c r="AI9" s="278" t="s">
        <v>874</v>
      </c>
      <c r="AJ9" s="278" t="s">
        <v>882</v>
      </c>
      <c r="AK9" s="278" t="s">
        <v>876</v>
      </c>
      <c r="AL9" s="278" t="s">
        <v>874</v>
      </c>
      <c r="AM9" s="278" t="s">
        <v>882</v>
      </c>
    </row>
    <row r="10" spans="2:39" x14ac:dyDescent="0.3">
      <c r="B10" s="470" t="s">
        <v>519</v>
      </c>
      <c r="C10" s="251" t="s">
        <v>877</v>
      </c>
      <c r="D10" s="306">
        <v>4128</v>
      </c>
      <c r="E10" s="306">
        <v>922.55532863807093</v>
      </c>
      <c r="F10" s="306">
        <v>223487.24046464896</v>
      </c>
      <c r="G10" s="306">
        <v>1727</v>
      </c>
      <c r="H10" s="306">
        <v>387.27667007778672</v>
      </c>
      <c r="I10" s="306">
        <v>224248.2166055511</v>
      </c>
      <c r="J10" s="306">
        <v>5855</v>
      </c>
      <c r="K10" s="306">
        <v>1309.8319987158577</v>
      </c>
      <c r="L10" s="306">
        <v>223711.69918289629</v>
      </c>
      <c r="M10" s="306">
        <v>4138</v>
      </c>
      <c r="N10" s="306">
        <v>926.38279371819158</v>
      </c>
      <c r="O10" s="306">
        <v>223872.11061338609</v>
      </c>
      <c r="P10" s="306">
        <v>1729</v>
      </c>
      <c r="Q10" s="306">
        <v>388.49763388907377</v>
      </c>
      <c r="R10" s="306">
        <v>224694.98779009472</v>
      </c>
      <c r="S10" s="306">
        <v>5867</v>
      </c>
      <c r="T10" s="306">
        <v>1314.8804276072653</v>
      </c>
      <c r="U10" s="306">
        <v>224114.61183011168</v>
      </c>
      <c r="V10" s="306">
        <v>4163</v>
      </c>
      <c r="W10" s="306">
        <v>927.70714699999996</v>
      </c>
      <c r="X10" s="306">
        <v>222845.8196012491</v>
      </c>
      <c r="Y10" s="306">
        <v>1731</v>
      </c>
      <c r="Z10" s="306">
        <v>387.33911699999999</v>
      </c>
      <c r="AA10" s="306">
        <v>223766.09878682843</v>
      </c>
      <c r="AB10" s="306">
        <v>5894</v>
      </c>
      <c r="AC10" s="306">
        <v>1315.0462640000001</v>
      </c>
      <c r="AD10" s="306">
        <v>223116.09501187649</v>
      </c>
      <c r="AE10" s="306">
        <v>4143</v>
      </c>
      <c r="AF10" s="306">
        <v>925.54842311875416</v>
      </c>
      <c r="AG10" s="306">
        <v>223400.53659636836</v>
      </c>
      <c r="AH10" s="306">
        <v>1729</v>
      </c>
      <c r="AI10" s="306">
        <v>387.70447365562018</v>
      </c>
      <c r="AJ10" s="306">
        <v>224236.24849949114</v>
      </c>
      <c r="AK10" s="296">
        <v>5872</v>
      </c>
      <c r="AL10" s="296">
        <v>1313.2528967743742</v>
      </c>
      <c r="AM10" s="296">
        <v>223646.61048609915</v>
      </c>
    </row>
    <row r="11" spans="2:39" x14ac:dyDescent="0.3">
      <c r="B11" s="471"/>
      <c r="C11" s="251" t="s">
        <v>878</v>
      </c>
      <c r="D11" s="306">
        <v>10343</v>
      </c>
      <c r="E11" s="306">
        <v>2290.4121882814552</v>
      </c>
      <c r="F11" s="306">
        <v>221445.63359580925</v>
      </c>
      <c r="G11" s="306">
        <v>8932</v>
      </c>
      <c r="H11" s="306">
        <v>1957.6859718638852</v>
      </c>
      <c r="I11" s="306">
        <v>219176.66500939152</v>
      </c>
      <c r="J11" s="306">
        <v>19275</v>
      </c>
      <c r="K11" s="306">
        <v>4248.0981601453404</v>
      </c>
      <c r="L11" s="306">
        <v>220394.19767291</v>
      </c>
      <c r="M11" s="306">
        <v>10384</v>
      </c>
      <c r="N11" s="306">
        <v>2303.9156722683601</v>
      </c>
      <c r="O11" s="306">
        <v>221871.69417068182</v>
      </c>
      <c r="P11" s="306">
        <v>8969</v>
      </c>
      <c r="Q11" s="306">
        <v>1969.9867472347896</v>
      </c>
      <c r="R11" s="306">
        <v>219643.96780407956</v>
      </c>
      <c r="S11" s="306">
        <v>19353</v>
      </c>
      <c r="T11" s="306">
        <v>4273.9024195031498</v>
      </c>
      <c r="U11" s="306">
        <v>220839.2714051129</v>
      </c>
      <c r="V11" s="306">
        <v>10415</v>
      </c>
      <c r="W11" s="306">
        <v>2300.8645769999998</v>
      </c>
      <c r="X11" s="306">
        <v>220918.34632741238</v>
      </c>
      <c r="Y11" s="306">
        <v>8986</v>
      </c>
      <c r="Z11" s="306">
        <v>1965.56005</v>
      </c>
      <c r="AA11" s="306">
        <v>218735.81682617404</v>
      </c>
      <c r="AB11" s="306">
        <v>19401</v>
      </c>
      <c r="AC11" s="306">
        <v>4266.4246270000003</v>
      </c>
      <c r="AD11" s="306">
        <v>219907.45977011498</v>
      </c>
      <c r="AE11" s="306">
        <v>10380.666666666666</v>
      </c>
      <c r="AF11" s="306">
        <v>2298.3974791832716</v>
      </c>
      <c r="AG11" s="306">
        <v>221411.3556467091</v>
      </c>
      <c r="AH11" s="306">
        <v>8962.3333333333339</v>
      </c>
      <c r="AI11" s="306">
        <v>1964.4109230328916</v>
      </c>
      <c r="AJ11" s="306">
        <v>219185.21103502339</v>
      </c>
      <c r="AK11" s="296">
        <v>19343</v>
      </c>
      <c r="AL11" s="296">
        <v>4262.8084022161629</v>
      </c>
      <c r="AM11" s="296">
        <v>220379.89981989158</v>
      </c>
    </row>
    <row r="12" spans="2:39" x14ac:dyDescent="0.3">
      <c r="B12" s="471"/>
      <c r="C12" s="251" t="s">
        <v>879</v>
      </c>
      <c r="D12" s="306">
        <v>1262</v>
      </c>
      <c r="E12" s="306">
        <v>313.66310623650196</v>
      </c>
      <c r="F12" s="306">
        <v>248544.45819057204</v>
      </c>
      <c r="G12" s="306">
        <v>678</v>
      </c>
      <c r="H12" s="306">
        <v>170.93699147339223</v>
      </c>
      <c r="I12" s="306">
        <v>252119.456450431</v>
      </c>
      <c r="J12" s="306">
        <v>1940</v>
      </c>
      <c r="K12" s="306">
        <v>484.60009770989416</v>
      </c>
      <c r="L12" s="306">
        <v>249793.86479891452</v>
      </c>
      <c r="M12" s="306">
        <v>1258</v>
      </c>
      <c r="N12" s="306">
        <v>313.67583897824818</v>
      </c>
      <c r="O12" s="306">
        <v>249344.86405266152</v>
      </c>
      <c r="P12" s="306">
        <v>675</v>
      </c>
      <c r="Q12" s="306">
        <v>170.90957644811468</v>
      </c>
      <c r="R12" s="306">
        <v>253199.37251572544</v>
      </c>
      <c r="S12" s="306">
        <v>1933</v>
      </c>
      <c r="T12" s="306">
        <v>484.58541542636283</v>
      </c>
      <c r="U12" s="306">
        <v>250690.85122936513</v>
      </c>
      <c r="V12" s="306">
        <v>1255</v>
      </c>
      <c r="W12" s="306">
        <v>326.46958799999999</v>
      </c>
      <c r="X12" s="306">
        <v>260135.12988047808</v>
      </c>
      <c r="Y12" s="306">
        <v>668</v>
      </c>
      <c r="Z12" s="306">
        <v>176.78675799999999</v>
      </c>
      <c r="AA12" s="306">
        <v>264650.83532934129</v>
      </c>
      <c r="AB12" s="306">
        <v>1923</v>
      </c>
      <c r="AC12" s="306">
        <v>503.25634600000001</v>
      </c>
      <c r="AD12" s="306">
        <v>261703.76807072284</v>
      </c>
      <c r="AE12" s="306">
        <v>1258.3333333333333</v>
      </c>
      <c r="AF12" s="306">
        <v>317.93617773825002</v>
      </c>
      <c r="AG12" s="306">
        <v>252664.51210986759</v>
      </c>
      <c r="AH12" s="306">
        <v>673.66666666666663</v>
      </c>
      <c r="AI12" s="306">
        <v>172.87777530716895</v>
      </c>
      <c r="AJ12" s="306">
        <v>256622.13058956305</v>
      </c>
      <c r="AK12" s="296">
        <v>1932</v>
      </c>
      <c r="AL12" s="296">
        <v>490.813953045419</v>
      </c>
      <c r="AM12" s="296">
        <v>254044.48915394358</v>
      </c>
    </row>
    <row r="13" spans="2:39" x14ac:dyDescent="0.3">
      <c r="B13" s="471"/>
      <c r="C13" s="251" t="s">
        <v>828</v>
      </c>
      <c r="D13" s="306">
        <v>1244</v>
      </c>
      <c r="E13" s="306">
        <v>279.15410051834584</v>
      </c>
      <c r="F13" s="306">
        <v>224400.40234593715</v>
      </c>
      <c r="G13" s="306">
        <v>1240</v>
      </c>
      <c r="H13" s="306">
        <v>278.04111594537233</v>
      </c>
      <c r="I13" s="306">
        <v>224226.70640755835</v>
      </c>
      <c r="J13" s="306">
        <v>2484</v>
      </c>
      <c r="K13" s="306">
        <v>557.19521646371822</v>
      </c>
      <c r="L13" s="306">
        <v>224313.69422854998</v>
      </c>
      <c r="M13" s="306">
        <v>1305</v>
      </c>
      <c r="N13" s="306">
        <v>293.43089961131028</v>
      </c>
      <c r="O13" s="306">
        <v>224851.26406996959</v>
      </c>
      <c r="P13" s="306">
        <v>1243</v>
      </c>
      <c r="Q13" s="306">
        <v>279.26263365242761</v>
      </c>
      <c r="R13" s="306">
        <v>224668.24911699726</v>
      </c>
      <c r="S13" s="306">
        <v>2548</v>
      </c>
      <c r="T13" s="306">
        <v>572.69353326373789</v>
      </c>
      <c r="U13" s="306">
        <v>224761.98322752665</v>
      </c>
      <c r="V13" s="306">
        <v>1304</v>
      </c>
      <c r="W13" s="306">
        <v>291.993493</v>
      </c>
      <c r="X13" s="306">
        <v>223921.39033742331</v>
      </c>
      <c r="Y13" s="306">
        <v>1249</v>
      </c>
      <c r="Z13" s="306">
        <v>279.45184399999999</v>
      </c>
      <c r="AA13" s="306">
        <v>223740.46757405924</v>
      </c>
      <c r="AB13" s="306">
        <v>2553</v>
      </c>
      <c r="AC13" s="306">
        <v>571.44533699999999</v>
      </c>
      <c r="AD13" s="306">
        <v>223832.87779083432</v>
      </c>
      <c r="AE13" s="306">
        <v>1284.3333333333333</v>
      </c>
      <c r="AF13" s="306">
        <v>288.19283104321875</v>
      </c>
      <c r="AG13" s="306">
        <v>224390.99224751006</v>
      </c>
      <c r="AH13" s="306">
        <v>1244</v>
      </c>
      <c r="AI13" s="306">
        <v>278.91853119926662</v>
      </c>
      <c r="AJ13" s="306">
        <v>224211.03794153265</v>
      </c>
      <c r="AK13" s="296">
        <v>2528.3333333333335</v>
      </c>
      <c r="AL13" s="296">
        <v>567.11136224248537</v>
      </c>
      <c r="AM13" s="296">
        <v>224302.45045846488</v>
      </c>
    </row>
    <row r="14" spans="2:39" x14ac:dyDescent="0.3">
      <c r="B14" s="471"/>
      <c r="C14" s="251" t="s">
        <v>829</v>
      </c>
      <c r="D14" s="306">
        <v>476</v>
      </c>
      <c r="E14" s="306">
        <v>87.379010402677849</v>
      </c>
      <c r="F14" s="306">
        <v>183569.34958545768</v>
      </c>
      <c r="G14" s="306">
        <v>630</v>
      </c>
      <c r="H14" s="306">
        <v>109.71004742537414</v>
      </c>
      <c r="I14" s="306">
        <v>174142.93242122879</v>
      </c>
      <c r="J14" s="306">
        <v>1106</v>
      </c>
      <c r="K14" s="306">
        <v>197.08905782805198</v>
      </c>
      <c r="L14" s="306">
        <v>178199.87145393487</v>
      </c>
      <c r="M14" s="306">
        <v>480</v>
      </c>
      <c r="N14" s="306">
        <v>87.85127875011851</v>
      </c>
      <c r="O14" s="306">
        <v>183023.49739608023</v>
      </c>
      <c r="P14" s="306">
        <v>639</v>
      </c>
      <c r="Q14" s="306">
        <v>111.6233034061509</v>
      </c>
      <c r="R14" s="306">
        <v>174684.35587817041</v>
      </c>
      <c r="S14" s="306">
        <v>1119</v>
      </c>
      <c r="T14" s="306">
        <v>199.47458215626941</v>
      </c>
      <c r="U14" s="306">
        <v>178261.46752124163</v>
      </c>
      <c r="V14" s="306">
        <v>488</v>
      </c>
      <c r="W14" s="306">
        <v>88.802496000000005</v>
      </c>
      <c r="X14" s="306">
        <v>181972.32786885247</v>
      </c>
      <c r="Y14" s="306">
        <v>641</v>
      </c>
      <c r="Z14" s="306">
        <v>111.110786</v>
      </c>
      <c r="AA14" s="306">
        <v>173339.75975039002</v>
      </c>
      <c r="AB14" s="306">
        <v>1129</v>
      </c>
      <c r="AC14" s="306">
        <v>199.91328200000001</v>
      </c>
      <c r="AD14" s="306">
        <v>177071.10894596987</v>
      </c>
      <c r="AE14" s="306">
        <v>481.33333333333331</v>
      </c>
      <c r="AF14" s="306">
        <v>88.010928384265455</v>
      </c>
      <c r="AG14" s="306">
        <v>182848.18916398642</v>
      </c>
      <c r="AH14" s="306">
        <v>636.66666666666663</v>
      </c>
      <c r="AI14" s="306">
        <v>110.81471227717502</v>
      </c>
      <c r="AJ14" s="306">
        <v>174054.52190132203</v>
      </c>
      <c r="AK14" s="296">
        <v>1118</v>
      </c>
      <c r="AL14" s="296">
        <v>198.82564066144047</v>
      </c>
      <c r="AM14" s="296">
        <v>177840.46570790739</v>
      </c>
    </row>
    <row r="15" spans="2:39" x14ac:dyDescent="0.3">
      <c r="B15" s="472"/>
      <c r="C15" s="301" t="s">
        <v>880</v>
      </c>
      <c r="D15" s="307">
        <v>17453</v>
      </c>
      <c r="E15" s="307">
        <v>3893.1637340770517</v>
      </c>
      <c r="F15" s="307">
        <v>223065.58953057078</v>
      </c>
      <c r="G15" s="307">
        <v>13207</v>
      </c>
      <c r="H15" s="307">
        <v>2903.6507967858106</v>
      </c>
      <c r="I15" s="307">
        <v>219856.95440189372</v>
      </c>
      <c r="J15" s="307">
        <v>30660</v>
      </c>
      <c r="K15" s="307">
        <v>6796.8145308628627</v>
      </c>
      <c r="L15" s="307">
        <v>221683.44849520101</v>
      </c>
      <c r="M15" s="307">
        <v>17565</v>
      </c>
      <c r="N15" s="307">
        <v>3925.2564833262286</v>
      </c>
      <c r="O15" s="307">
        <v>223470.33779255502</v>
      </c>
      <c r="P15" s="307">
        <v>13255</v>
      </c>
      <c r="Q15" s="307">
        <v>2920.2798946305566</v>
      </c>
      <c r="R15" s="307">
        <v>220315.3447476844</v>
      </c>
      <c r="S15" s="307">
        <v>30820</v>
      </c>
      <c r="T15" s="307">
        <v>6845.5363779567851</v>
      </c>
      <c r="U15" s="307">
        <v>222113.44509918187</v>
      </c>
      <c r="V15" s="307">
        <v>17625</v>
      </c>
      <c r="W15" s="307">
        <v>3935.837301</v>
      </c>
      <c r="X15" s="307">
        <v>223309.91778723404</v>
      </c>
      <c r="Y15" s="307">
        <v>13275</v>
      </c>
      <c r="Z15" s="307">
        <v>2920.2485550000001</v>
      </c>
      <c r="AA15" s="307">
        <v>219981.05875706216</v>
      </c>
      <c r="AB15" s="307">
        <v>30900</v>
      </c>
      <c r="AC15" s="307">
        <v>6856.0858559999997</v>
      </c>
      <c r="AD15" s="307">
        <v>221879.80116504856</v>
      </c>
      <c r="AE15" s="307">
        <v>17547.666666666668</v>
      </c>
      <c r="AF15" s="307">
        <v>3918.0858394677598</v>
      </c>
      <c r="AG15" s="307">
        <v>223282.44056006076</v>
      </c>
      <c r="AH15" s="307">
        <v>13245.666666666666</v>
      </c>
      <c r="AI15" s="307">
        <v>2914.726415472122</v>
      </c>
      <c r="AJ15" s="307">
        <v>220051.31858007316</v>
      </c>
      <c r="AK15" s="296">
        <v>30793.333333333332</v>
      </c>
      <c r="AL15" s="296">
        <v>6832.8122549398813</v>
      </c>
      <c r="AM15" s="296">
        <v>221892.58242930987</v>
      </c>
    </row>
    <row r="16" spans="2:39" x14ac:dyDescent="0.3">
      <c r="B16" s="470" t="s">
        <v>505</v>
      </c>
      <c r="C16" s="251" t="s">
        <v>877</v>
      </c>
      <c r="D16" s="306">
        <v>4626</v>
      </c>
      <c r="E16" s="306">
        <v>1035.8681696677738</v>
      </c>
      <c r="F16" s="306">
        <v>223923.08034322824</v>
      </c>
      <c r="G16" s="306">
        <v>1950</v>
      </c>
      <c r="H16" s="306">
        <v>437.20558339694816</v>
      </c>
      <c r="I16" s="306">
        <v>224207.99148561445</v>
      </c>
      <c r="J16" s="306">
        <v>6576</v>
      </c>
      <c r="K16" s="306">
        <v>1473.073753064722</v>
      </c>
      <c r="L16" s="306">
        <v>224007.56585534094</v>
      </c>
      <c r="M16" s="306">
        <v>4631</v>
      </c>
      <c r="N16" s="306">
        <v>1039.0484434603284</v>
      </c>
      <c r="O16" s="306">
        <v>224368.05084438098</v>
      </c>
      <c r="P16" s="306">
        <v>1955</v>
      </c>
      <c r="Q16" s="306">
        <v>439.17049453807431</v>
      </c>
      <c r="R16" s="306">
        <v>224639.63914991013</v>
      </c>
      <c r="S16" s="306">
        <v>6586</v>
      </c>
      <c r="T16" s="306">
        <v>1478.2189379984027</v>
      </c>
      <c r="U16" s="306">
        <v>224448.6696019439</v>
      </c>
      <c r="V16" s="306">
        <v>4639</v>
      </c>
      <c r="W16" s="306">
        <v>1036.0988339999999</v>
      </c>
      <c r="X16" s="306">
        <v>223345.29726234099</v>
      </c>
      <c r="Y16" s="306">
        <v>1969</v>
      </c>
      <c r="Z16" s="306">
        <v>440.29795100000001</v>
      </c>
      <c r="AA16" s="306">
        <v>223615.00812595227</v>
      </c>
      <c r="AB16" s="306">
        <v>6608</v>
      </c>
      <c r="AC16" s="306">
        <v>1476.3967849999999</v>
      </c>
      <c r="AD16" s="306">
        <v>223425.66358958837</v>
      </c>
      <c r="AE16" s="306">
        <v>4632</v>
      </c>
      <c r="AF16" s="306">
        <v>1037.0051490427006</v>
      </c>
      <c r="AG16" s="306">
        <v>223878.48640818236</v>
      </c>
      <c r="AH16" s="306">
        <v>1958</v>
      </c>
      <c r="AI16" s="306">
        <v>438.89134297834084</v>
      </c>
      <c r="AJ16" s="306">
        <v>224152.88201141005</v>
      </c>
      <c r="AK16" s="296">
        <v>6590</v>
      </c>
      <c r="AL16" s="296">
        <v>1475.8964920210415</v>
      </c>
      <c r="AM16" s="296">
        <v>223960.01396373921</v>
      </c>
    </row>
    <row r="17" spans="2:39" x14ac:dyDescent="0.3">
      <c r="B17" s="471" t="s">
        <v>505</v>
      </c>
      <c r="C17" s="251" t="s">
        <v>878</v>
      </c>
      <c r="D17" s="306">
        <v>11273</v>
      </c>
      <c r="E17" s="306">
        <v>2492.6424209047486</v>
      </c>
      <c r="F17" s="306">
        <v>221116.15549585278</v>
      </c>
      <c r="G17" s="306">
        <v>10735</v>
      </c>
      <c r="H17" s="306">
        <v>2335.4029948863722</v>
      </c>
      <c r="I17" s="306">
        <v>217550.34884828803</v>
      </c>
      <c r="J17" s="306">
        <v>22008</v>
      </c>
      <c r="K17" s="306">
        <v>4828.0454157911208</v>
      </c>
      <c r="L17" s="306">
        <v>219376.83641362778</v>
      </c>
      <c r="M17" s="306">
        <v>11331</v>
      </c>
      <c r="N17" s="306">
        <v>2510.4376660530447</v>
      </c>
      <c r="O17" s="306">
        <v>221554.82005586839</v>
      </c>
      <c r="P17" s="306">
        <v>10775</v>
      </c>
      <c r="Q17" s="306">
        <v>2349.3636257538501</v>
      </c>
      <c r="R17" s="306">
        <v>218038.38754096057</v>
      </c>
      <c r="S17" s="306">
        <v>22106</v>
      </c>
      <c r="T17" s="306">
        <v>4859.8012918068944</v>
      </c>
      <c r="U17" s="306">
        <v>219840.82564945691</v>
      </c>
      <c r="V17" s="306">
        <v>11372</v>
      </c>
      <c r="W17" s="306">
        <v>2508.5357909999998</v>
      </c>
      <c r="X17" s="306">
        <v>220588.79625395709</v>
      </c>
      <c r="Y17" s="306">
        <v>10798</v>
      </c>
      <c r="Z17" s="306">
        <v>2343.5891980000001</v>
      </c>
      <c r="AA17" s="306">
        <v>217039.19225782552</v>
      </c>
      <c r="AB17" s="306">
        <v>22170</v>
      </c>
      <c r="AC17" s="306">
        <v>4852.1249889999999</v>
      </c>
      <c r="AD17" s="306">
        <v>218859.94537663509</v>
      </c>
      <c r="AE17" s="306">
        <v>11325.333333333334</v>
      </c>
      <c r="AF17" s="306">
        <v>2503.8719593192641</v>
      </c>
      <c r="AG17" s="306">
        <v>221085.93942658912</v>
      </c>
      <c r="AH17" s="306">
        <v>10769.333333333334</v>
      </c>
      <c r="AI17" s="306">
        <v>2342.785272880074</v>
      </c>
      <c r="AJ17" s="306">
        <v>217542.27493624555</v>
      </c>
      <c r="AK17" s="296">
        <v>22094.666666666668</v>
      </c>
      <c r="AL17" s="296">
        <v>4846.6572321993381</v>
      </c>
      <c r="AM17" s="296">
        <v>219358.69435456541</v>
      </c>
    </row>
    <row r="18" spans="2:39" x14ac:dyDescent="0.3">
      <c r="B18" s="471" t="s">
        <v>505</v>
      </c>
      <c r="C18" s="251" t="s">
        <v>879</v>
      </c>
      <c r="D18" s="306">
        <v>1551</v>
      </c>
      <c r="E18" s="306">
        <v>386.37379975188287</v>
      </c>
      <c r="F18" s="306">
        <v>249112.70132294187</v>
      </c>
      <c r="G18" s="306">
        <v>810</v>
      </c>
      <c r="H18" s="306">
        <v>206.32696437342062</v>
      </c>
      <c r="I18" s="306">
        <v>254724.64737459336</v>
      </c>
      <c r="J18" s="306">
        <v>2361</v>
      </c>
      <c r="K18" s="306">
        <v>592.70076412530352</v>
      </c>
      <c r="L18" s="306">
        <v>251038.01953634201</v>
      </c>
      <c r="M18" s="306">
        <v>1541</v>
      </c>
      <c r="N18" s="306">
        <v>384.75446805845485</v>
      </c>
      <c r="O18" s="306">
        <v>249678.43482054176</v>
      </c>
      <c r="P18" s="306">
        <v>805</v>
      </c>
      <c r="Q18" s="306">
        <v>205.83257789528747</v>
      </c>
      <c r="R18" s="306">
        <v>255692.64334818322</v>
      </c>
      <c r="S18" s="306">
        <v>2346</v>
      </c>
      <c r="T18" s="306">
        <v>590.58704595374229</v>
      </c>
      <c r="U18" s="306">
        <v>251742.13382512459</v>
      </c>
      <c r="V18" s="306">
        <v>1539</v>
      </c>
      <c r="W18" s="306">
        <v>400.61698100000001</v>
      </c>
      <c r="X18" s="306">
        <v>260309.92917478882</v>
      </c>
      <c r="Y18" s="306">
        <v>800</v>
      </c>
      <c r="Z18" s="306">
        <v>213.86280400000001</v>
      </c>
      <c r="AA18" s="306">
        <v>267328.505</v>
      </c>
      <c r="AB18" s="306">
        <v>2339</v>
      </c>
      <c r="AC18" s="306">
        <v>614.47978499999999</v>
      </c>
      <c r="AD18" s="306">
        <v>262710.46814878151</v>
      </c>
      <c r="AE18" s="306">
        <v>1543.6666666666667</v>
      </c>
      <c r="AF18" s="306">
        <v>390.58174960344587</v>
      </c>
      <c r="AG18" s="306">
        <v>253022.07920758746</v>
      </c>
      <c r="AH18" s="306">
        <v>805</v>
      </c>
      <c r="AI18" s="306">
        <v>208.6741154229027</v>
      </c>
      <c r="AJ18" s="306">
        <v>259222.50363093504</v>
      </c>
      <c r="AK18" s="296">
        <v>2348.6666666666665</v>
      </c>
      <c r="AL18" s="296">
        <v>599.2558650263486</v>
      </c>
      <c r="AM18" s="296">
        <v>255147.26015882002</v>
      </c>
    </row>
    <row r="19" spans="2:39" x14ac:dyDescent="0.3">
      <c r="B19" s="471" t="s">
        <v>505</v>
      </c>
      <c r="C19" s="251" t="s">
        <v>828</v>
      </c>
      <c r="D19" s="306">
        <v>1464</v>
      </c>
      <c r="E19" s="306">
        <v>328.64923618033242</v>
      </c>
      <c r="F19" s="306">
        <v>224487.18318328718</v>
      </c>
      <c r="G19" s="306">
        <v>1249</v>
      </c>
      <c r="H19" s="306">
        <v>280.18872643320105</v>
      </c>
      <c r="I19" s="306">
        <v>224330.44550296324</v>
      </c>
      <c r="J19" s="306">
        <v>2713</v>
      </c>
      <c r="K19" s="306">
        <v>608.83796261353348</v>
      </c>
      <c r="L19" s="306">
        <v>224415.02492205438</v>
      </c>
      <c r="M19" s="306">
        <v>1459</v>
      </c>
      <c r="N19" s="306">
        <v>328.17892951187702</v>
      </c>
      <c r="O19" s="306">
        <v>224934.15319525497</v>
      </c>
      <c r="P19" s="306">
        <v>1250</v>
      </c>
      <c r="Q19" s="306">
        <v>280.96809411411601</v>
      </c>
      <c r="R19" s="306">
        <v>224774.47529129282</v>
      </c>
      <c r="S19" s="306">
        <v>2709</v>
      </c>
      <c r="T19" s="306">
        <v>609.14702362599303</v>
      </c>
      <c r="U19" s="306">
        <v>224860.47383757588</v>
      </c>
      <c r="V19" s="306">
        <v>1462</v>
      </c>
      <c r="W19" s="306">
        <v>327.49384800000001</v>
      </c>
      <c r="X19" s="306">
        <v>224004</v>
      </c>
      <c r="Y19" s="306">
        <v>1248</v>
      </c>
      <c r="Z19" s="306">
        <v>279.35822000000002</v>
      </c>
      <c r="AA19" s="306">
        <v>223844.72756410256</v>
      </c>
      <c r="AB19" s="306">
        <v>2710</v>
      </c>
      <c r="AC19" s="306">
        <v>606.85206800000003</v>
      </c>
      <c r="AD19" s="306">
        <v>223930.65239852399</v>
      </c>
      <c r="AE19" s="306">
        <v>1461.6666666666667</v>
      </c>
      <c r="AF19" s="306">
        <v>328.10733789740317</v>
      </c>
      <c r="AG19" s="306">
        <v>224474.80357861106</v>
      </c>
      <c r="AH19" s="306">
        <v>1249</v>
      </c>
      <c r="AI19" s="306">
        <v>280.17168018243905</v>
      </c>
      <c r="AJ19" s="306">
        <v>224316.79758401844</v>
      </c>
      <c r="AK19" s="296">
        <v>2710.6666666666665</v>
      </c>
      <c r="AL19" s="296">
        <v>608.27901807984222</v>
      </c>
      <c r="AM19" s="296">
        <v>224401.99879974505</v>
      </c>
    </row>
    <row r="20" spans="2:39" x14ac:dyDescent="0.3">
      <c r="B20" s="471" t="s">
        <v>505</v>
      </c>
      <c r="C20" s="251" t="s">
        <v>829</v>
      </c>
      <c r="D20" s="306">
        <v>639</v>
      </c>
      <c r="E20" s="306">
        <v>119.68393208009219</v>
      </c>
      <c r="F20" s="306">
        <v>187298.79824740562</v>
      </c>
      <c r="G20" s="306">
        <v>777</v>
      </c>
      <c r="H20" s="306">
        <v>137.44752720248684</v>
      </c>
      <c r="I20" s="306">
        <v>176895.14440474496</v>
      </c>
      <c r="J20" s="306">
        <v>1416</v>
      </c>
      <c r="K20" s="306">
        <v>257.13145928257904</v>
      </c>
      <c r="L20" s="306">
        <v>181590.01361764056</v>
      </c>
      <c r="M20" s="306">
        <v>638</v>
      </c>
      <c r="N20" s="306">
        <v>119.72623384167578</v>
      </c>
      <c r="O20" s="306">
        <v>187658.67373303411</v>
      </c>
      <c r="P20" s="306">
        <v>780</v>
      </c>
      <c r="Q20" s="306">
        <v>138.31303142025703</v>
      </c>
      <c r="R20" s="306">
        <v>177324.39925673979</v>
      </c>
      <c r="S20" s="306">
        <v>1418</v>
      </c>
      <c r="T20" s="306">
        <v>258.03926526193283</v>
      </c>
      <c r="U20" s="306">
        <v>181974.09397879607</v>
      </c>
      <c r="V20" s="306">
        <v>638</v>
      </c>
      <c r="W20" s="306">
        <v>119.153481</v>
      </c>
      <c r="X20" s="306">
        <v>186760.94200626959</v>
      </c>
      <c r="Y20" s="306">
        <v>783</v>
      </c>
      <c r="Z20" s="306">
        <v>138.04458099999999</v>
      </c>
      <c r="AA20" s="306">
        <v>176302.14687100894</v>
      </c>
      <c r="AB20" s="306">
        <v>1421</v>
      </c>
      <c r="AC20" s="306">
        <v>257.19806199999999</v>
      </c>
      <c r="AD20" s="306">
        <v>180997.93244194231</v>
      </c>
      <c r="AE20" s="306">
        <v>638.33333333333337</v>
      </c>
      <c r="AF20" s="306">
        <v>119.52121564058932</v>
      </c>
      <c r="AG20" s="306">
        <v>187239.50230901717</v>
      </c>
      <c r="AH20" s="306">
        <v>780</v>
      </c>
      <c r="AI20" s="306">
        <v>137.93504654091461</v>
      </c>
      <c r="AJ20" s="306">
        <v>176839.80325758285</v>
      </c>
      <c r="AK20" s="296">
        <v>1418.3333333333333</v>
      </c>
      <c r="AL20" s="296">
        <v>257.45626218150392</v>
      </c>
      <c r="AM20" s="296">
        <v>181520.27885887469</v>
      </c>
    </row>
    <row r="21" spans="2:39" x14ac:dyDescent="0.3">
      <c r="B21" s="472" t="s">
        <v>505</v>
      </c>
      <c r="C21" s="301" t="s">
        <v>880</v>
      </c>
      <c r="D21" s="307">
        <v>19553</v>
      </c>
      <c r="E21" s="307">
        <v>4363.217558584829</v>
      </c>
      <c r="F21" s="307">
        <v>223148.241118234</v>
      </c>
      <c r="G21" s="307">
        <v>15521</v>
      </c>
      <c r="H21" s="307">
        <v>3396.5717962924286</v>
      </c>
      <c r="I21" s="307">
        <v>218837.1752008523</v>
      </c>
      <c r="J21" s="307">
        <v>35074</v>
      </c>
      <c r="K21" s="307">
        <v>7759.7893548772572</v>
      </c>
      <c r="L21" s="307">
        <v>221240.50165014705</v>
      </c>
      <c r="M21" s="307">
        <v>19600</v>
      </c>
      <c r="N21" s="307">
        <v>4382.1457409253808</v>
      </c>
      <c r="O21" s="307">
        <v>223578.86433292759</v>
      </c>
      <c r="P21" s="307">
        <v>15565</v>
      </c>
      <c r="Q21" s="307">
        <v>3413.6478237215847</v>
      </c>
      <c r="R21" s="307">
        <v>219315.6327479335</v>
      </c>
      <c r="S21" s="307">
        <v>35165</v>
      </c>
      <c r="T21" s="307">
        <v>7795.793564646965</v>
      </c>
      <c r="U21" s="307">
        <v>221691.8403141466</v>
      </c>
      <c r="V21" s="307">
        <v>19650</v>
      </c>
      <c r="W21" s="307">
        <v>4391.8989350000002</v>
      </c>
      <c r="X21" s="307">
        <v>223506.30712468195</v>
      </c>
      <c r="Y21" s="307">
        <v>15598</v>
      </c>
      <c r="Z21" s="307">
        <v>3415.1527540000002</v>
      </c>
      <c r="AA21" s="307">
        <v>218948.11860494936</v>
      </c>
      <c r="AB21" s="307">
        <v>35248</v>
      </c>
      <c r="AC21" s="307">
        <v>7807.0516889999999</v>
      </c>
      <c r="AD21" s="307">
        <v>221489.21042328642</v>
      </c>
      <c r="AE21" s="307">
        <v>19601</v>
      </c>
      <c r="AF21" s="307">
        <v>4379.087411503403</v>
      </c>
      <c r="AG21" s="307">
        <v>223411.4285752463</v>
      </c>
      <c r="AH21" s="307">
        <v>15561.333333333334</v>
      </c>
      <c r="AI21" s="307">
        <v>3408.4574580046715</v>
      </c>
      <c r="AJ21" s="307">
        <v>219033.7669011656</v>
      </c>
      <c r="AK21" s="296">
        <v>35162.333333333336</v>
      </c>
      <c r="AL21" s="296">
        <v>7787.544869508074</v>
      </c>
      <c r="AM21" s="296">
        <v>221474.0641834939</v>
      </c>
    </row>
    <row r="22" spans="2:39" x14ac:dyDescent="0.3">
      <c r="B22" s="470" t="s">
        <v>506</v>
      </c>
      <c r="C22" s="251" t="s">
        <v>877</v>
      </c>
      <c r="D22" s="306">
        <v>9105</v>
      </c>
      <c r="E22" s="306">
        <v>2039.3250346808488</v>
      </c>
      <c r="F22" s="306">
        <v>223978.58700503557</v>
      </c>
      <c r="G22" s="306">
        <v>2543</v>
      </c>
      <c r="H22" s="306">
        <v>569.07232058232341</v>
      </c>
      <c r="I22" s="306">
        <v>223779.91371699702</v>
      </c>
      <c r="J22" s="306">
        <v>11648</v>
      </c>
      <c r="K22" s="306">
        <v>2608.3973552631724</v>
      </c>
      <c r="L22" s="306">
        <v>223935.21250542343</v>
      </c>
      <c r="M22" s="306">
        <v>9128</v>
      </c>
      <c r="N22" s="306">
        <v>2048.1121643647739</v>
      </c>
      <c r="O22" s="306">
        <v>224376.88040806024</v>
      </c>
      <c r="P22" s="306">
        <v>2543</v>
      </c>
      <c r="Q22" s="306">
        <v>570.24757869275197</v>
      </c>
      <c r="R22" s="306">
        <v>224242.06790906488</v>
      </c>
      <c r="S22" s="306">
        <v>11671</v>
      </c>
      <c r="T22" s="306">
        <v>2618.359743057526</v>
      </c>
      <c r="U22" s="306">
        <v>224347.50604554245</v>
      </c>
      <c r="V22" s="306">
        <v>9165</v>
      </c>
      <c r="W22" s="306">
        <v>2047.485964</v>
      </c>
      <c r="X22" s="306">
        <v>223402.72384069831</v>
      </c>
      <c r="Y22" s="306">
        <v>2554</v>
      </c>
      <c r="Z22" s="306">
        <v>570.34612600000003</v>
      </c>
      <c r="AA22" s="306">
        <v>223314.84964761158</v>
      </c>
      <c r="AB22" s="306">
        <v>11719</v>
      </c>
      <c r="AC22" s="306">
        <v>2617.8320899999999</v>
      </c>
      <c r="AD22" s="306">
        <v>223383.5728304463</v>
      </c>
      <c r="AE22" s="306">
        <v>9132.6666666666661</v>
      </c>
      <c r="AF22" s="306">
        <v>2044.9743876818745</v>
      </c>
      <c r="AG22" s="306">
        <v>223918.64964762478</v>
      </c>
      <c r="AH22" s="306">
        <v>2546.6666666666665</v>
      </c>
      <c r="AI22" s="306">
        <v>569.88867509169177</v>
      </c>
      <c r="AJ22" s="306">
        <v>223778.27555956482</v>
      </c>
      <c r="AK22" s="296">
        <v>11679.333333333334</v>
      </c>
      <c r="AL22" s="296">
        <v>2614.8630627735665</v>
      </c>
      <c r="AM22" s="296">
        <v>223888.04122155087</v>
      </c>
    </row>
    <row r="23" spans="2:39" x14ac:dyDescent="0.3">
      <c r="B23" s="471" t="s">
        <v>506</v>
      </c>
      <c r="C23" s="251" t="s">
        <v>878</v>
      </c>
      <c r="D23" s="306">
        <v>20447</v>
      </c>
      <c r="E23" s="306">
        <v>4499.0247421337754</v>
      </c>
      <c r="F23" s="306">
        <v>220033.48863568131</v>
      </c>
      <c r="G23" s="306">
        <v>18426</v>
      </c>
      <c r="H23" s="306">
        <v>3885.0401940791999</v>
      </c>
      <c r="I23" s="306">
        <v>210845.55487241939</v>
      </c>
      <c r="J23" s="306">
        <v>38873</v>
      </c>
      <c r="K23" s="306">
        <v>8384.0649362129752</v>
      </c>
      <c r="L23" s="306">
        <v>215678.36123306601</v>
      </c>
      <c r="M23" s="306">
        <v>20555</v>
      </c>
      <c r="N23" s="306">
        <v>4530.0252016774857</v>
      </c>
      <c r="O23" s="306">
        <v>220385.56077243909</v>
      </c>
      <c r="P23" s="306">
        <v>18498</v>
      </c>
      <c r="Q23" s="306">
        <v>3907.1850388483563</v>
      </c>
      <c r="R23" s="306">
        <v>211222.02610273307</v>
      </c>
      <c r="S23" s="306">
        <v>39053</v>
      </c>
      <c r="T23" s="306">
        <v>8437.2102405258411</v>
      </c>
      <c r="U23" s="306">
        <v>216045.12433169899</v>
      </c>
      <c r="V23" s="306">
        <v>20664</v>
      </c>
      <c r="W23" s="306">
        <v>4532.9233750000003</v>
      </c>
      <c r="X23" s="306">
        <v>219363.30695896244</v>
      </c>
      <c r="Y23" s="306">
        <v>18576</v>
      </c>
      <c r="Z23" s="306">
        <v>3905.82683</v>
      </c>
      <c r="AA23" s="306">
        <v>210261.99558570198</v>
      </c>
      <c r="AB23" s="306">
        <v>39240</v>
      </c>
      <c r="AC23" s="306">
        <v>8438.7502050000003</v>
      </c>
      <c r="AD23" s="306">
        <v>215054.79625382263</v>
      </c>
      <c r="AE23" s="306">
        <v>20555.333333333332</v>
      </c>
      <c r="AF23" s="306">
        <v>4520.6577729370865</v>
      </c>
      <c r="AG23" s="306">
        <v>219926.26923768784</v>
      </c>
      <c r="AH23" s="306">
        <v>18500</v>
      </c>
      <c r="AI23" s="306">
        <v>3899.3506876425186</v>
      </c>
      <c r="AJ23" s="306">
        <v>210775.71284554154</v>
      </c>
      <c r="AK23" s="296">
        <v>39055.333333333336</v>
      </c>
      <c r="AL23" s="296">
        <v>8420.0084605796055</v>
      </c>
      <c r="AM23" s="296">
        <v>215591.77049433123</v>
      </c>
    </row>
    <row r="24" spans="2:39" x14ac:dyDescent="0.3">
      <c r="B24" s="471" t="s">
        <v>506</v>
      </c>
      <c r="C24" s="251" t="s">
        <v>879</v>
      </c>
      <c r="D24" s="306">
        <v>2407</v>
      </c>
      <c r="E24" s="306">
        <v>595.59144498777766</v>
      </c>
      <c r="F24" s="306">
        <v>247441.39800073855</v>
      </c>
      <c r="G24" s="306">
        <v>983</v>
      </c>
      <c r="H24" s="306">
        <v>254.18952810962824</v>
      </c>
      <c r="I24" s="306">
        <v>258585.48129158517</v>
      </c>
      <c r="J24" s="306">
        <v>3390</v>
      </c>
      <c r="K24" s="306">
        <v>849.78097309740588</v>
      </c>
      <c r="L24" s="306">
        <v>250672.85342106369</v>
      </c>
      <c r="M24" s="306">
        <v>2391</v>
      </c>
      <c r="N24" s="306">
        <v>593.53450636390357</v>
      </c>
      <c r="O24" s="306">
        <v>248236.93281635447</v>
      </c>
      <c r="P24" s="306">
        <v>979</v>
      </c>
      <c r="Q24" s="306">
        <v>253.80285475389618</v>
      </c>
      <c r="R24" s="306">
        <v>259247.04264953645</v>
      </c>
      <c r="S24" s="306">
        <v>3370</v>
      </c>
      <c r="T24" s="306">
        <v>847.33736111779979</v>
      </c>
      <c r="U24" s="306">
        <v>251435.41872931743</v>
      </c>
      <c r="V24" s="306">
        <v>2389</v>
      </c>
      <c r="W24" s="306">
        <v>618.78723100000002</v>
      </c>
      <c r="X24" s="306">
        <v>259015.1657597321</v>
      </c>
      <c r="Y24" s="306">
        <v>974</v>
      </c>
      <c r="Z24" s="306">
        <v>263.84797400000002</v>
      </c>
      <c r="AA24" s="306">
        <v>270891.14373716636</v>
      </c>
      <c r="AB24" s="306">
        <v>3363</v>
      </c>
      <c r="AC24" s="306">
        <v>882.63520500000004</v>
      </c>
      <c r="AD24" s="306">
        <v>262454.71454058879</v>
      </c>
      <c r="AE24" s="306">
        <v>2395.6666666666665</v>
      </c>
      <c r="AF24" s="306">
        <v>602.63772745056042</v>
      </c>
      <c r="AG24" s="306">
        <v>251553.24646607507</v>
      </c>
      <c r="AH24" s="306">
        <v>978.66666666666663</v>
      </c>
      <c r="AI24" s="306">
        <v>257.28011895450817</v>
      </c>
      <c r="AJ24" s="306">
        <v>262888.40492626856</v>
      </c>
      <c r="AK24" s="296">
        <v>3374.3333333333335</v>
      </c>
      <c r="AL24" s="296">
        <v>859.91784640506853</v>
      </c>
      <c r="AM24" s="296">
        <v>254840.81193472343</v>
      </c>
    </row>
    <row r="25" spans="2:39" x14ac:dyDescent="0.3">
      <c r="B25" s="471" t="s">
        <v>506</v>
      </c>
      <c r="C25" s="251" t="s">
        <v>828</v>
      </c>
      <c r="D25" s="306">
        <v>2293</v>
      </c>
      <c r="E25" s="306">
        <v>514.40611578091261</v>
      </c>
      <c r="F25" s="306">
        <v>224337.59955556592</v>
      </c>
      <c r="G25" s="306">
        <v>1723</v>
      </c>
      <c r="H25" s="306">
        <v>386.62992102385192</v>
      </c>
      <c r="I25" s="306">
        <v>224393.45387339056</v>
      </c>
      <c r="J25" s="306">
        <v>4016</v>
      </c>
      <c r="K25" s="306">
        <v>901.03603680476454</v>
      </c>
      <c r="L25" s="306">
        <v>224361.56294939356</v>
      </c>
      <c r="M25" s="306">
        <v>2306</v>
      </c>
      <c r="N25" s="306">
        <v>518.35103684742933</v>
      </c>
      <c r="O25" s="306">
        <v>224783.62395812201</v>
      </c>
      <c r="P25" s="306">
        <v>1737</v>
      </c>
      <c r="Q25" s="306">
        <v>390.54536471552075</v>
      </c>
      <c r="R25" s="306">
        <v>224839.01250173905</v>
      </c>
      <c r="S25" s="306">
        <v>4043</v>
      </c>
      <c r="T25" s="306">
        <v>908.89640156295013</v>
      </c>
      <c r="U25" s="306">
        <v>224807.4206190824</v>
      </c>
      <c r="V25" s="306">
        <v>2300</v>
      </c>
      <c r="W25" s="306">
        <v>514.86351500000001</v>
      </c>
      <c r="X25" s="306">
        <v>223853.70217391304</v>
      </c>
      <c r="Y25" s="306">
        <v>1736</v>
      </c>
      <c r="Z25" s="306">
        <v>388.706368</v>
      </c>
      <c r="AA25" s="306">
        <v>223909.19815668202</v>
      </c>
      <c r="AB25" s="306">
        <v>4036</v>
      </c>
      <c r="AC25" s="306">
        <v>903.569883</v>
      </c>
      <c r="AD25" s="306">
        <v>223877.57259663031</v>
      </c>
      <c r="AE25" s="306">
        <v>2299.6666666666665</v>
      </c>
      <c r="AF25" s="306">
        <v>515.87355587611398</v>
      </c>
      <c r="AG25" s="306">
        <v>224325.3613028471</v>
      </c>
      <c r="AH25" s="306">
        <v>1732</v>
      </c>
      <c r="AI25" s="306">
        <v>388.62721791312424</v>
      </c>
      <c r="AJ25" s="306">
        <v>224380.61080434427</v>
      </c>
      <c r="AK25" s="296">
        <v>4031.6666666666665</v>
      </c>
      <c r="AL25" s="296">
        <v>904.50077378923822</v>
      </c>
      <c r="AM25" s="296">
        <v>224349.09643387471</v>
      </c>
    </row>
    <row r="26" spans="2:39" x14ac:dyDescent="0.3">
      <c r="B26" s="471" t="s">
        <v>506</v>
      </c>
      <c r="C26" s="251" t="s">
        <v>829</v>
      </c>
      <c r="D26" s="306">
        <v>868</v>
      </c>
      <c r="E26" s="306">
        <v>161.13541769828583</v>
      </c>
      <c r="F26" s="306">
        <v>185639.88214088231</v>
      </c>
      <c r="G26" s="306">
        <v>937</v>
      </c>
      <c r="H26" s="306">
        <v>163.3659336306745</v>
      </c>
      <c r="I26" s="306">
        <v>174349.98253006884</v>
      </c>
      <c r="J26" s="306">
        <v>1805</v>
      </c>
      <c r="K26" s="306">
        <v>324.50135132896037</v>
      </c>
      <c r="L26" s="306">
        <v>179779.14201050435</v>
      </c>
      <c r="M26" s="306">
        <v>871</v>
      </c>
      <c r="N26" s="306">
        <v>162.07178218577366</v>
      </c>
      <c r="O26" s="306">
        <v>186075.52489755876</v>
      </c>
      <c r="P26" s="306">
        <v>945</v>
      </c>
      <c r="Q26" s="306">
        <v>164.7823720832146</v>
      </c>
      <c r="R26" s="306">
        <v>174372.88051133821</v>
      </c>
      <c r="S26" s="306">
        <v>1816</v>
      </c>
      <c r="T26" s="306">
        <v>326.85415426898828</v>
      </c>
      <c r="U26" s="306">
        <v>179985.76776926671</v>
      </c>
      <c r="V26" s="306">
        <v>886</v>
      </c>
      <c r="W26" s="306">
        <v>163.82891900000001</v>
      </c>
      <c r="X26" s="306">
        <v>184908.48645598194</v>
      </c>
      <c r="Y26" s="306">
        <v>963</v>
      </c>
      <c r="Z26" s="306">
        <v>166.91637399999999</v>
      </c>
      <c r="AA26" s="306">
        <v>173329.56801661474</v>
      </c>
      <c r="AB26" s="306">
        <v>1849</v>
      </c>
      <c r="AC26" s="306">
        <v>330.745293</v>
      </c>
      <c r="AD26" s="306">
        <v>178877.93023255814</v>
      </c>
      <c r="AE26" s="306">
        <v>875</v>
      </c>
      <c r="AF26" s="306">
        <v>162.34537296135318</v>
      </c>
      <c r="AG26" s="306">
        <v>185537.56909868936</v>
      </c>
      <c r="AH26" s="306">
        <v>948.33333333333337</v>
      </c>
      <c r="AI26" s="306">
        <v>165.0215599046297</v>
      </c>
      <c r="AJ26" s="306">
        <v>174012.18970611217</v>
      </c>
      <c r="AK26" s="296">
        <v>1823.3333333333333</v>
      </c>
      <c r="AL26" s="296">
        <v>327.3669328659829</v>
      </c>
      <c r="AM26" s="296">
        <v>179543.10760474383</v>
      </c>
    </row>
    <row r="27" spans="2:39" x14ac:dyDescent="0.3">
      <c r="B27" s="472" t="s">
        <v>506</v>
      </c>
      <c r="C27" s="301" t="s">
        <v>880</v>
      </c>
      <c r="D27" s="307">
        <v>35120</v>
      </c>
      <c r="E27" s="307">
        <v>7809.4827552816014</v>
      </c>
      <c r="F27" s="307">
        <v>222365.68209799548</v>
      </c>
      <c r="G27" s="307">
        <v>24612</v>
      </c>
      <c r="H27" s="307">
        <v>5258.2978974256785</v>
      </c>
      <c r="I27" s="307">
        <v>213647.72864560696</v>
      </c>
      <c r="J27" s="307">
        <v>59732</v>
      </c>
      <c r="K27" s="307">
        <v>13067.780652707279</v>
      </c>
      <c r="L27" s="307">
        <v>218773.53265765886</v>
      </c>
      <c r="M27" s="307">
        <v>35251</v>
      </c>
      <c r="N27" s="307">
        <v>7852.0946914393662</v>
      </c>
      <c r="O27" s="307">
        <v>222748.14023543632</v>
      </c>
      <c r="P27" s="307">
        <v>24702</v>
      </c>
      <c r="Q27" s="307">
        <v>5286.5632090937397</v>
      </c>
      <c r="R27" s="307">
        <v>214013.5701195749</v>
      </c>
      <c r="S27" s="307">
        <v>59953</v>
      </c>
      <c r="T27" s="307">
        <v>13138.657900533106</v>
      </c>
      <c r="U27" s="307">
        <v>219149.29862614223</v>
      </c>
      <c r="V27" s="307">
        <v>35404</v>
      </c>
      <c r="W27" s="307">
        <v>7877.8890039999997</v>
      </c>
      <c r="X27" s="307">
        <v>222514.09456558581</v>
      </c>
      <c r="Y27" s="307">
        <v>24803</v>
      </c>
      <c r="Z27" s="307">
        <v>5295.6436720000002</v>
      </c>
      <c r="AA27" s="307">
        <v>213508.19142845622</v>
      </c>
      <c r="AB27" s="307">
        <v>60207</v>
      </c>
      <c r="AC27" s="307">
        <v>13173.532675999999</v>
      </c>
      <c r="AD27" s="307">
        <v>218804.00411912234</v>
      </c>
      <c r="AE27" s="307">
        <v>35258.333333333336</v>
      </c>
      <c r="AF27" s="307">
        <v>7846.4888169069891</v>
      </c>
      <c r="AG27" s="307">
        <v>222542.81683498903</v>
      </c>
      <c r="AH27" s="307">
        <v>24705.666666666668</v>
      </c>
      <c r="AI27" s="307">
        <v>5280.1682595064731</v>
      </c>
      <c r="AJ27" s="307">
        <v>213722.96205350215</v>
      </c>
      <c r="AK27" s="296">
        <v>59964</v>
      </c>
      <c r="AL27" s="296">
        <v>13126.657076413463</v>
      </c>
      <c r="AM27" s="296">
        <v>218908.96331821533</v>
      </c>
    </row>
    <row r="28" spans="2:39" x14ac:dyDescent="0.3">
      <c r="B28" s="470" t="s">
        <v>507</v>
      </c>
      <c r="C28" s="251" t="s">
        <v>877</v>
      </c>
      <c r="D28" s="306">
        <v>6639</v>
      </c>
      <c r="E28" s="306">
        <v>1485.1544123126403</v>
      </c>
      <c r="F28" s="306">
        <v>223701.52316804341</v>
      </c>
      <c r="G28" s="306">
        <v>2284</v>
      </c>
      <c r="H28" s="306">
        <v>511.3607790392112</v>
      </c>
      <c r="I28" s="306">
        <v>223888.25702242172</v>
      </c>
      <c r="J28" s="306">
        <v>8923</v>
      </c>
      <c r="K28" s="306">
        <v>1996.5151913518514</v>
      </c>
      <c r="L28" s="306">
        <v>223749.32100771618</v>
      </c>
      <c r="M28" s="306">
        <v>6628</v>
      </c>
      <c r="N28" s="306">
        <v>1485.6268584115353</v>
      </c>
      <c r="O28" s="306">
        <v>224144.06433487256</v>
      </c>
      <c r="P28" s="306">
        <v>2266</v>
      </c>
      <c r="Q28" s="306">
        <v>508.61564883351923</v>
      </c>
      <c r="R28" s="306">
        <v>224455.27309510999</v>
      </c>
      <c r="S28" s="306">
        <v>8894</v>
      </c>
      <c r="T28" s="306">
        <v>1994.2425072450546</v>
      </c>
      <c r="U28" s="306">
        <v>224223.35363672755</v>
      </c>
      <c r="V28" s="306">
        <v>6655</v>
      </c>
      <c r="W28" s="306">
        <v>1484.196729</v>
      </c>
      <c r="X28" s="306">
        <v>223019.79398948158</v>
      </c>
      <c r="Y28" s="306">
        <v>2258</v>
      </c>
      <c r="Z28" s="306">
        <v>504.85755999999998</v>
      </c>
      <c r="AA28" s="306">
        <v>223586.16474756421</v>
      </c>
      <c r="AB28" s="306">
        <v>8913</v>
      </c>
      <c r="AC28" s="306">
        <v>1989.0542889999999</v>
      </c>
      <c r="AD28" s="306">
        <v>223163.27712330304</v>
      </c>
      <c r="AE28" s="306">
        <v>6640.666666666667</v>
      </c>
      <c r="AF28" s="306">
        <v>1484.9926665747253</v>
      </c>
      <c r="AG28" s="306">
        <v>223621.02197189917</v>
      </c>
      <c r="AH28" s="306">
        <v>2269.3333333333335</v>
      </c>
      <c r="AI28" s="306">
        <v>508.27799595757682</v>
      </c>
      <c r="AJ28" s="306">
        <v>223976.79022807439</v>
      </c>
      <c r="AK28" s="296">
        <v>8910</v>
      </c>
      <c r="AL28" s="296">
        <v>1993.2706625323021</v>
      </c>
      <c r="AM28" s="296">
        <v>223711.63440317646</v>
      </c>
    </row>
    <row r="29" spans="2:39" x14ac:dyDescent="0.3">
      <c r="B29" s="471" t="s">
        <v>507</v>
      </c>
      <c r="C29" s="251" t="s">
        <v>878</v>
      </c>
      <c r="D29" s="306">
        <v>12008</v>
      </c>
      <c r="E29" s="306">
        <v>2651.3649020309226</v>
      </c>
      <c r="F29" s="306">
        <v>220799.87525240859</v>
      </c>
      <c r="G29" s="306">
        <v>12439</v>
      </c>
      <c r="H29" s="306">
        <v>2688.7024017614158</v>
      </c>
      <c r="I29" s="306">
        <v>216151.00906515121</v>
      </c>
      <c r="J29" s="306">
        <v>24447</v>
      </c>
      <c r="K29" s="306">
        <v>5340.0673037923389</v>
      </c>
      <c r="L29" s="306">
        <v>218434.46246133838</v>
      </c>
      <c r="M29" s="306">
        <v>12069</v>
      </c>
      <c r="N29" s="306">
        <v>2669.0771368611131</v>
      </c>
      <c r="O29" s="306">
        <v>221151.47376428146</v>
      </c>
      <c r="P29" s="306">
        <v>12480</v>
      </c>
      <c r="Q29" s="306">
        <v>2702.7146595652416</v>
      </c>
      <c r="R29" s="306">
        <v>216563.67464465078</v>
      </c>
      <c r="S29" s="306">
        <v>24549</v>
      </c>
      <c r="T29" s="306">
        <v>5371.7917964263543</v>
      </c>
      <c r="U29" s="306">
        <v>218819.16967804614</v>
      </c>
      <c r="V29" s="306">
        <v>12107</v>
      </c>
      <c r="W29" s="306">
        <v>2665.7717480000001</v>
      </c>
      <c r="X29" s="306">
        <v>220184.33534318989</v>
      </c>
      <c r="Y29" s="306">
        <v>12506</v>
      </c>
      <c r="Z29" s="306">
        <v>2696.9453979999998</v>
      </c>
      <c r="AA29" s="306">
        <v>215652.11882296499</v>
      </c>
      <c r="AB29" s="306">
        <v>24613</v>
      </c>
      <c r="AC29" s="306">
        <v>5362.717146</v>
      </c>
      <c r="AD29" s="306">
        <v>217881.49132572219</v>
      </c>
      <c r="AE29" s="306">
        <v>12061.333333333334</v>
      </c>
      <c r="AF29" s="306">
        <v>2662.0712622973451</v>
      </c>
      <c r="AG29" s="306">
        <v>220711.19243013582</v>
      </c>
      <c r="AH29" s="306">
        <v>12475</v>
      </c>
      <c r="AI29" s="306">
        <v>2696.1208197755527</v>
      </c>
      <c r="AJ29" s="306">
        <v>216121.90940084591</v>
      </c>
      <c r="AK29" s="296">
        <v>24536.333333333332</v>
      </c>
      <c r="AL29" s="296">
        <v>5358.1920820728974</v>
      </c>
      <c r="AM29" s="296">
        <v>218377.86474777121</v>
      </c>
    </row>
    <row r="30" spans="2:39" x14ac:dyDescent="0.3">
      <c r="B30" s="471" t="s">
        <v>507</v>
      </c>
      <c r="C30" s="251" t="s">
        <v>879</v>
      </c>
      <c r="D30" s="306">
        <v>1520</v>
      </c>
      <c r="E30" s="306">
        <v>373.32148813251416</v>
      </c>
      <c r="F30" s="306">
        <v>245606.24219244355</v>
      </c>
      <c r="G30" s="306">
        <v>918</v>
      </c>
      <c r="H30" s="306">
        <v>234.0437526143501</v>
      </c>
      <c r="I30" s="306">
        <v>254949.62158425938</v>
      </c>
      <c r="J30" s="306">
        <v>2438</v>
      </c>
      <c r="K30" s="306">
        <v>607.36524074686429</v>
      </c>
      <c r="L30" s="306">
        <v>249124.38094621178</v>
      </c>
      <c r="M30" s="306">
        <v>1514</v>
      </c>
      <c r="N30" s="306">
        <v>372.97456451406816</v>
      </c>
      <c r="O30" s="306">
        <v>246350.43891285878</v>
      </c>
      <c r="P30" s="306">
        <v>915</v>
      </c>
      <c r="Q30" s="306">
        <v>234.12399525422919</v>
      </c>
      <c r="R30" s="306">
        <v>255873.21885708108</v>
      </c>
      <c r="S30" s="306">
        <v>2429</v>
      </c>
      <c r="T30" s="306">
        <v>607.09855976829738</v>
      </c>
      <c r="U30" s="306">
        <v>249937.65325990014</v>
      </c>
      <c r="V30" s="306">
        <v>1511</v>
      </c>
      <c r="W30" s="306">
        <v>388.27712600000001</v>
      </c>
      <c r="X30" s="306">
        <v>256966.99272005295</v>
      </c>
      <c r="Y30" s="306">
        <v>910</v>
      </c>
      <c r="Z30" s="306">
        <v>244.043781</v>
      </c>
      <c r="AA30" s="306">
        <v>268179.97912087914</v>
      </c>
      <c r="AB30" s="306">
        <v>2421</v>
      </c>
      <c r="AC30" s="306">
        <v>632.32090700000003</v>
      </c>
      <c r="AD30" s="306">
        <v>261181.70466749277</v>
      </c>
      <c r="AE30" s="306">
        <v>1515</v>
      </c>
      <c r="AF30" s="306">
        <v>378.19105954886078</v>
      </c>
      <c r="AG30" s="306">
        <v>249631.06240848897</v>
      </c>
      <c r="AH30" s="306">
        <v>914.33333333333337</v>
      </c>
      <c r="AI30" s="306">
        <v>237.4038429561931</v>
      </c>
      <c r="AJ30" s="306">
        <v>259646.92995573432</v>
      </c>
      <c r="AK30" s="296">
        <v>2429.3333333333335</v>
      </c>
      <c r="AL30" s="296">
        <v>615.59490250505382</v>
      </c>
      <c r="AM30" s="296">
        <v>253400.75569637233</v>
      </c>
    </row>
    <row r="31" spans="2:39" x14ac:dyDescent="0.3">
      <c r="B31" s="471" t="s">
        <v>507</v>
      </c>
      <c r="C31" s="251" t="s">
        <v>828</v>
      </c>
      <c r="D31" s="306">
        <v>1570</v>
      </c>
      <c r="E31" s="306">
        <v>352.44487759776086</v>
      </c>
      <c r="F31" s="306">
        <v>224487.18318328718</v>
      </c>
      <c r="G31" s="306">
        <v>1224</v>
      </c>
      <c r="H31" s="306">
        <v>274.74364751883542</v>
      </c>
      <c r="I31" s="306">
        <v>224463.76431277403</v>
      </c>
      <c r="J31" s="306">
        <v>2794</v>
      </c>
      <c r="K31" s="306">
        <v>627.18852511659634</v>
      </c>
      <c r="L31" s="306">
        <v>224476.92380694213</v>
      </c>
      <c r="M31" s="306">
        <v>1574</v>
      </c>
      <c r="N31" s="306">
        <v>354.04635712933128</v>
      </c>
      <c r="O31" s="306">
        <v>224934.15319525494</v>
      </c>
      <c r="P31" s="306">
        <v>1228</v>
      </c>
      <c r="Q31" s="306">
        <v>276.19041835280541</v>
      </c>
      <c r="R31" s="306">
        <v>224910.76413094904</v>
      </c>
      <c r="S31" s="306">
        <v>2802</v>
      </c>
      <c r="T31" s="306">
        <v>630.23677548213664</v>
      </c>
      <c r="U31" s="306">
        <v>224923.90274166188</v>
      </c>
      <c r="V31" s="306">
        <v>1576</v>
      </c>
      <c r="W31" s="306">
        <v>353.030304</v>
      </c>
      <c r="X31" s="306">
        <v>224004</v>
      </c>
      <c r="Y31" s="306">
        <v>1229</v>
      </c>
      <c r="Z31" s="306">
        <v>275.272313</v>
      </c>
      <c r="AA31" s="306">
        <v>223980.72660699754</v>
      </c>
      <c r="AB31" s="306">
        <v>2805</v>
      </c>
      <c r="AC31" s="306">
        <v>628.30261700000005</v>
      </c>
      <c r="AD31" s="306">
        <v>223993.80285204991</v>
      </c>
      <c r="AE31" s="306">
        <v>1573.3333333333333</v>
      </c>
      <c r="AF31" s="306">
        <v>353.17384624236411</v>
      </c>
      <c r="AG31" s="306">
        <v>224474.90227268907</v>
      </c>
      <c r="AH31" s="306">
        <v>1227</v>
      </c>
      <c r="AI31" s="306">
        <v>275.4021262905469</v>
      </c>
      <c r="AJ31" s="306">
        <v>224451.61066874239</v>
      </c>
      <c r="AK31" s="296">
        <v>2800.3333333333335</v>
      </c>
      <c r="AL31" s="296">
        <v>628.57597253291101</v>
      </c>
      <c r="AM31" s="296">
        <v>224464.69677404274</v>
      </c>
    </row>
    <row r="32" spans="2:39" x14ac:dyDescent="0.3">
      <c r="B32" s="471" t="s">
        <v>507</v>
      </c>
      <c r="C32" s="251" t="s">
        <v>829</v>
      </c>
      <c r="D32" s="306">
        <v>582</v>
      </c>
      <c r="E32" s="306">
        <v>111.74222245147301</v>
      </c>
      <c r="F32" s="306">
        <v>191996.94579290895</v>
      </c>
      <c r="G32" s="306">
        <v>730</v>
      </c>
      <c r="H32" s="306">
        <v>130.54782437524349</v>
      </c>
      <c r="I32" s="306">
        <v>178832.63613047055</v>
      </c>
      <c r="J32" s="306">
        <v>1312</v>
      </c>
      <c r="K32" s="306">
        <v>242.29004682671649</v>
      </c>
      <c r="L32" s="306">
        <v>184672.29178865586</v>
      </c>
      <c r="M32" s="306">
        <v>581</v>
      </c>
      <c r="N32" s="306">
        <v>111.65657097501287</v>
      </c>
      <c r="O32" s="306">
        <v>192179.98446645934</v>
      </c>
      <c r="P32" s="306">
        <v>736</v>
      </c>
      <c r="Q32" s="306">
        <v>131.90004427945331</v>
      </c>
      <c r="R32" s="306">
        <v>179212.01668403982</v>
      </c>
      <c r="S32" s="306">
        <v>1317</v>
      </c>
      <c r="T32" s="306">
        <v>243.55661525446618</v>
      </c>
      <c r="U32" s="306">
        <v>184932.88933520589</v>
      </c>
      <c r="V32" s="306">
        <v>585</v>
      </c>
      <c r="W32" s="306">
        <v>112.420209</v>
      </c>
      <c r="X32" s="306">
        <v>192171.29743589743</v>
      </c>
      <c r="Y32" s="306">
        <v>732</v>
      </c>
      <c r="Z32" s="306">
        <v>130.71906100000001</v>
      </c>
      <c r="AA32" s="306">
        <v>178577.95218579238</v>
      </c>
      <c r="AB32" s="306">
        <v>1317</v>
      </c>
      <c r="AC32" s="306">
        <v>243.13927000000001</v>
      </c>
      <c r="AD32" s="306">
        <v>184615.99848139711</v>
      </c>
      <c r="AE32" s="306">
        <v>582.66666666666663</v>
      </c>
      <c r="AF32" s="306">
        <v>111.9396674754953</v>
      </c>
      <c r="AG32" s="306">
        <v>192116.13411126196</v>
      </c>
      <c r="AH32" s="306">
        <v>732.66666666666663</v>
      </c>
      <c r="AI32" s="306">
        <v>131.05564321823226</v>
      </c>
      <c r="AJ32" s="306">
        <v>178874.85425600401</v>
      </c>
      <c r="AK32" s="296">
        <v>1315.3333333333333</v>
      </c>
      <c r="AL32" s="296">
        <v>242.99531069372756</v>
      </c>
      <c r="AM32" s="296">
        <v>184740.47949345736</v>
      </c>
    </row>
    <row r="33" spans="2:39" x14ac:dyDescent="0.3">
      <c r="B33" s="472" t="s">
        <v>507</v>
      </c>
      <c r="C33" s="301" t="s">
        <v>880</v>
      </c>
      <c r="D33" s="307">
        <v>22319</v>
      </c>
      <c r="E33" s="307">
        <v>4974.0279025253103</v>
      </c>
      <c r="F33" s="307">
        <v>222860.69727699764</v>
      </c>
      <c r="G33" s="307">
        <v>17595</v>
      </c>
      <c r="H33" s="307">
        <v>3839.3984053090562</v>
      </c>
      <c r="I33" s="307">
        <v>218209.62803688867</v>
      </c>
      <c r="J33" s="307">
        <v>39914</v>
      </c>
      <c r="K33" s="307">
        <v>8813.4263078343665</v>
      </c>
      <c r="L33" s="307">
        <v>220810.40005597949</v>
      </c>
      <c r="M33" s="307">
        <v>22366</v>
      </c>
      <c r="N33" s="307">
        <v>4993.3814878910607</v>
      </c>
      <c r="O33" s="307">
        <v>223257.68970272114</v>
      </c>
      <c r="P33" s="307">
        <v>17625</v>
      </c>
      <c r="Q33" s="307">
        <v>3853.5447662852489</v>
      </c>
      <c r="R33" s="307">
        <v>218640.83780341837</v>
      </c>
      <c r="S33" s="307">
        <v>39991</v>
      </c>
      <c r="T33" s="307">
        <v>8846.9262541763092</v>
      </c>
      <c r="U33" s="307">
        <v>221222.9315139984</v>
      </c>
      <c r="V33" s="307">
        <v>22434</v>
      </c>
      <c r="W33" s="307">
        <v>5003.6961160000001</v>
      </c>
      <c r="X33" s="307">
        <v>223040.7469020237</v>
      </c>
      <c r="Y33" s="307">
        <v>17635</v>
      </c>
      <c r="Z33" s="307">
        <v>3851.8381129999998</v>
      </c>
      <c r="AA33" s="307">
        <v>218420.08012475193</v>
      </c>
      <c r="AB33" s="307">
        <v>40069</v>
      </c>
      <c r="AC33" s="307">
        <v>8855.5342290000008</v>
      </c>
      <c r="AD33" s="307">
        <v>221007.1184456812</v>
      </c>
      <c r="AE33" s="307">
        <v>22373</v>
      </c>
      <c r="AF33" s="307">
        <v>4990.3685021387901</v>
      </c>
      <c r="AG33" s="307">
        <v>223053.16685910651</v>
      </c>
      <c r="AH33" s="307">
        <v>17618.333333333332</v>
      </c>
      <c r="AI33" s="307">
        <v>3848.2604281981016</v>
      </c>
      <c r="AJ33" s="307">
        <v>218423.63607216545</v>
      </c>
      <c r="AK33" s="296">
        <v>39991.333333333336</v>
      </c>
      <c r="AL33" s="296">
        <v>8838.6289303368922</v>
      </c>
      <c r="AM33" s="296">
        <v>221013.60954048941</v>
      </c>
    </row>
    <row r="34" spans="2:39" x14ac:dyDescent="0.3">
      <c r="B34" s="470" t="s">
        <v>508</v>
      </c>
      <c r="C34" s="251" t="s">
        <v>877</v>
      </c>
      <c r="D34" s="306">
        <v>20506</v>
      </c>
      <c r="E34" s="306">
        <v>4586.8165269866086</v>
      </c>
      <c r="F34" s="306">
        <v>223681.67984914701</v>
      </c>
      <c r="G34" s="306">
        <v>8820</v>
      </c>
      <c r="H34" s="306">
        <v>1978.0457219151094</v>
      </c>
      <c r="I34" s="306">
        <v>224268.22243935481</v>
      </c>
      <c r="J34" s="306">
        <v>29326</v>
      </c>
      <c r="K34" s="306">
        <v>6564.862248901718</v>
      </c>
      <c r="L34" s="306">
        <v>223858.08664331032</v>
      </c>
      <c r="M34" s="306">
        <v>20506</v>
      </c>
      <c r="N34" s="306">
        <v>4595.2944637214641</v>
      </c>
      <c r="O34" s="306">
        <v>224095.11673273501</v>
      </c>
      <c r="P34" s="306">
        <v>8804</v>
      </c>
      <c r="Q34" s="306">
        <v>1978.4471729936931</v>
      </c>
      <c r="R34" s="306">
        <v>224721.3962964213</v>
      </c>
      <c r="S34" s="306">
        <v>29310</v>
      </c>
      <c r="T34" s="306">
        <v>6573.7416367151573</v>
      </c>
      <c r="U34" s="306">
        <v>224283.23564364234</v>
      </c>
      <c r="V34" s="306">
        <v>20504</v>
      </c>
      <c r="W34" s="306">
        <v>4575.0792080000001</v>
      </c>
      <c r="X34" s="306">
        <v>223131.05774483026</v>
      </c>
      <c r="Y34" s="306">
        <v>8819</v>
      </c>
      <c r="Z34" s="306">
        <v>1973.623063</v>
      </c>
      <c r="AA34" s="306">
        <v>223792.16044903049</v>
      </c>
      <c r="AB34" s="306">
        <v>29323</v>
      </c>
      <c r="AC34" s="306">
        <v>6548.7022710000001</v>
      </c>
      <c r="AD34" s="306">
        <v>223329.88681239981</v>
      </c>
      <c r="AE34" s="306">
        <v>20505.333333333332</v>
      </c>
      <c r="AF34" s="306">
        <v>4585.730066236024</v>
      </c>
      <c r="AG34" s="306">
        <v>223635.96785727408</v>
      </c>
      <c r="AH34" s="306">
        <v>8814.3333333333339</v>
      </c>
      <c r="AI34" s="306">
        <v>1976.7053193029342</v>
      </c>
      <c r="AJ34" s="306">
        <v>224260.33195585985</v>
      </c>
      <c r="AK34" s="296">
        <v>29319.666666666668</v>
      </c>
      <c r="AL34" s="296">
        <v>6562.4353855389581</v>
      </c>
      <c r="AM34" s="296">
        <v>223823.66962581288</v>
      </c>
    </row>
    <row r="35" spans="2:39" x14ac:dyDescent="0.3">
      <c r="B35" s="471" t="s">
        <v>508</v>
      </c>
      <c r="C35" s="251" t="s">
        <v>878</v>
      </c>
      <c r="D35" s="306">
        <v>36847</v>
      </c>
      <c r="E35" s="306">
        <v>8152.3236313561029</v>
      </c>
      <c r="F35" s="306">
        <v>221247.96133623098</v>
      </c>
      <c r="G35" s="306">
        <v>33868</v>
      </c>
      <c r="H35" s="306">
        <v>7356.2020039100626</v>
      </c>
      <c r="I35" s="306">
        <v>217202.13782656379</v>
      </c>
      <c r="J35" s="306">
        <v>70715</v>
      </c>
      <c r="K35" s="306">
        <v>15508.525635266165</v>
      </c>
      <c r="L35" s="306">
        <v>219310.26847579953</v>
      </c>
      <c r="M35" s="306">
        <v>36972</v>
      </c>
      <c r="N35" s="306">
        <v>8197.7102583594424</v>
      </c>
      <c r="O35" s="306">
        <v>221727.53051929685</v>
      </c>
      <c r="P35" s="306">
        <v>33964</v>
      </c>
      <c r="Q35" s="306">
        <v>7391.3685504665264</v>
      </c>
      <c r="R35" s="306">
        <v>217623.61766772246</v>
      </c>
      <c r="S35" s="306">
        <v>70936</v>
      </c>
      <c r="T35" s="306">
        <v>15589.078808825969</v>
      </c>
      <c r="U35" s="306">
        <v>219762.58611742934</v>
      </c>
      <c r="V35" s="306">
        <v>37097</v>
      </c>
      <c r="W35" s="306">
        <v>8191.4941699999999</v>
      </c>
      <c r="X35" s="306">
        <v>220812.84659136858</v>
      </c>
      <c r="Y35" s="306">
        <v>34038</v>
      </c>
      <c r="Z35" s="306">
        <v>7377.0097880000003</v>
      </c>
      <c r="AA35" s="306">
        <v>216728.64997943476</v>
      </c>
      <c r="AB35" s="306">
        <v>71135</v>
      </c>
      <c r="AC35" s="306">
        <v>15568.503958000001</v>
      </c>
      <c r="AD35" s="306">
        <v>218858.56411049416</v>
      </c>
      <c r="AE35" s="306">
        <v>36972</v>
      </c>
      <c r="AF35" s="306">
        <v>8180.5093532385144</v>
      </c>
      <c r="AG35" s="306">
        <v>221262.28911712958</v>
      </c>
      <c r="AH35" s="306">
        <v>33956.666666666664</v>
      </c>
      <c r="AI35" s="306">
        <v>7374.8601141255303</v>
      </c>
      <c r="AJ35" s="306">
        <v>217184.45413150673</v>
      </c>
      <c r="AK35" s="296">
        <v>70928.666666666672</v>
      </c>
      <c r="AL35" s="296">
        <v>15555.369467364046</v>
      </c>
      <c r="AM35" s="296">
        <v>219310.05048307753</v>
      </c>
    </row>
    <row r="36" spans="2:39" x14ac:dyDescent="0.3">
      <c r="B36" s="471" t="s">
        <v>508</v>
      </c>
      <c r="C36" s="251" t="s">
        <v>879</v>
      </c>
      <c r="D36" s="306">
        <v>4158</v>
      </c>
      <c r="E36" s="306">
        <v>1030.6962466905607</v>
      </c>
      <c r="F36" s="306">
        <v>247882.69521177505</v>
      </c>
      <c r="G36" s="306">
        <v>2649</v>
      </c>
      <c r="H36" s="306">
        <v>673.32259145834075</v>
      </c>
      <c r="I36" s="306">
        <v>254179.91372530794</v>
      </c>
      <c r="J36" s="306">
        <v>6807</v>
      </c>
      <c r="K36" s="306">
        <v>1704.0188381489015</v>
      </c>
      <c r="L36" s="306">
        <v>250333.30955617767</v>
      </c>
      <c r="M36" s="306">
        <v>4139</v>
      </c>
      <c r="N36" s="306">
        <v>1029.2596024061024</v>
      </c>
      <c r="O36" s="306">
        <v>248673.49659485443</v>
      </c>
      <c r="P36" s="306">
        <v>2636</v>
      </c>
      <c r="Q36" s="306">
        <v>672.24334908963795</v>
      </c>
      <c r="R36" s="306">
        <v>255024.03227983232</v>
      </c>
      <c r="S36" s="306">
        <v>6775</v>
      </c>
      <c r="T36" s="306">
        <v>1701.5029514957405</v>
      </c>
      <c r="U36" s="306">
        <v>251144.34708424212</v>
      </c>
      <c r="V36" s="306">
        <v>4132</v>
      </c>
      <c r="W36" s="306">
        <v>1072.0438360000001</v>
      </c>
      <c r="X36" s="306">
        <v>259449.13746369796</v>
      </c>
      <c r="Y36" s="306">
        <v>2627</v>
      </c>
      <c r="Z36" s="306">
        <v>701.05497300000002</v>
      </c>
      <c r="AA36" s="306">
        <v>266865.23524933384</v>
      </c>
      <c r="AB36" s="306">
        <v>6759</v>
      </c>
      <c r="AC36" s="306">
        <v>1773.0988090000001</v>
      </c>
      <c r="AD36" s="306">
        <v>262331.52966415149</v>
      </c>
      <c r="AE36" s="306">
        <v>4143</v>
      </c>
      <c r="AF36" s="306">
        <v>1043.9998950322208</v>
      </c>
      <c r="AG36" s="306">
        <v>251991.28530828404</v>
      </c>
      <c r="AH36" s="306">
        <v>2637.3333333333335</v>
      </c>
      <c r="AI36" s="306">
        <v>682.20697118265957</v>
      </c>
      <c r="AJ36" s="306">
        <v>258673.01738472938</v>
      </c>
      <c r="AK36" s="296">
        <v>6780.333333333333</v>
      </c>
      <c r="AL36" s="296">
        <v>1726.2068662148804</v>
      </c>
      <c r="AM36" s="296">
        <v>254590.26589865994</v>
      </c>
    </row>
    <row r="37" spans="2:39" x14ac:dyDescent="0.3">
      <c r="B37" s="471" t="s">
        <v>508</v>
      </c>
      <c r="C37" s="251" t="s">
        <v>828</v>
      </c>
      <c r="D37" s="306">
        <v>4873</v>
      </c>
      <c r="E37" s="306">
        <v>1093.5305513999724</v>
      </c>
      <c r="F37" s="306">
        <v>224406.02327107993</v>
      </c>
      <c r="G37" s="306">
        <v>4231</v>
      </c>
      <c r="H37" s="306">
        <v>949.80527204848806</v>
      </c>
      <c r="I37" s="306">
        <v>224487.18318328718</v>
      </c>
      <c r="J37" s="306">
        <v>9104</v>
      </c>
      <c r="K37" s="306">
        <v>2043.3358234484604</v>
      </c>
      <c r="L37" s="306">
        <v>224443.74159143897</v>
      </c>
      <c r="M37" s="306">
        <v>4876</v>
      </c>
      <c r="N37" s="306">
        <v>1096.3792090401503</v>
      </c>
      <c r="O37" s="306">
        <v>224852.17576705295</v>
      </c>
      <c r="P37" s="306">
        <v>4239</v>
      </c>
      <c r="Q37" s="306">
        <v>953.49587539468575</v>
      </c>
      <c r="R37" s="306">
        <v>224934.15319525494</v>
      </c>
      <c r="S37" s="306">
        <v>9115</v>
      </c>
      <c r="T37" s="306">
        <v>2049.875084434836</v>
      </c>
      <c r="U37" s="306">
        <v>224890.29999285089</v>
      </c>
      <c r="V37" s="306">
        <v>4891</v>
      </c>
      <c r="W37" s="306">
        <v>1095.2054949999999</v>
      </c>
      <c r="X37" s="306">
        <v>223922.61194029852</v>
      </c>
      <c r="Y37" s="306">
        <v>4250</v>
      </c>
      <c r="Z37" s="306">
        <v>952.01700000000005</v>
      </c>
      <c r="AA37" s="306">
        <v>224004</v>
      </c>
      <c r="AB37" s="306">
        <v>9141</v>
      </c>
      <c r="AC37" s="306">
        <v>2047.222495</v>
      </c>
      <c r="AD37" s="306">
        <v>223960.4523575101</v>
      </c>
      <c r="AE37" s="306">
        <v>4880</v>
      </c>
      <c r="AF37" s="306">
        <v>1095.0384184800407</v>
      </c>
      <c r="AG37" s="306">
        <v>224393.11854099197</v>
      </c>
      <c r="AH37" s="306">
        <v>4240</v>
      </c>
      <c r="AI37" s="306">
        <v>951.77271581439129</v>
      </c>
      <c r="AJ37" s="306">
        <v>224474.69712603567</v>
      </c>
      <c r="AK37" s="296">
        <v>9120</v>
      </c>
      <c r="AL37" s="296">
        <v>2046.8111342944321</v>
      </c>
      <c r="AM37" s="296">
        <v>224431.04542702108</v>
      </c>
    </row>
    <row r="38" spans="2:39" x14ac:dyDescent="0.3">
      <c r="B38" s="471" t="s">
        <v>508</v>
      </c>
      <c r="C38" s="251" t="s">
        <v>829</v>
      </c>
      <c r="D38" s="306">
        <v>1983</v>
      </c>
      <c r="E38" s="306">
        <v>372.12271490920756</v>
      </c>
      <c r="F38" s="306">
        <v>187656.43717055349</v>
      </c>
      <c r="G38" s="306">
        <v>2341</v>
      </c>
      <c r="H38" s="306">
        <v>418.34914705786827</v>
      </c>
      <c r="I38" s="306">
        <v>178705.31698328417</v>
      </c>
      <c r="J38" s="306">
        <v>4324</v>
      </c>
      <c r="K38" s="306">
        <v>790.47186196707582</v>
      </c>
      <c r="L38" s="306">
        <v>182810.32885455037</v>
      </c>
      <c r="M38" s="306">
        <v>1991</v>
      </c>
      <c r="N38" s="306">
        <v>374.47356521833319</v>
      </c>
      <c r="O38" s="306">
        <v>188083.15681483335</v>
      </c>
      <c r="P38" s="306">
        <v>2349</v>
      </c>
      <c r="Q38" s="306">
        <v>420.7954998118127</v>
      </c>
      <c r="R38" s="306">
        <v>179138.14381090365</v>
      </c>
      <c r="S38" s="306">
        <v>4340</v>
      </c>
      <c r="T38" s="306">
        <v>795.26906503014584</v>
      </c>
      <c r="U38" s="306">
        <v>183241.72005302901</v>
      </c>
      <c r="V38" s="306">
        <v>1996</v>
      </c>
      <c r="W38" s="306">
        <v>373.70906500000001</v>
      </c>
      <c r="X38" s="306">
        <v>187228.99048096192</v>
      </c>
      <c r="Y38" s="306">
        <v>2361</v>
      </c>
      <c r="Z38" s="306">
        <v>420.89196099999998</v>
      </c>
      <c r="AA38" s="306">
        <v>178268.51376535365</v>
      </c>
      <c r="AB38" s="306">
        <v>4357</v>
      </c>
      <c r="AC38" s="306">
        <v>794.60102600000005</v>
      </c>
      <c r="AD38" s="306">
        <v>182373.42804682121</v>
      </c>
      <c r="AE38" s="306">
        <v>1990</v>
      </c>
      <c r="AF38" s="306">
        <v>373.43511504251359</v>
      </c>
      <c r="AG38" s="306">
        <v>187655.8367047807</v>
      </c>
      <c r="AH38" s="306">
        <v>2350.3333333333335</v>
      </c>
      <c r="AI38" s="306">
        <v>420.01220262322698</v>
      </c>
      <c r="AJ38" s="306">
        <v>178703.24888238276</v>
      </c>
      <c r="AK38" s="296">
        <v>4340.333333333333</v>
      </c>
      <c r="AL38" s="296">
        <v>793.44731766574057</v>
      </c>
      <c r="AM38" s="296">
        <v>182807.92204878441</v>
      </c>
    </row>
    <row r="39" spans="2:39" x14ac:dyDescent="0.3">
      <c r="B39" s="472" t="s">
        <v>508</v>
      </c>
      <c r="C39" s="301" t="s">
        <v>880</v>
      </c>
      <c r="D39" s="307">
        <v>68367</v>
      </c>
      <c r="E39" s="307">
        <v>15235.489671342453</v>
      </c>
      <c r="F39" s="307">
        <v>222848.59173786262</v>
      </c>
      <c r="G39" s="307">
        <v>51909</v>
      </c>
      <c r="H39" s="307">
        <v>11375.72473638987</v>
      </c>
      <c r="I39" s="307">
        <v>219147.44526748481</v>
      </c>
      <c r="J39" s="307">
        <v>120276</v>
      </c>
      <c r="K39" s="307">
        <v>26611.214407732325</v>
      </c>
      <c r="L39" s="307">
        <v>221251.24220735912</v>
      </c>
      <c r="M39" s="307">
        <v>68484</v>
      </c>
      <c r="N39" s="307">
        <v>15293.117098745492</v>
      </c>
      <c r="O39" s="307">
        <v>223309.34377001185</v>
      </c>
      <c r="P39" s="307">
        <v>51992</v>
      </c>
      <c r="Q39" s="307">
        <v>11416.350447756355</v>
      </c>
      <c r="R39" s="307">
        <v>219578.98230028379</v>
      </c>
      <c r="S39" s="307">
        <v>120476</v>
      </c>
      <c r="T39" s="307">
        <v>26709.467546501844</v>
      </c>
      <c r="U39" s="307">
        <v>221699.48825078725</v>
      </c>
      <c r="V39" s="307">
        <v>68620</v>
      </c>
      <c r="W39" s="307">
        <v>15307.531773999999</v>
      </c>
      <c r="X39" s="307">
        <v>223076.82561935295</v>
      </c>
      <c r="Y39" s="307">
        <v>52095</v>
      </c>
      <c r="Z39" s="307">
        <v>11424.596785</v>
      </c>
      <c r="AA39" s="307">
        <v>219303.13436990115</v>
      </c>
      <c r="AB39" s="307">
        <v>120715</v>
      </c>
      <c r="AC39" s="307">
        <v>26732.128558999997</v>
      </c>
      <c r="AD39" s="307">
        <v>221448.2753510334</v>
      </c>
      <c r="AE39" s="307">
        <v>68490.333333333328</v>
      </c>
      <c r="AF39" s="307">
        <v>15278.712848029312</v>
      </c>
      <c r="AG39" s="307">
        <v>223078.38353873754</v>
      </c>
      <c r="AH39" s="307">
        <v>51998.666666666664</v>
      </c>
      <c r="AI39" s="307">
        <v>11405.557323048743</v>
      </c>
      <c r="AJ39" s="307">
        <v>219343.26501414285</v>
      </c>
      <c r="AK39" s="296">
        <v>120489</v>
      </c>
      <c r="AL39" s="296">
        <v>26684.270171078053</v>
      </c>
      <c r="AM39" s="296">
        <v>221466.44233978249</v>
      </c>
    </row>
    <row r="40" spans="2:39" x14ac:dyDescent="0.3">
      <c r="B40" s="470" t="s">
        <v>509</v>
      </c>
      <c r="C40" s="251" t="s">
        <v>877</v>
      </c>
      <c r="D40" s="306">
        <v>44475</v>
      </c>
      <c r="E40" s="306">
        <v>9948.7796901310994</v>
      </c>
      <c r="F40" s="306">
        <v>223693.75357236873</v>
      </c>
      <c r="G40" s="306">
        <v>15983</v>
      </c>
      <c r="H40" s="306">
        <v>3584.0688333845078</v>
      </c>
      <c r="I40" s="306">
        <v>224242.55980632594</v>
      </c>
      <c r="J40" s="306">
        <v>60458</v>
      </c>
      <c r="K40" s="306">
        <v>13532.848523515608</v>
      </c>
      <c r="L40" s="306">
        <v>223838.83892149274</v>
      </c>
      <c r="M40" s="306">
        <v>44619</v>
      </c>
      <c r="N40" s="306">
        <v>9999.5883184518716</v>
      </c>
      <c r="O40" s="306">
        <v>224110.54300750513</v>
      </c>
      <c r="P40" s="306">
        <v>15966</v>
      </c>
      <c r="Q40" s="306">
        <v>3587.3786406320546</v>
      </c>
      <c r="R40" s="306">
        <v>224688.62837479988</v>
      </c>
      <c r="S40" s="306">
        <v>60585</v>
      </c>
      <c r="T40" s="306">
        <v>13586.966959083926</v>
      </c>
      <c r="U40" s="306">
        <v>224262.88617783156</v>
      </c>
      <c r="V40" s="306">
        <v>44766</v>
      </c>
      <c r="W40" s="306">
        <v>9989.5852809999997</v>
      </c>
      <c r="X40" s="306">
        <v>223151.17010677746</v>
      </c>
      <c r="Y40" s="306">
        <v>15975</v>
      </c>
      <c r="Z40" s="306">
        <v>3574.5525520000001</v>
      </c>
      <c r="AA40" s="306">
        <v>223759.15818466354</v>
      </c>
      <c r="AB40" s="306">
        <v>60741</v>
      </c>
      <c r="AC40" s="306">
        <v>13564.137833000001</v>
      </c>
      <c r="AD40" s="306">
        <v>223311.07214237499</v>
      </c>
      <c r="AE40" s="306">
        <v>44620</v>
      </c>
      <c r="AF40" s="306">
        <v>9979.3177631943236</v>
      </c>
      <c r="AG40" s="306">
        <v>223651.22732394273</v>
      </c>
      <c r="AH40" s="306">
        <v>15974.666666666666</v>
      </c>
      <c r="AI40" s="306">
        <v>3582.0000086721871</v>
      </c>
      <c r="AJ40" s="306">
        <v>224230.03142510142</v>
      </c>
      <c r="AK40" s="296">
        <v>60594.666666666664</v>
      </c>
      <c r="AL40" s="296">
        <v>13561.31777186651</v>
      </c>
      <c r="AM40" s="296">
        <v>223803.81835364792</v>
      </c>
    </row>
    <row r="41" spans="2:39" x14ac:dyDescent="0.3">
      <c r="B41" s="471" t="s">
        <v>509</v>
      </c>
      <c r="C41" s="251" t="s">
        <v>878</v>
      </c>
      <c r="D41" s="306">
        <v>100716</v>
      </c>
      <c r="E41" s="306">
        <v>22232.94794007872</v>
      </c>
      <c r="F41" s="306">
        <v>220748.91715396481</v>
      </c>
      <c r="G41" s="306">
        <v>85129</v>
      </c>
      <c r="H41" s="306">
        <v>18521.85701906716</v>
      </c>
      <c r="I41" s="306">
        <v>217573.99968362323</v>
      </c>
      <c r="J41" s="306">
        <v>185845</v>
      </c>
      <c r="K41" s="306">
        <v>40754.804959145884</v>
      </c>
      <c r="L41" s="306">
        <v>219294.60011916319</v>
      </c>
      <c r="M41" s="306">
        <v>101073</v>
      </c>
      <c r="N41" s="306">
        <v>22352.128442586734</v>
      </c>
      <c r="O41" s="306">
        <v>221148.36249628224</v>
      </c>
      <c r="P41" s="306">
        <v>85437</v>
      </c>
      <c r="Q41" s="306">
        <v>18624.140480861373</v>
      </c>
      <c r="R41" s="306">
        <v>217986.82632654908</v>
      </c>
      <c r="S41" s="306">
        <v>186510</v>
      </c>
      <c r="T41" s="306">
        <v>40976.268923448108</v>
      </c>
      <c r="U41" s="306">
        <v>219700.11754569784</v>
      </c>
      <c r="V41" s="306">
        <v>101424</v>
      </c>
      <c r="W41" s="306">
        <v>22332.030600999999</v>
      </c>
      <c r="X41" s="306">
        <v>220184.8734126045</v>
      </c>
      <c r="Y41" s="306">
        <v>85652</v>
      </c>
      <c r="Z41" s="306">
        <v>18592.535631999999</v>
      </c>
      <c r="AA41" s="306">
        <v>217070.65371503291</v>
      </c>
      <c r="AB41" s="306">
        <v>187076</v>
      </c>
      <c r="AC41" s="306">
        <v>40924.566232999998</v>
      </c>
      <c r="AD41" s="306">
        <v>218759.04035258398</v>
      </c>
      <c r="AE41" s="306">
        <v>101071</v>
      </c>
      <c r="AF41" s="306">
        <v>22305.702327888488</v>
      </c>
      <c r="AG41" s="306">
        <v>220693.39699704651</v>
      </c>
      <c r="AH41" s="306">
        <v>85406</v>
      </c>
      <c r="AI41" s="306">
        <v>18579.511043976177</v>
      </c>
      <c r="AJ41" s="306">
        <v>217543.3932507807</v>
      </c>
      <c r="AK41" s="296">
        <v>186477</v>
      </c>
      <c r="AL41" s="296">
        <v>40885.213371864666</v>
      </c>
      <c r="AM41" s="296">
        <v>219250.70315301439</v>
      </c>
    </row>
    <row r="42" spans="2:39" x14ac:dyDescent="0.3">
      <c r="B42" s="471" t="s">
        <v>509</v>
      </c>
      <c r="C42" s="251" t="s">
        <v>879</v>
      </c>
      <c r="D42" s="306">
        <v>12454</v>
      </c>
      <c r="E42" s="306">
        <v>3095.9880829646972</v>
      </c>
      <c r="F42" s="306">
        <v>248593.87208645395</v>
      </c>
      <c r="G42" s="306">
        <v>6164</v>
      </c>
      <c r="H42" s="306">
        <v>1571.570341792939</v>
      </c>
      <c r="I42" s="306">
        <v>254959.49737069095</v>
      </c>
      <c r="J42" s="306">
        <v>18618</v>
      </c>
      <c r="K42" s="306">
        <v>4667.5584247576362</v>
      </c>
      <c r="L42" s="306">
        <v>250701.38708548911</v>
      </c>
      <c r="M42" s="306">
        <v>12390</v>
      </c>
      <c r="N42" s="306">
        <v>3089.1394869342489</v>
      </c>
      <c r="O42" s="306">
        <v>249325.22089864803</v>
      </c>
      <c r="P42" s="306">
        <v>6138</v>
      </c>
      <c r="Q42" s="306">
        <v>1568.9924638961845</v>
      </c>
      <c r="R42" s="306">
        <v>255619.49558425945</v>
      </c>
      <c r="S42" s="306">
        <v>18528</v>
      </c>
      <c r="T42" s="306">
        <v>4658.1319508304332</v>
      </c>
      <c r="U42" s="306">
        <v>251410.40321839557</v>
      </c>
      <c r="V42" s="306">
        <v>12376</v>
      </c>
      <c r="W42" s="306">
        <v>3219.1852119999999</v>
      </c>
      <c r="X42" s="306">
        <v>260115.15934065933</v>
      </c>
      <c r="Y42" s="306">
        <v>6106</v>
      </c>
      <c r="Z42" s="306">
        <v>1633.156446</v>
      </c>
      <c r="AA42" s="306">
        <v>267467.48214870621</v>
      </c>
      <c r="AB42" s="306">
        <v>18482</v>
      </c>
      <c r="AC42" s="306">
        <v>4852.3416579999994</v>
      </c>
      <c r="AD42" s="306">
        <v>262544.18666810944</v>
      </c>
      <c r="AE42" s="306">
        <v>12406.666666666666</v>
      </c>
      <c r="AF42" s="306">
        <v>3134.770927299649</v>
      </c>
      <c r="AG42" s="306">
        <v>252668.26388766649</v>
      </c>
      <c r="AH42" s="306">
        <v>6136</v>
      </c>
      <c r="AI42" s="306">
        <v>1591.2397505630413</v>
      </c>
      <c r="AJ42" s="306">
        <v>259328.51215173423</v>
      </c>
      <c r="AK42" s="296">
        <v>18542.666666666668</v>
      </c>
      <c r="AL42" s="296">
        <v>4726.0106778626905</v>
      </c>
      <c r="AM42" s="296">
        <v>254872.22322549924</v>
      </c>
    </row>
    <row r="43" spans="2:39" x14ac:dyDescent="0.3">
      <c r="B43" s="471" t="s">
        <v>509</v>
      </c>
      <c r="C43" s="251" t="s">
        <v>828</v>
      </c>
      <c r="D43" s="306">
        <v>10722</v>
      </c>
      <c r="E43" s="306">
        <v>2406.5496119046102</v>
      </c>
      <c r="F43" s="306">
        <v>224449.69333189799</v>
      </c>
      <c r="G43" s="306">
        <v>9084</v>
      </c>
      <c r="H43" s="306">
        <v>2038.3681200306708</v>
      </c>
      <c r="I43" s="306">
        <v>224391.03038646749</v>
      </c>
      <c r="J43" s="306">
        <v>19806</v>
      </c>
      <c r="K43" s="306">
        <v>4444.9177319352812</v>
      </c>
      <c r="L43" s="306">
        <v>224422.78763684141</v>
      </c>
      <c r="M43" s="306">
        <v>10725</v>
      </c>
      <c r="N43" s="306">
        <v>2412.0125842547218</v>
      </c>
      <c r="O43" s="306">
        <v>224896.27825218849</v>
      </c>
      <c r="P43" s="306">
        <v>9096</v>
      </c>
      <c r="Q43" s="306">
        <v>2045.1100328774412</v>
      </c>
      <c r="R43" s="306">
        <v>224836.19534712413</v>
      </c>
      <c r="S43" s="306">
        <v>19821</v>
      </c>
      <c r="T43" s="306">
        <v>4457.1226171321632</v>
      </c>
      <c r="U43" s="306">
        <v>224868.70577327901</v>
      </c>
      <c r="V43" s="306">
        <v>10724</v>
      </c>
      <c r="W43" s="306">
        <v>2401.8143669999999</v>
      </c>
      <c r="X43" s="306">
        <v>223966.2781611339</v>
      </c>
      <c r="Y43" s="306">
        <v>9106</v>
      </c>
      <c r="Z43" s="306">
        <v>2038.893084</v>
      </c>
      <c r="AA43" s="306">
        <v>223906.55435976278</v>
      </c>
      <c r="AB43" s="306">
        <v>19830</v>
      </c>
      <c r="AC43" s="306">
        <v>4440.7074510000002</v>
      </c>
      <c r="AD43" s="306">
        <v>223938.85279878971</v>
      </c>
      <c r="AE43" s="306">
        <v>10723.666666666666</v>
      </c>
      <c r="AF43" s="306">
        <v>2406.7921877197773</v>
      </c>
      <c r="AG43" s="306">
        <v>224437.43008172986</v>
      </c>
      <c r="AH43" s="306">
        <v>9095.3333333333339</v>
      </c>
      <c r="AI43" s="306">
        <v>2040.790412302704</v>
      </c>
      <c r="AJ43" s="306">
        <v>224377.74818251526</v>
      </c>
      <c r="AK43" s="296">
        <v>19819</v>
      </c>
      <c r="AL43" s="296">
        <v>4447.5826000224815</v>
      </c>
      <c r="AM43" s="296">
        <v>224410.0408710067</v>
      </c>
    </row>
    <row r="44" spans="2:39" x14ac:dyDescent="0.3">
      <c r="B44" s="471" t="s">
        <v>509</v>
      </c>
      <c r="C44" s="251" t="s">
        <v>829</v>
      </c>
      <c r="D44" s="306">
        <v>5323</v>
      </c>
      <c r="E44" s="306">
        <v>982.85516118380428</v>
      </c>
      <c r="F44" s="306">
        <v>184643.08870633182</v>
      </c>
      <c r="G44" s="306">
        <v>5509</v>
      </c>
      <c r="H44" s="306">
        <v>974.02158090483442</v>
      </c>
      <c r="I44" s="306">
        <v>176805.51477669892</v>
      </c>
      <c r="J44" s="306">
        <v>10832</v>
      </c>
      <c r="K44" s="306">
        <v>1956.8767420886388</v>
      </c>
      <c r="L44" s="306">
        <v>180657.0109018315</v>
      </c>
      <c r="M44" s="306">
        <v>5330</v>
      </c>
      <c r="N44" s="306">
        <v>985.52366348498617</v>
      </c>
      <c r="O44" s="306">
        <v>184901.25018480042</v>
      </c>
      <c r="P44" s="306">
        <v>5514</v>
      </c>
      <c r="Q44" s="306">
        <v>976.94034453516292</v>
      </c>
      <c r="R44" s="306">
        <v>177174.52748189389</v>
      </c>
      <c r="S44" s="306">
        <v>10844</v>
      </c>
      <c r="T44" s="306">
        <v>1962.4640080201491</v>
      </c>
      <c r="U44" s="306">
        <v>180972.33567135272</v>
      </c>
      <c r="V44" s="306">
        <v>5336</v>
      </c>
      <c r="W44" s="306">
        <v>981.06587300000001</v>
      </c>
      <c r="X44" s="306">
        <v>183857.92222638681</v>
      </c>
      <c r="Y44" s="306">
        <v>5533</v>
      </c>
      <c r="Z44" s="306">
        <v>975.05405099999996</v>
      </c>
      <c r="AA44" s="306">
        <v>176225.20350623532</v>
      </c>
      <c r="AB44" s="306">
        <v>10869</v>
      </c>
      <c r="AC44" s="306">
        <v>1956.1199240000001</v>
      </c>
      <c r="AD44" s="306">
        <v>179972.39157236175</v>
      </c>
      <c r="AE44" s="306">
        <v>5329.666666666667</v>
      </c>
      <c r="AF44" s="306">
        <v>983.14823255626345</v>
      </c>
      <c r="AG44" s="306">
        <v>184467.11474568705</v>
      </c>
      <c r="AH44" s="306">
        <v>5518.666666666667</v>
      </c>
      <c r="AI44" s="306">
        <v>975.33865881333247</v>
      </c>
      <c r="AJ44" s="306">
        <v>176734.4755037447</v>
      </c>
      <c r="AK44" s="296">
        <v>10848.333333333334</v>
      </c>
      <c r="AL44" s="296">
        <v>1958.4868913695959</v>
      </c>
      <c r="AM44" s="296">
        <v>180533.43598429213</v>
      </c>
    </row>
    <row r="45" spans="2:39" x14ac:dyDescent="0.3">
      <c r="B45" s="472" t="s">
        <v>509</v>
      </c>
      <c r="C45" s="301" t="s">
        <v>880</v>
      </c>
      <c r="D45" s="307">
        <v>173690</v>
      </c>
      <c r="E45" s="307">
        <v>38667.120486262931</v>
      </c>
      <c r="F45" s="307">
        <v>222621.45481180801</v>
      </c>
      <c r="G45" s="307">
        <v>121869</v>
      </c>
      <c r="H45" s="307">
        <v>26689.885895180116</v>
      </c>
      <c r="I45" s="307">
        <v>219004.71732089468</v>
      </c>
      <c r="J45" s="307">
        <v>295559</v>
      </c>
      <c r="K45" s="307">
        <v>65357.006381443047</v>
      </c>
      <c r="L45" s="307">
        <v>221130.15127755556</v>
      </c>
      <c r="M45" s="307">
        <v>174137</v>
      </c>
      <c r="N45" s="307">
        <v>38838.392495712564</v>
      </c>
      <c r="O45" s="307">
        <v>223033.54540225549</v>
      </c>
      <c r="P45" s="307">
        <v>122151</v>
      </c>
      <c r="Q45" s="307">
        <v>26802.561962802214</v>
      </c>
      <c r="R45" s="307">
        <v>219421.55170896853</v>
      </c>
      <c r="S45" s="307">
        <v>296288</v>
      </c>
      <c r="T45" s="307">
        <v>65640.954458514781</v>
      </c>
      <c r="U45" s="307">
        <v>221544.42454137452</v>
      </c>
      <c r="V45" s="307">
        <v>174626</v>
      </c>
      <c r="W45" s="307">
        <v>38923.681334000001</v>
      </c>
      <c r="X45" s="307">
        <v>222897.39978010146</v>
      </c>
      <c r="Y45" s="307">
        <v>122372</v>
      </c>
      <c r="Z45" s="307">
        <v>26814.191765</v>
      </c>
      <c r="AA45" s="307">
        <v>219120.31972183179</v>
      </c>
      <c r="AB45" s="307">
        <v>296998</v>
      </c>
      <c r="AC45" s="307">
        <v>65737.873099000004</v>
      </c>
      <c r="AD45" s="307">
        <v>221341.1305766369</v>
      </c>
      <c r="AE45" s="307">
        <v>174151</v>
      </c>
      <c r="AF45" s="307">
        <v>38809.731438658499</v>
      </c>
      <c r="AG45" s="307">
        <v>222851.03983702936</v>
      </c>
      <c r="AH45" s="307">
        <v>122130.66666666667</v>
      </c>
      <c r="AI45" s="307">
        <v>26768.879874327442</v>
      </c>
      <c r="AJ45" s="307">
        <v>219182.29552769253</v>
      </c>
      <c r="AK45" s="296">
        <v>296281.66666666669</v>
      </c>
      <c r="AL45" s="296">
        <v>65578.611312985944</v>
      </c>
      <c r="AM45" s="296">
        <v>221338.74178170302</v>
      </c>
    </row>
    <row r="46" spans="2:39" x14ac:dyDescent="0.3">
      <c r="B46" s="470" t="s">
        <v>517</v>
      </c>
      <c r="C46" s="251" t="s">
        <v>877</v>
      </c>
      <c r="D46" s="306">
        <v>144080</v>
      </c>
      <c r="E46" s="306">
        <v>32233.953356157483</v>
      </c>
      <c r="F46" s="306">
        <v>223722.60796888868</v>
      </c>
      <c r="G46" s="306">
        <v>49558</v>
      </c>
      <c r="H46" s="306">
        <v>11102.208133946293</v>
      </c>
      <c r="I46" s="306">
        <v>224024.53960907002</v>
      </c>
      <c r="J46" s="306">
        <v>193638</v>
      </c>
      <c r="K46" s="306">
        <v>43336.161490103776</v>
      </c>
      <c r="L46" s="306">
        <v>223799.88168698177</v>
      </c>
      <c r="M46" s="306">
        <v>144552</v>
      </c>
      <c r="N46" s="306">
        <v>32397.283469602997</v>
      </c>
      <c r="O46" s="306">
        <v>224122.0008689122</v>
      </c>
      <c r="P46" s="306">
        <v>49644</v>
      </c>
      <c r="Q46" s="306">
        <v>11143.897410312218</v>
      </c>
      <c r="R46" s="306">
        <v>224476.21888470344</v>
      </c>
      <c r="S46" s="306">
        <v>194196</v>
      </c>
      <c r="T46" s="306">
        <v>43541.180879915213</v>
      </c>
      <c r="U46" s="306">
        <v>224212.55267830036</v>
      </c>
      <c r="V46" s="306">
        <v>144989</v>
      </c>
      <c r="W46" s="306">
        <v>32348.031489000001</v>
      </c>
      <c r="X46" s="306">
        <v>223106.7976812034</v>
      </c>
      <c r="Y46" s="306">
        <v>49785</v>
      </c>
      <c r="Z46" s="306">
        <v>11128.869749</v>
      </c>
      <c r="AA46" s="306">
        <v>223538.61100733152</v>
      </c>
      <c r="AB46" s="306">
        <v>194774</v>
      </c>
      <c r="AC46" s="306">
        <v>43476.901237999999</v>
      </c>
      <c r="AD46" s="306">
        <v>223217.17086469446</v>
      </c>
      <c r="AE46" s="306">
        <v>144540.33333333334</v>
      </c>
      <c r="AF46" s="306">
        <v>32326.422771586829</v>
      </c>
      <c r="AG46" s="306">
        <v>223649.84240791033</v>
      </c>
      <c r="AH46" s="306">
        <v>49662.333333333336</v>
      </c>
      <c r="AI46" s="306">
        <v>11124.991764419503</v>
      </c>
      <c r="AJ46" s="306">
        <v>224012.66750292646</v>
      </c>
      <c r="AK46" s="296">
        <v>194202.66666666666</v>
      </c>
      <c r="AL46" s="296">
        <v>43451.414536006334</v>
      </c>
      <c r="AM46" s="296">
        <v>223742.62558704824</v>
      </c>
    </row>
    <row r="47" spans="2:39" x14ac:dyDescent="0.3">
      <c r="B47" s="471" t="s">
        <v>517</v>
      </c>
      <c r="C47" s="251" t="s">
        <v>878</v>
      </c>
      <c r="D47" s="306">
        <v>335783</v>
      </c>
      <c r="E47" s="306">
        <v>74166.446281988159</v>
      </c>
      <c r="F47" s="306">
        <v>220876.12023833298</v>
      </c>
      <c r="G47" s="306">
        <v>282885</v>
      </c>
      <c r="H47" s="306">
        <v>61873.553371198301</v>
      </c>
      <c r="I47" s="306">
        <v>218723.3447202867</v>
      </c>
      <c r="J47" s="306">
        <v>618668</v>
      </c>
      <c r="K47" s="306">
        <v>136039.99965318647</v>
      </c>
      <c r="L47" s="306">
        <v>219891.76691405807</v>
      </c>
      <c r="M47" s="306">
        <v>337548</v>
      </c>
      <c r="N47" s="306">
        <v>74704.5495569794</v>
      </c>
      <c r="O47" s="306">
        <v>221315.33754304395</v>
      </c>
      <c r="P47" s="306">
        <v>284863</v>
      </c>
      <c r="Q47" s="306">
        <v>62427.199621144689</v>
      </c>
      <c r="R47" s="306">
        <v>219148.15058868541</v>
      </c>
      <c r="S47" s="306">
        <v>622411</v>
      </c>
      <c r="T47" s="306">
        <v>137131.7491781241</v>
      </c>
      <c r="U47" s="306">
        <v>220323.46661309665</v>
      </c>
      <c r="V47" s="306">
        <v>339399</v>
      </c>
      <c r="W47" s="306">
        <v>74792.994970999993</v>
      </c>
      <c r="X47" s="306">
        <v>220368.93146709329</v>
      </c>
      <c r="Y47" s="306">
        <v>286551</v>
      </c>
      <c r="Z47" s="306">
        <v>62533.224133000003</v>
      </c>
      <c r="AA47" s="306">
        <v>218227.20609245825</v>
      </c>
      <c r="AB47" s="306">
        <v>625950</v>
      </c>
      <c r="AC47" s="306">
        <v>137326.21910399999</v>
      </c>
      <c r="AD47" s="306">
        <v>219388.48007668342</v>
      </c>
      <c r="AE47" s="306">
        <v>337576.66666666669</v>
      </c>
      <c r="AF47" s="306">
        <v>74554.663603322522</v>
      </c>
      <c r="AG47" s="306">
        <v>220852.53800121215</v>
      </c>
      <c r="AH47" s="306">
        <v>284766.33333333331</v>
      </c>
      <c r="AI47" s="306">
        <v>62277.992375114329</v>
      </c>
      <c r="AJ47" s="306">
        <v>218698.57874742098</v>
      </c>
      <c r="AK47" s="296">
        <v>622343</v>
      </c>
      <c r="AL47" s="296">
        <v>136832.65597843684</v>
      </c>
      <c r="AM47" s="296">
        <v>219866.94793455835</v>
      </c>
    </row>
    <row r="48" spans="2:39" x14ac:dyDescent="0.3">
      <c r="B48" s="471" t="s">
        <v>517</v>
      </c>
      <c r="C48" s="251" t="s">
        <v>879</v>
      </c>
      <c r="D48" s="306">
        <v>43020</v>
      </c>
      <c r="E48" s="306">
        <v>10711.835900018656</v>
      </c>
      <c r="F48" s="306">
        <v>248996.6503955987</v>
      </c>
      <c r="G48" s="306">
        <v>18207</v>
      </c>
      <c r="H48" s="306">
        <v>4668.8632943413168</v>
      </c>
      <c r="I48" s="306">
        <v>256432.32242221767</v>
      </c>
      <c r="J48" s="306">
        <v>61227</v>
      </c>
      <c r="K48" s="306">
        <v>15380.699194359971</v>
      </c>
      <c r="L48" s="306">
        <v>251207.78732193267</v>
      </c>
      <c r="M48" s="306">
        <v>42795</v>
      </c>
      <c r="N48" s="306">
        <v>10686.738846069667</v>
      </c>
      <c r="O48" s="306">
        <v>249719.33277414809</v>
      </c>
      <c r="P48" s="306">
        <v>18109</v>
      </c>
      <c r="Q48" s="306">
        <v>4659.3473859272844</v>
      </c>
      <c r="R48" s="306">
        <v>257294.57098278668</v>
      </c>
      <c r="S48" s="306">
        <v>60904</v>
      </c>
      <c r="T48" s="306">
        <v>15346.086231996953</v>
      </c>
      <c r="U48" s="306">
        <v>251971.72980423211</v>
      </c>
      <c r="V48" s="306">
        <v>42725</v>
      </c>
      <c r="W48" s="306">
        <v>11131.262123</v>
      </c>
      <c r="X48" s="306">
        <v>260532.75887653598</v>
      </c>
      <c r="Y48" s="306">
        <v>18003</v>
      </c>
      <c r="Z48" s="306">
        <v>4848.9594230000002</v>
      </c>
      <c r="AA48" s="306">
        <v>269341.74432039104</v>
      </c>
      <c r="AB48" s="306">
        <v>60728</v>
      </c>
      <c r="AC48" s="306">
        <v>15980.221546000001</v>
      </c>
      <c r="AD48" s="306">
        <v>263144.20935976814</v>
      </c>
      <c r="AE48" s="306">
        <v>42846.666666666664</v>
      </c>
      <c r="AF48" s="306">
        <v>10843.278956362774</v>
      </c>
      <c r="AG48" s="306">
        <v>253071.70428729051</v>
      </c>
      <c r="AH48" s="306">
        <v>18106.333333333332</v>
      </c>
      <c r="AI48" s="306">
        <v>4725.7233677562008</v>
      </c>
      <c r="AJ48" s="306">
        <v>260998.36343210668</v>
      </c>
      <c r="AK48" s="296">
        <v>60953</v>
      </c>
      <c r="AL48" s="296">
        <v>15569.002324118974</v>
      </c>
      <c r="AM48" s="296">
        <v>255426.35020620766</v>
      </c>
    </row>
    <row r="49" spans="2:39" x14ac:dyDescent="0.3">
      <c r="B49" s="471" t="s">
        <v>517</v>
      </c>
      <c r="C49" s="251" t="s">
        <v>828</v>
      </c>
      <c r="D49" s="306">
        <v>36454</v>
      </c>
      <c r="E49" s="306">
        <v>8178.6537158746569</v>
      </c>
      <c r="F49" s="306">
        <v>224355.4538836522</v>
      </c>
      <c r="G49" s="306">
        <v>29081</v>
      </c>
      <c r="H49" s="306">
        <v>6524.7197597498525</v>
      </c>
      <c r="I49" s="306">
        <v>224363.66561500129</v>
      </c>
      <c r="J49" s="306">
        <v>65535</v>
      </c>
      <c r="K49" s="306">
        <v>14703.37347562451</v>
      </c>
      <c r="L49" s="306">
        <v>224359.09781985977</v>
      </c>
      <c r="M49" s="306">
        <v>36438</v>
      </c>
      <c r="N49" s="306">
        <v>8191.0358260843432</v>
      </c>
      <c r="O49" s="306">
        <v>224793.78193326591</v>
      </c>
      <c r="P49" s="306">
        <v>29154</v>
      </c>
      <c r="Q49" s="306">
        <v>6553.8970318210932</v>
      </c>
      <c r="R49" s="306">
        <v>224802.6696789838</v>
      </c>
      <c r="S49" s="306">
        <v>65592</v>
      </c>
      <c r="T49" s="306">
        <v>14744.932857905436</v>
      </c>
      <c r="U49" s="306">
        <v>224797.73231347476</v>
      </c>
      <c r="V49" s="306">
        <v>36536</v>
      </c>
      <c r="W49" s="306">
        <v>8179.3845490000003</v>
      </c>
      <c r="X49" s="306">
        <v>223871.92218633677</v>
      </c>
      <c r="Y49" s="306">
        <v>29222</v>
      </c>
      <c r="Z49" s="306">
        <v>6542.0274689999997</v>
      </c>
      <c r="AA49" s="306">
        <v>223873.36489631099</v>
      </c>
      <c r="AB49" s="306">
        <v>65758</v>
      </c>
      <c r="AC49" s="306">
        <v>14721.412017999999</v>
      </c>
      <c r="AD49" s="306">
        <v>223872.56330788651</v>
      </c>
      <c r="AE49" s="306">
        <v>36476</v>
      </c>
      <c r="AF49" s="306">
        <v>8183.0246969863338</v>
      </c>
      <c r="AG49" s="306">
        <v>224339.96866395258</v>
      </c>
      <c r="AH49" s="306">
        <v>29152.333333333332</v>
      </c>
      <c r="AI49" s="306">
        <v>6540.2147535236481</v>
      </c>
      <c r="AJ49" s="306">
        <v>224346.18453149486</v>
      </c>
      <c r="AK49" s="296">
        <v>65628.333333333328</v>
      </c>
      <c r="AL49" s="296">
        <v>14723.239450509982</v>
      </c>
      <c r="AM49" s="296">
        <v>224342.72977387789</v>
      </c>
    </row>
    <row r="50" spans="2:39" x14ac:dyDescent="0.3">
      <c r="B50" s="471" t="s">
        <v>517</v>
      </c>
      <c r="C50" s="251" t="s">
        <v>829</v>
      </c>
      <c r="D50" s="306">
        <v>16986</v>
      </c>
      <c r="E50" s="306">
        <v>3221.1145234263749</v>
      </c>
      <c r="F50" s="306">
        <v>189633.49366692422</v>
      </c>
      <c r="G50" s="306">
        <v>16579</v>
      </c>
      <c r="H50" s="306">
        <v>2933.1690625025453</v>
      </c>
      <c r="I50" s="306">
        <v>176920.74687873488</v>
      </c>
      <c r="J50" s="306">
        <v>33565</v>
      </c>
      <c r="K50" s="306">
        <v>6154.2835859289207</v>
      </c>
      <c r="L50" s="306">
        <v>183354.19591624968</v>
      </c>
      <c r="M50" s="306">
        <v>17077</v>
      </c>
      <c r="N50" s="306">
        <v>3241.7960340102081</v>
      </c>
      <c r="O50" s="306">
        <v>189834.04778416632</v>
      </c>
      <c r="P50" s="306">
        <v>16737</v>
      </c>
      <c r="Q50" s="306">
        <v>2959.8479112577697</v>
      </c>
      <c r="R50" s="306">
        <v>176844.59050354123</v>
      </c>
      <c r="S50" s="306">
        <v>33814</v>
      </c>
      <c r="T50" s="306">
        <v>6201.6439452679779</v>
      </c>
      <c r="U50" s="306">
        <v>183404.62368450873</v>
      </c>
      <c r="V50" s="306">
        <v>17194</v>
      </c>
      <c r="W50" s="306">
        <v>3247.3113840000001</v>
      </c>
      <c r="X50" s="306">
        <v>188863.05594974992</v>
      </c>
      <c r="Y50" s="306">
        <v>16883</v>
      </c>
      <c r="Z50" s="306">
        <v>2966.156187</v>
      </c>
      <c r="AA50" s="306">
        <v>175688.92892258486</v>
      </c>
      <c r="AB50" s="306">
        <v>34077</v>
      </c>
      <c r="AC50" s="306">
        <v>6213.4675710000001</v>
      </c>
      <c r="AD50" s="306">
        <v>182336.10854828771</v>
      </c>
      <c r="AE50" s="306">
        <v>17085.666666666668</v>
      </c>
      <c r="AF50" s="306">
        <v>3236.7406471455274</v>
      </c>
      <c r="AG50" s="306">
        <v>189441.87021161171</v>
      </c>
      <c r="AH50" s="306">
        <v>16733</v>
      </c>
      <c r="AI50" s="306">
        <v>2953.0577202534387</v>
      </c>
      <c r="AJ50" s="306">
        <v>176481.06856232823</v>
      </c>
      <c r="AK50" s="296">
        <v>33818.666666666664</v>
      </c>
      <c r="AL50" s="296">
        <v>6189.7983673989656</v>
      </c>
      <c r="AM50" s="296">
        <v>183029.04808189659</v>
      </c>
    </row>
    <row r="51" spans="2:39" x14ac:dyDescent="0.3">
      <c r="B51" s="472" t="s">
        <v>517</v>
      </c>
      <c r="C51" s="301" t="s">
        <v>880</v>
      </c>
      <c r="D51" s="307">
        <v>576323</v>
      </c>
      <c r="E51" s="307">
        <v>128512.00377746533</v>
      </c>
      <c r="F51" s="307">
        <v>222986.07513055237</v>
      </c>
      <c r="G51" s="307">
        <v>396310</v>
      </c>
      <c r="H51" s="307">
        <v>87102.513621738311</v>
      </c>
      <c r="I51" s="307">
        <v>219783.7895125995</v>
      </c>
      <c r="J51" s="307">
        <v>972633</v>
      </c>
      <c r="K51" s="307">
        <v>215614.51739920364</v>
      </c>
      <c r="L51" s="307">
        <v>221681.26867914584</v>
      </c>
      <c r="M51" s="307">
        <v>578410</v>
      </c>
      <c r="N51" s="307">
        <v>129221.40373274661</v>
      </c>
      <c r="O51" s="307">
        <v>223407.9696629495</v>
      </c>
      <c r="P51" s="307">
        <v>398507</v>
      </c>
      <c r="Q51" s="307">
        <v>87744.18936046306</v>
      </c>
      <c r="R51" s="307">
        <v>220182.30385027881</v>
      </c>
      <c r="S51" s="307">
        <v>976917</v>
      </c>
      <c r="T51" s="307">
        <v>216965.59309320967</v>
      </c>
      <c r="U51" s="307">
        <v>222092.14610167462</v>
      </c>
      <c r="V51" s="307">
        <v>580843</v>
      </c>
      <c r="W51" s="307">
        <v>129698.984516</v>
      </c>
      <c r="X51" s="307">
        <v>223294.39197166875</v>
      </c>
      <c r="Y51" s="307">
        <v>400444</v>
      </c>
      <c r="Z51" s="307">
        <v>88019.236961000002</v>
      </c>
      <c r="AA51" s="307">
        <v>219804.10984057697</v>
      </c>
      <c r="AB51" s="307">
        <v>981287</v>
      </c>
      <c r="AC51" s="307">
        <v>217718.22147699998</v>
      </c>
      <c r="AD51" s="307">
        <v>221870.07621317715</v>
      </c>
      <c r="AE51" s="307">
        <v>578525.33333333337</v>
      </c>
      <c r="AF51" s="307">
        <v>129144.13067540398</v>
      </c>
      <c r="AG51" s="307">
        <v>223229.86260827063</v>
      </c>
      <c r="AH51" s="307">
        <v>398420.33333333331</v>
      </c>
      <c r="AI51" s="307">
        <v>87621.979981067125</v>
      </c>
      <c r="AJ51" s="307">
        <v>219923.46436736526</v>
      </c>
      <c r="AK51" s="296">
        <v>976945.66666666663</v>
      </c>
      <c r="AL51" s="296">
        <v>216766.11065647111</v>
      </c>
      <c r="AM51" s="296">
        <v>221881.43931901138</v>
      </c>
    </row>
    <row r="52" spans="2:39" x14ac:dyDescent="0.3">
      <c r="B52" s="470" t="s">
        <v>817</v>
      </c>
      <c r="C52" s="251" t="s">
        <v>877</v>
      </c>
      <c r="D52" s="306">
        <v>23444</v>
      </c>
      <c r="E52" s="306">
        <v>5232.1430611089891</v>
      </c>
      <c r="F52" s="306">
        <v>223176.20973848272</v>
      </c>
      <c r="G52" s="306">
        <v>8494</v>
      </c>
      <c r="H52" s="306">
        <v>1903.6713134421082</v>
      </c>
      <c r="I52" s="306">
        <v>224119.53301649497</v>
      </c>
      <c r="J52" s="306">
        <v>31938</v>
      </c>
      <c r="K52" s="306">
        <v>7135.814374551097</v>
      </c>
      <c r="L52" s="306">
        <v>223427.08919002744</v>
      </c>
      <c r="M52" s="306">
        <v>23429</v>
      </c>
      <c r="N52" s="306">
        <v>5237.3951732328978</v>
      </c>
      <c r="O52" s="306">
        <v>223543.26574898194</v>
      </c>
      <c r="P52" s="306">
        <v>8490</v>
      </c>
      <c r="Q52" s="306">
        <v>1906.732077984055</v>
      </c>
      <c r="R52" s="306">
        <v>224585.63933852239</v>
      </c>
      <c r="S52" s="306">
        <v>31919</v>
      </c>
      <c r="T52" s="306">
        <v>7144.1272512169526</v>
      </c>
      <c r="U52" s="306">
        <v>223820.52229759554</v>
      </c>
      <c r="V52" s="306">
        <v>23415</v>
      </c>
      <c r="W52" s="306">
        <v>5210.7766469999997</v>
      </c>
      <c r="X52" s="306">
        <v>222540.10877642536</v>
      </c>
      <c r="Y52" s="306">
        <v>8477</v>
      </c>
      <c r="Z52" s="306">
        <v>1896.0328939999999</v>
      </c>
      <c r="AA52" s="306">
        <v>223667.91246903385</v>
      </c>
      <c r="AB52" s="306">
        <v>31892</v>
      </c>
      <c r="AC52" s="306">
        <v>7106.8095409999996</v>
      </c>
      <c r="AD52" s="306">
        <v>222839.88276056692</v>
      </c>
      <c r="AE52" s="306">
        <v>23429.333333333332</v>
      </c>
      <c r="AF52" s="306">
        <v>5226.7716271139616</v>
      </c>
      <c r="AG52" s="306">
        <v>223086.65606279712</v>
      </c>
      <c r="AH52" s="306">
        <v>8487</v>
      </c>
      <c r="AI52" s="306">
        <v>1902.1454284753879</v>
      </c>
      <c r="AJ52" s="306">
        <v>224124.5939054304</v>
      </c>
      <c r="AK52" s="296">
        <v>31916.333333333332</v>
      </c>
      <c r="AL52" s="296">
        <v>7128.9170555893497</v>
      </c>
      <c r="AM52" s="296">
        <v>223362.65827077097</v>
      </c>
    </row>
    <row r="53" spans="2:39" x14ac:dyDescent="0.3">
      <c r="B53" s="471" t="s">
        <v>817</v>
      </c>
      <c r="C53" s="251" t="s">
        <v>878</v>
      </c>
      <c r="D53" s="306">
        <v>44805</v>
      </c>
      <c r="E53" s="306">
        <v>9904.4560745792005</v>
      </c>
      <c r="F53" s="306">
        <v>221056.93727439351</v>
      </c>
      <c r="G53" s="306">
        <v>45508</v>
      </c>
      <c r="H53" s="306">
        <v>9913.9211270303495</v>
      </c>
      <c r="I53" s="306">
        <v>217850.07310869187</v>
      </c>
      <c r="J53" s="306">
        <v>90313</v>
      </c>
      <c r="K53" s="306">
        <v>19818.37720160955</v>
      </c>
      <c r="L53" s="306">
        <v>219441.02401215275</v>
      </c>
      <c r="M53" s="306">
        <v>45031</v>
      </c>
      <c r="N53" s="306">
        <v>9974.9004756824452</v>
      </c>
      <c r="O53" s="306">
        <v>221511.85795746144</v>
      </c>
      <c r="P53" s="306">
        <v>45672</v>
      </c>
      <c r="Q53" s="306">
        <v>9969.383832123478</v>
      </c>
      <c r="R53" s="306">
        <v>218282.18234637147</v>
      </c>
      <c r="S53" s="306">
        <v>90703</v>
      </c>
      <c r="T53" s="306">
        <v>19944.284307805923</v>
      </c>
      <c r="U53" s="306">
        <v>219885.60805933567</v>
      </c>
      <c r="V53" s="306">
        <v>45243</v>
      </c>
      <c r="W53" s="306">
        <v>9979.9036400000005</v>
      </c>
      <c r="X53" s="306">
        <v>220584.48025108856</v>
      </c>
      <c r="Y53" s="306">
        <v>45786</v>
      </c>
      <c r="Z53" s="306">
        <v>9952.1181880000004</v>
      </c>
      <c r="AA53" s="306">
        <v>217361.59935351418</v>
      </c>
      <c r="AB53" s="306">
        <v>91029</v>
      </c>
      <c r="AC53" s="306">
        <v>19932.021828000001</v>
      </c>
      <c r="AD53" s="306">
        <v>218963.42734732886</v>
      </c>
      <c r="AE53" s="306">
        <v>45026.333333333336</v>
      </c>
      <c r="AF53" s="306">
        <v>9953.086730087216</v>
      </c>
      <c r="AG53" s="306">
        <v>221050.3497232112</v>
      </c>
      <c r="AH53" s="306">
        <v>45655.333333333336</v>
      </c>
      <c r="AI53" s="306">
        <v>9945.1410490512772</v>
      </c>
      <c r="AJ53" s="306">
        <v>217830.87150938064</v>
      </c>
      <c r="AK53" s="296">
        <v>90681.666666666672</v>
      </c>
      <c r="AL53" s="296">
        <v>19898.227779138491</v>
      </c>
      <c r="AM53" s="296">
        <v>219429.4448985112</v>
      </c>
    </row>
    <row r="54" spans="2:39" x14ac:dyDescent="0.3">
      <c r="B54" s="471" t="s">
        <v>817</v>
      </c>
      <c r="C54" s="251" t="s">
        <v>879</v>
      </c>
      <c r="D54" s="306">
        <v>5936</v>
      </c>
      <c r="E54" s="306">
        <v>1458.7798430457151</v>
      </c>
      <c r="F54" s="306">
        <v>245751.32126780914</v>
      </c>
      <c r="G54" s="306">
        <v>3352</v>
      </c>
      <c r="H54" s="306">
        <v>851.29121371893677</v>
      </c>
      <c r="I54" s="306">
        <v>253965.15922402649</v>
      </c>
      <c r="J54" s="306">
        <v>9288</v>
      </c>
      <c r="K54" s="306">
        <v>2310.071056764652</v>
      </c>
      <c r="L54" s="306">
        <v>248715.66071970842</v>
      </c>
      <c r="M54" s="306">
        <v>5898</v>
      </c>
      <c r="N54" s="306">
        <v>1453.9613644889114</v>
      </c>
      <c r="O54" s="306">
        <v>246517.69489469504</v>
      </c>
      <c r="P54" s="306">
        <v>3339</v>
      </c>
      <c r="Q54" s="306">
        <v>849.99330604603142</v>
      </c>
      <c r="R54" s="306">
        <v>254565.23092124332</v>
      </c>
      <c r="S54" s="306">
        <v>9237</v>
      </c>
      <c r="T54" s="306">
        <v>2303.954670534943</v>
      </c>
      <c r="U54" s="306">
        <v>249426.72626772145</v>
      </c>
      <c r="V54" s="306">
        <v>5890</v>
      </c>
      <c r="W54" s="306">
        <v>1514.1774290000001</v>
      </c>
      <c r="X54" s="306">
        <v>257075.96417657047</v>
      </c>
      <c r="Y54" s="306">
        <v>3322</v>
      </c>
      <c r="Z54" s="306">
        <v>884.07494399999996</v>
      </c>
      <c r="AA54" s="306">
        <v>266127.31607465382</v>
      </c>
      <c r="AB54" s="306">
        <v>9212</v>
      </c>
      <c r="AC54" s="306">
        <v>2398.2523730000003</v>
      </c>
      <c r="AD54" s="306">
        <v>260340.0318063396</v>
      </c>
      <c r="AE54" s="306">
        <v>5908</v>
      </c>
      <c r="AF54" s="306">
        <v>1475.6395455115423</v>
      </c>
      <c r="AG54" s="306">
        <v>249769.72672842626</v>
      </c>
      <c r="AH54" s="306">
        <v>3337.6666666666665</v>
      </c>
      <c r="AI54" s="306">
        <v>861.78648792165598</v>
      </c>
      <c r="AJ54" s="306">
        <v>258200.28600469072</v>
      </c>
      <c r="AK54" s="296">
        <v>9245.6666666666661</v>
      </c>
      <c r="AL54" s="296">
        <v>2337.4260334331984</v>
      </c>
      <c r="AM54" s="296">
        <v>252813.14130221712</v>
      </c>
    </row>
    <row r="55" spans="2:39" x14ac:dyDescent="0.3">
      <c r="B55" s="471" t="s">
        <v>817</v>
      </c>
      <c r="C55" s="251" t="s">
        <v>828</v>
      </c>
      <c r="D55" s="306">
        <v>5949</v>
      </c>
      <c r="E55" s="306">
        <v>1334.0934587550005</v>
      </c>
      <c r="F55" s="306">
        <v>224255.07795511861</v>
      </c>
      <c r="G55" s="306">
        <v>4678</v>
      </c>
      <c r="H55" s="306">
        <v>1048.8590781238024</v>
      </c>
      <c r="I55" s="306">
        <v>224211.00430179614</v>
      </c>
      <c r="J55" s="306">
        <v>10627</v>
      </c>
      <c r="K55" s="306">
        <v>2382.9525368788027</v>
      </c>
      <c r="L55" s="306">
        <v>224235.67675532162</v>
      </c>
      <c r="M55" s="306">
        <v>5953</v>
      </c>
      <c r="N55" s="306">
        <v>1337.6322595374609</v>
      </c>
      <c r="O55" s="306">
        <v>224698.85092179754</v>
      </c>
      <c r="P55" s="306">
        <v>4685</v>
      </c>
      <c r="Q55" s="306">
        <v>1052.4944326426721</v>
      </c>
      <c r="R55" s="306">
        <v>224651.96000910824</v>
      </c>
      <c r="S55" s="306">
        <v>10638</v>
      </c>
      <c r="T55" s="306">
        <v>2390.126692180133</v>
      </c>
      <c r="U55" s="306">
        <v>224678.20005453401</v>
      </c>
      <c r="V55" s="306">
        <v>5953</v>
      </c>
      <c r="W55" s="306">
        <v>1332.10085</v>
      </c>
      <c r="X55" s="306">
        <v>223769.67075424155</v>
      </c>
      <c r="Y55" s="306">
        <v>4690</v>
      </c>
      <c r="Z55" s="306">
        <v>1049.4267279999999</v>
      </c>
      <c r="AA55" s="306">
        <v>223758.36417910445</v>
      </c>
      <c r="AB55" s="306">
        <v>10643</v>
      </c>
      <c r="AC55" s="306">
        <v>2381.5275780000002</v>
      </c>
      <c r="AD55" s="306">
        <v>223764.68833975383</v>
      </c>
      <c r="AE55" s="306">
        <v>5951.666666666667</v>
      </c>
      <c r="AF55" s="306">
        <v>1334.608856097487</v>
      </c>
      <c r="AG55" s="306">
        <v>224241.19676798995</v>
      </c>
      <c r="AH55" s="306">
        <v>4684.333333333333</v>
      </c>
      <c r="AI55" s="306">
        <v>1050.260079588825</v>
      </c>
      <c r="AJ55" s="306">
        <v>224206.94789486055</v>
      </c>
      <c r="AK55" s="296">
        <v>10636</v>
      </c>
      <c r="AL55" s="296">
        <v>2384.8689356863119</v>
      </c>
      <c r="AM55" s="296">
        <v>224226.112794877</v>
      </c>
    </row>
    <row r="56" spans="2:39" x14ac:dyDescent="0.3">
      <c r="B56" s="471" t="s">
        <v>817</v>
      </c>
      <c r="C56" s="251" t="s">
        <v>829</v>
      </c>
      <c r="D56" s="306">
        <v>3560</v>
      </c>
      <c r="E56" s="306">
        <v>667.7831494380996</v>
      </c>
      <c r="F56" s="306">
        <v>187579.53635901675</v>
      </c>
      <c r="G56" s="306">
        <v>3472</v>
      </c>
      <c r="H56" s="306">
        <v>605.29740095640807</v>
      </c>
      <c r="I56" s="306">
        <v>174336.8090312235</v>
      </c>
      <c r="J56" s="306">
        <v>7032</v>
      </c>
      <c r="K56" s="306">
        <v>1273.0805503945076</v>
      </c>
      <c r="L56" s="306">
        <v>181041.03390138049</v>
      </c>
      <c r="M56" s="306">
        <v>3548</v>
      </c>
      <c r="N56" s="306">
        <v>666.28479412786226</v>
      </c>
      <c r="O56" s="306">
        <v>187791.65561664663</v>
      </c>
      <c r="P56" s="306">
        <v>3486</v>
      </c>
      <c r="Q56" s="306">
        <v>608.06486666413616</v>
      </c>
      <c r="R56" s="306">
        <v>174430.54121174302</v>
      </c>
      <c r="S56" s="306">
        <v>7034</v>
      </c>
      <c r="T56" s="306">
        <v>1274.3496607919983</v>
      </c>
      <c r="U56" s="306">
        <v>181169.98305260143</v>
      </c>
      <c r="V56" s="306">
        <v>3562</v>
      </c>
      <c r="W56" s="306">
        <v>665.00377700000001</v>
      </c>
      <c r="X56" s="306">
        <v>186693.92953396967</v>
      </c>
      <c r="Y56" s="306">
        <v>3505</v>
      </c>
      <c r="Z56" s="306">
        <v>607.68555800000001</v>
      </c>
      <c r="AA56" s="306">
        <v>173376.76405135522</v>
      </c>
      <c r="AB56" s="306">
        <v>7067</v>
      </c>
      <c r="AC56" s="306">
        <v>1272.689335</v>
      </c>
      <c r="AD56" s="306">
        <v>180089.05263902646</v>
      </c>
      <c r="AE56" s="306">
        <v>3556.6666666666665</v>
      </c>
      <c r="AF56" s="306">
        <v>666.35724018865392</v>
      </c>
      <c r="AG56" s="306">
        <v>187354.42554507608</v>
      </c>
      <c r="AH56" s="306">
        <v>3487.6666666666665</v>
      </c>
      <c r="AI56" s="306">
        <v>607.01594187351475</v>
      </c>
      <c r="AJ56" s="306">
        <v>174046.43272680344</v>
      </c>
      <c r="AK56" s="296">
        <v>7044.333333333333</v>
      </c>
      <c r="AL56" s="296">
        <v>1273.3731820621688</v>
      </c>
      <c r="AM56" s="296">
        <v>180765.60574393161</v>
      </c>
    </row>
    <row r="57" spans="2:39" x14ac:dyDescent="0.3">
      <c r="B57" s="472" t="s">
        <v>817</v>
      </c>
      <c r="C57" s="301" t="s">
        <v>880</v>
      </c>
      <c r="D57" s="307">
        <v>83694</v>
      </c>
      <c r="E57" s="307">
        <v>18597.255586927007</v>
      </c>
      <c r="F57" s="307">
        <v>222205.36223536939</v>
      </c>
      <c r="G57" s="307">
        <v>65504</v>
      </c>
      <c r="H57" s="307">
        <v>14323.040133271606</v>
      </c>
      <c r="I57" s="307">
        <v>218659.01522459096</v>
      </c>
      <c r="J57" s="307">
        <v>149198</v>
      </c>
      <c r="K57" s="307">
        <v>32920.295720198614</v>
      </c>
      <c r="L57" s="307">
        <v>220648.37142722163</v>
      </c>
      <c r="M57" s="307">
        <v>83859</v>
      </c>
      <c r="N57" s="307">
        <v>18670.174067069576</v>
      </c>
      <c r="O57" s="307">
        <v>222637.69025470823</v>
      </c>
      <c r="P57" s="307">
        <v>65672</v>
      </c>
      <c r="Q57" s="307">
        <v>14386.668515460373</v>
      </c>
      <c r="R57" s="307">
        <v>219068.5302025273</v>
      </c>
      <c r="S57" s="307">
        <v>149531</v>
      </c>
      <c r="T57" s="307">
        <v>33056.842582529949</v>
      </c>
      <c r="U57" s="307">
        <v>221070.16326066133</v>
      </c>
      <c r="V57" s="307">
        <v>84063</v>
      </c>
      <c r="W57" s="307">
        <v>18701.962342999999</v>
      </c>
      <c r="X57" s="307">
        <v>222475.55218110228</v>
      </c>
      <c r="Y57" s="307">
        <v>65780</v>
      </c>
      <c r="Z57" s="307">
        <v>14389.338312</v>
      </c>
      <c r="AA57" s="307">
        <v>218749.44226208574</v>
      </c>
      <c r="AB57" s="307">
        <v>149843</v>
      </c>
      <c r="AC57" s="307">
        <v>33091.300654999999</v>
      </c>
      <c r="AD57" s="307">
        <v>220839.81670815454</v>
      </c>
      <c r="AE57" s="307">
        <v>83872</v>
      </c>
      <c r="AF57" s="307">
        <v>18656.463998998861</v>
      </c>
      <c r="AG57" s="307">
        <v>222439.71765307683</v>
      </c>
      <c r="AH57" s="307">
        <v>65652</v>
      </c>
      <c r="AI57" s="307">
        <v>14366.348986910662</v>
      </c>
      <c r="AJ57" s="307">
        <v>218825.76291522972</v>
      </c>
      <c r="AK57" s="296">
        <v>149524</v>
      </c>
      <c r="AL57" s="296">
        <v>33022.812985909521</v>
      </c>
      <c r="AM57" s="296">
        <v>220852.92652624007</v>
      </c>
    </row>
    <row r="58" spans="2:39" x14ac:dyDescent="0.3">
      <c r="B58" s="470" t="s">
        <v>511</v>
      </c>
      <c r="C58" s="251" t="s">
        <v>877</v>
      </c>
      <c r="D58" s="306">
        <v>30248</v>
      </c>
      <c r="E58" s="306">
        <v>6743.3603027036179</v>
      </c>
      <c r="F58" s="306">
        <v>222935.74129541186</v>
      </c>
      <c r="G58" s="306">
        <v>13824</v>
      </c>
      <c r="H58" s="306">
        <v>3099.8883518508078</v>
      </c>
      <c r="I58" s="306">
        <v>224239.60878550404</v>
      </c>
      <c r="J58" s="306">
        <v>44072</v>
      </c>
      <c r="K58" s="306">
        <v>9843.2486545544252</v>
      </c>
      <c r="L58" s="306">
        <v>223344.72351049248</v>
      </c>
      <c r="M58" s="306">
        <v>30232</v>
      </c>
      <c r="N58" s="306">
        <v>6753.2249906570341</v>
      </c>
      <c r="O58" s="306">
        <v>223380.02747608608</v>
      </c>
      <c r="P58" s="306">
        <v>13796</v>
      </c>
      <c r="Q58" s="306">
        <v>3099.5755373443853</v>
      </c>
      <c r="R58" s="306">
        <v>224672.04532794905</v>
      </c>
      <c r="S58" s="306">
        <v>44028</v>
      </c>
      <c r="T58" s="306">
        <v>9852.8005280014186</v>
      </c>
      <c r="U58" s="306">
        <v>223784.87616974241</v>
      </c>
      <c r="V58" s="306">
        <v>30257</v>
      </c>
      <c r="W58" s="306">
        <v>6729.3796620000003</v>
      </c>
      <c r="X58" s="306">
        <v>222407.36563439865</v>
      </c>
      <c r="Y58" s="306">
        <v>13792</v>
      </c>
      <c r="Z58" s="306">
        <v>3085.8460839999998</v>
      </c>
      <c r="AA58" s="306">
        <v>223741.74042923434</v>
      </c>
      <c r="AB58" s="306">
        <v>44049</v>
      </c>
      <c r="AC58" s="306">
        <v>9815.2257460000001</v>
      </c>
      <c r="AD58" s="306">
        <v>222825.16620127586</v>
      </c>
      <c r="AE58" s="306">
        <v>30245.666666666668</v>
      </c>
      <c r="AF58" s="306">
        <v>6741.9883184535502</v>
      </c>
      <c r="AG58" s="306">
        <v>222907.57855517211</v>
      </c>
      <c r="AH58" s="306">
        <v>13804</v>
      </c>
      <c r="AI58" s="306">
        <v>3095.103324398397</v>
      </c>
      <c r="AJ58" s="306">
        <v>224217.8589103446</v>
      </c>
      <c r="AK58" s="296">
        <v>44049.666666666664</v>
      </c>
      <c r="AL58" s="296">
        <v>9837.0916428519467</v>
      </c>
      <c r="AM58" s="296">
        <v>223318.18574908504</v>
      </c>
    </row>
    <row r="59" spans="2:39" x14ac:dyDescent="0.3">
      <c r="B59" s="471" t="s">
        <v>511</v>
      </c>
      <c r="C59" s="251" t="s">
        <v>878</v>
      </c>
      <c r="D59" s="306">
        <v>50449</v>
      </c>
      <c r="E59" s="306">
        <v>11179.694981591361</v>
      </c>
      <c r="F59" s="306">
        <v>221603.89664000005</v>
      </c>
      <c r="G59" s="306">
        <v>49703</v>
      </c>
      <c r="H59" s="306">
        <v>11004.589252383132</v>
      </c>
      <c r="I59" s="306">
        <v>221406.94228483454</v>
      </c>
      <c r="J59" s="306">
        <v>100152</v>
      </c>
      <c r="K59" s="306">
        <v>22184.284233974493</v>
      </c>
      <c r="L59" s="306">
        <v>221506.15298720435</v>
      </c>
      <c r="M59" s="306">
        <v>50640</v>
      </c>
      <c r="N59" s="306">
        <v>11244.903342506032</v>
      </c>
      <c r="O59" s="306">
        <v>222055.75320904484</v>
      </c>
      <c r="P59" s="306">
        <v>49879</v>
      </c>
      <c r="Q59" s="306">
        <v>11065.559734444727</v>
      </c>
      <c r="R59" s="306">
        <v>221848.0670110613</v>
      </c>
      <c r="S59" s="306">
        <v>100519</v>
      </c>
      <c r="T59" s="306">
        <v>22310.463076950757</v>
      </c>
      <c r="U59" s="306">
        <v>221952.69627583597</v>
      </c>
      <c r="V59" s="306">
        <v>50824</v>
      </c>
      <c r="W59" s="306">
        <v>11236.460867</v>
      </c>
      <c r="X59" s="306">
        <v>221085.72459861482</v>
      </c>
      <c r="Y59" s="306">
        <v>49998</v>
      </c>
      <c r="Z59" s="306">
        <v>11045.14068</v>
      </c>
      <c r="AA59" s="306">
        <v>220911.65006600265</v>
      </c>
      <c r="AB59" s="306">
        <v>100822</v>
      </c>
      <c r="AC59" s="306">
        <v>22281.601546999998</v>
      </c>
      <c r="AD59" s="306">
        <v>220999.4003987225</v>
      </c>
      <c r="AE59" s="306">
        <v>50637.666666666664</v>
      </c>
      <c r="AF59" s="306">
        <v>11220.353063699133</v>
      </c>
      <c r="AG59" s="306">
        <v>221581.16284384747</v>
      </c>
      <c r="AH59" s="306">
        <v>49860</v>
      </c>
      <c r="AI59" s="306">
        <v>11038.429888942619</v>
      </c>
      <c r="AJ59" s="306">
        <v>221388.48553835979</v>
      </c>
      <c r="AK59" s="296">
        <v>100497.66666666667</v>
      </c>
      <c r="AL59" s="296">
        <v>22258.782952641752</v>
      </c>
      <c r="AM59" s="296">
        <v>221485.56967466988</v>
      </c>
    </row>
    <row r="60" spans="2:39" x14ac:dyDescent="0.3">
      <c r="B60" s="471" t="s">
        <v>511</v>
      </c>
      <c r="C60" s="251" t="s">
        <v>879</v>
      </c>
      <c r="D60" s="306">
        <v>6161</v>
      </c>
      <c r="E60" s="306">
        <v>1518.69350841042</v>
      </c>
      <c r="F60" s="306">
        <v>246501.13754429799</v>
      </c>
      <c r="G60" s="306">
        <v>4944</v>
      </c>
      <c r="H60" s="306">
        <v>1236.847426708106</v>
      </c>
      <c r="I60" s="306">
        <v>250171.40507850042</v>
      </c>
      <c r="J60" s="306">
        <v>11105</v>
      </c>
      <c r="K60" s="306">
        <v>2755.5409351185262</v>
      </c>
      <c r="L60" s="306">
        <v>248135.15849784118</v>
      </c>
      <c r="M60" s="306">
        <v>6135</v>
      </c>
      <c r="N60" s="306">
        <v>1516.2284609043761</v>
      </c>
      <c r="O60" s="306">
        <v>247144.00340739626</v>
      </c>
      <c r="P60" s="306">
        <v>4930</v>
      </c>
      <c r="Q60" s="306">
        <v>1236.7235995861984</v>
      </c>
      <c r="R60" s="306">
        <v>250856.71391200778</v>
      </c>
      <c r="S60" s="306">
        <v>11065</v>
      </c>
      <c r="T60" s="306">
        <v>2752.9520604905747</v>
      </c>
      <c r="U60" s="306">
        <v>248798.19796570943</v>
      </c>
      <c r="V60" s="306">
        <v>6131</v>
      </c>
      <c r="W60" s="306">
        <v>1580.603235</v>
      </c>
      <c r="X60" s="306">
        <v>257805.12722231285</v>
      </c>
      <c r="Y60" s="306">
        <v>4917</v>
      </c>
      <c r="Z60" s="306">
        <v>1290.1072630000001</v>
      </c>
      <c r="AA60" s="306">
        <v>262376.90929428511</v>
      </c>
      <c r="AB60" s="306">
        <v>11048</v>
      </c>
      <c r="AC60" s="306">
        <v>2870.7104980000004</v>
      </c>
      <c r="AD60" s="306">
        <v>259839.83508327304</v>
      </c>
      <c r="AE60" s="306">
        <v>6142.333333333333</v>
      </c>
      <c r="AF60" s="306">
        <v>1538.5084014382653</v>
      </c>
      <c r="AG60" s="306">
        <v>250476.21448498379</v>
      </c>
      <c r="AH60" s="306">
        <v>4930.333333333333</v>
      </c>
      <c r="AI60" s="306">
        <v>1254.5594297647683</v>
      </c>
      <c r="AJ60" s="306">
        <v>254457.32467678355</v>
      </c>
      <c r="AK60" s="296">
        <v>11072.666666666666</v>
      </c>
      <c r="AL60" s="296">
        <v>2793.0678312030336</v>
      </c>
      <c r="AM60" s="296">
        <v>252248.88595367273</v>
      </c>
    </row>
    <row r="61" spans="2:39" x14ac:dyDescent="0.3">
      <c r="B61" s="471" t="s">
        <v>511</v>
      </c>
      <c r="C61" s="251" t="s">
        <v>828</v>
      </c>
      <c r="D61" s="306">
        <v>7863</v>
      </c>
      <c r="E61" s="306">
        <v>1763.2053473925853</v>
      </c>
      <c r="F61" s="306">
        <v>224240.79198684794</v>
      </c>
      <c r="G61" s="306">
        <v>6180</v>
      </c>
      <c r="H61" s="306">
        <v>1385.4271737503298</v>
      </c>
      <c r="I61" s="306">
        <v>224179.15432853231</v>
      </c>
      <c r="J61" s="306">
        <v>14043</v>
      </c>
      <c r="K61" s="306">
        <v>3148.6325211429148</v>
      </c>
      <c r="L61" s="306">
        <v>224213.6666768436</v>
      </c>
      <c r="M61" s="306">
        <v>7865</v>
      </c>
      <c r="N61" s="306">
        <v>1767.137656729308</v>
      </c>
      <c r="O61" s="306">
        <v>224683.74529298258</v>
      </c>
      <c r="P61" s="306">
        <v>6193</v>
      </c>
      <c r="Q61" s="306">
        <v>1391.0719375972867</v>
      </c>
      <c r="R61" s="306">
        <v>224620.04482436407</v>
      </c>
      <c r="S61" s="306">
        <v>14058</v>
      </c>
      <c r="T61" s="306">
        <v>3158.2095943265949</v>
      </c>
      <c r="U61" s="306">
        <v>224655.68319295737</v>
      </c>
      <c r="V61" s="306">
        <v>7873</v>
      </c>
      <c r="W61" s="306">
        <v>1761.6221780000001</v>
      </c>
      <c r="X61" s="306">
        <v>223754.88098564715</v>
      </c>
      <c r="Y61" s="306">
        <v>6209</v>
      </c>
      <c r="Z61" s="306">
        <v>1388.903607</v>
      </c>
      <c r="AA61" s="306">
        <v>223691.99661781284</v>
      </c>
      <c r="AB61" s="306">
        <v>14082</v>
      </c>
      <c r="AC61" s="306">
        <v>3150.5257849999998</v>
      </c>
      <c r="AD61" s="306">
        <v>223727.15416844198</v>
      </c>
      <c r="AE61" s="306">
        <v>7867</v>
      </c>
      <c r="AF61" s="306">
        <v>1763.9883940406314</v>
      </c>
      <c r="AG61" s="306">
        <v>224226.3116868732</v>
      </c>
      <c r="AH61" s="306">
        <v>6194</v>
      </c>
      <c r="AI61" s="306">
        <v>1388.4675727825388</v>
      </c>
      <c r="AJ61" s="306">
        <v>224163.31494713252</v>
      </c>
      <c r="AK61" s="296">
        <v>14061</v>
      </c>
      <c r="AL61" s="296">
        <v>3152.4559668231705</v>
      </c>
      <c r="AM61" s="296">
        <v>224198.5610428256</v>
      </c>
    </row>
    <row r="62" spans="2:39" x14ac:dyDescent="0.3">
      <c r="B62" s="471" t="s">
        <v>511</v>
      </c>
      <c r="C62" s="251" t="s">
        <v>829</v>
      </c>
      <c r="D62" s="306">
        <v>3369</v>
      </c>
      <c r="E62" s="306">
        <v>654.37624159059521</v>
      </c>
      <c r="F62" s="306">
        <v>194234.56265675134</v>
      </c>
      <c r="G62" s="306">
        <v>3885</v>
      </c>
      <c r="H62" s="306">
        <v>710.20805924137142</v>
      </c>
      <c r="I62" s="306">
        <v>182807.73725646627</v>
      </c>
      <c r="J62" s="306">
        <v>7254</v>
      </c>
      <c r="K62" s="306">
        <v>1364.5843008319666</v>
      </c>
      <c r="L62" s="306">
        <v>188114.73681168549</v>
      </c>
      <c r="M62" s="306">
        <v>3378</v>
      </c>
      <c r="N62" s="306">
        <v>657.04132330190316</v>
      </c>
      <c r="O62" s="306">
        <v>194506.01637119689</v>
      </c>
      <c r="P62" s="306">
        <v>3901</v>
      </c>
      <c r="Q62" s="306">
        <v>713.71725399252307</v>
      </c>
      <c r="R62" s="306">
        <v>182957.51191810385</v>
      </c>
      <c r="S62" s="306">
        <v>7279</v>
      </c>
      <c r="T62" s="306">
        <v>1370.7585772944262</v>
      </c>
      <c r="U62" s="306">
        <v>188316.88106806239</v>
      </c>
      <c r="V62" s="306">
        <v>3380</v>
      </c>
      <c r="W62" s="306">
        <v>654.13594399999999</v>
      </c>
      <c r="X62" s="306">
        <v>193531.34437869824</v>
      </c>
      <c r="Y62" s="306">
        <v>3924</v>
      </c>
      <c r="Z62" s="306">
        <v>714.20996600000001</v>
      </c>
      <c r="AA62" s="306">
        <v>182010.69469928645</v>
      </c>
      <c r="AB62" s="306">
        <v>7304</v>
      </c>
      <c r="AC62" s="306">
        <v>1368.34591</v>
      </c>
      <c r="AD62" s="306">
        <v>187341.99205914568</v>
      </c>
      <c r="AE62" s="306">
        <v>3375.6666666666665</v>
      </c>
      <c r="AF62" s="306">
        <v>655.1845029641662</v>
      </c>
      <c r="AG62" s="306">
        <v>194090.40277401981</v>
      </c>
      <c r="AH62" s="306">
        <v>3903.3333333333335</v>
      </c>
      <c r="AI62" s="306">
        <v>712.71175974463142</v>
      </c>
      <c r="AJ62" s="306">
        <v>182590.54476805244</v>
      </c>
      <c r="AK62" s="296">
        <v>7279</v>
      </c>
      <c r="AL62" s="296">
        <v>1367.8962627087976</v>
      </c>
      <c r="AM62" s="296">
        <v>187923.65197263329</v>
      </c>
    </row>
    <row r="63" spans="2:39" x14ac:dyDescent="0.3">
      <c r="B63" s="472" t="s">
        <v>511</v>
      </c>
      <c r="C63" s="301" t="s">
        <v>880</v>
      </c>
      <c r="D63" s="307">
        <v>98090</v>
      </c>
      <c r="E63" s="307">
        <v>21859.330381688578</v>
      </c>
      <c r="F63" s="307">
        <v>222849.73373115077</v>
      </c>
      <c r="G63" s="307">
        <v>78536</v>
      </c>
      <c r="H63" s="307">
        <v>17436.960263933746</v>
      </c>
      <c r="I63" s="307">
        <v>222025.06193253727</v>
      </c>
      <c r="J63" s="307">
        <v>176626</v>
      </c>
      <c r="K63" s="307">
        <v>39296.290645622328</v>
      </c>
      <c r="L63" s="307">
        <v>222483.04692187067</v>
      </c>
      <c r="M63" s="307">
        <v>98250</v>
      </c>
      <c r="N63" s="307">
        <v>21938.535774098651</v>
      </c>
      <c r="O63" s="307">
        <v>223292.98497810334</v>
      </c>
      <c r="P63" s="307">
        <v>78699</v>
      </c>
      <c r="Q63" s="307">
        <v>17506.648062965123</v>
      </c>
      <c r="R63" s="307">
        <v>222450.70538336094</v>
      </c>
      <c r="S63" s="307">
        <v>176949</v>
      </c>
      <c r="T63" s="307">
        <v>39445.183837063771</v>
      </c>
      <c r="U63" s="307">
        <v>222918.37669081925</v>
      </c>
      <c r="V63" s="307">
        <v>98465</v>
      </c>
      <c r="W63" s="307">
        <v>21962.201885999999</v>
      </c>
      <c r="X63" s="307">
        <v>223045.77145178491</v>
      </c>
      <c r="Y63" s="307">
        <v>78840</v>
      </c>
      <c r="Z63" s="307">
        <v>17524.207600000002</v>
      </c>
      <c r="AA63" s="307">
        <v>222275.59107052258</v>
      </c>
      <c r="AB63" s="307">
        <v>177305</v>
      </c>
      <c r="AC63" s="307">
        <v>39486.409486000004</v>
      </c>
      <c r="AD63" s="307">
        <v>222703.30496037906</v>
      </c>
      <c r="AE63" s="307">
        <v>98268.333333333328</v>
      </c>
      <c r="AF63" s="307">
        <v>21920.022680595739</v>
      </c>
      <c r="AG63" s="307">
        <v>223062.93326703148</v>
      </c>
      <c r="AH63" s="307">
        <v>78691.666666666672</v>
      </c>
      <c r="AI63" s="307">
        <v>17489.271975632957</v>
      </c>
      <c r="AJ63" s="307">
        <v>222250.62343280259</v>
      </c>
      <c r="AK63" s="296">
        <v>176960</v>
      </c>
      <c r="AL63" s="296">
        <v>39409.294656228696</v>
      </c>
      <c r="AM63" s="296">
        <v>222701.71030870648</v>
      </c>
    </row>
    <row r="64" spans="2:39" x14ac:dyDescent="0.3">
      <c r="B64" s="470" t="s">
        <v>789</v>
      </c>
      <c r="C64" s="251" t="s">
        <v>877</v>
      </c>
      <c r="D64" s="306">
        <v>17881</v>
      </c>
      <c r="E64" s="306">
        <v>3983.8519211068392</v>
      </c>
      <c r="F64" s="306">
        <v>222798.04938800063</v>
      </c>
      <c r="G64" s="306">
        <v>8741</v>
      </c>
      <c r="H64" s="306">
        <v>1961.4124727340632</v>
      </c>
      <c r="I64" s="306">
        <v>224392.22889075198</v>
      </c>
      <c r="J64" s="306">
        <v>26622</v>
      </c>
      <c r="K64" s="306">
        <v>5945.2643938409019</v>
      </c>
      <c r="L64" s="306">
        <v>223321.47824509436</v>
      </c>
      <c r="M64" s="306">
        <v>17898</v>
      </c>
      <c r="N64" s="306">
        <v>3994.2630278719412</v>
      </c>
      <c r="O64" s="306">
        <v>223168.12090020903</v>
      </c>
      <c r="P64" s="306">
        <v>8758</v>
      </c>
      <c r="Q64" s="306">
        <v>1969.172572439322</v>
      </c>
      <c r="R64" s="306">
        <v>224842.72350300549</v>
      </c>
      <c r="S64" s="306">
        <v>26656</v>
      </c>
      <c r="T64" s="306">
        <v>5963.4356003112634</v>
      </c>
      <c r="U64" s="306">
        <v>223718.3223406086</v>
      </c>
      <c r="V64" s="306">
        <v>17899</v>
      </c>
      <c r="W64" s="306">
        <v>3975.7947180000001</v>
      </c>
      <c r="X64" s="306">
        <v>222123.84591317951</v>
      </c>
      <c r="Y64" s="306">
        <v>8753</v>
      </c>
      <c r="Z64" s="306">
        <v>1959.6871080000001</v>
      </c>
      <c r="AA64" s="306">
        <v>223887.47949274533</v>
      </c>
      <c r="AB64" s="306">
        <v>26652</v>
      </c>
      <c r="AC64" s="306">
        <v>5935.4818260000002</v>
      </c>
      <c r="AD64" s="306">
        <v>222703.05515533543</v>
      </c>
      <c r="AE64" s="306">
        <v>17892.666666666668</v>
      </c>
      <c r="AF64" s="306">
        <v>3984.6365556595933</v>
      </c>
      <c r="AG64" s="306">
        <v>222696.62928907148</v>
      </c>
      <c r="AH64" s="306">
        <v>8750.6666666666661</v>
      </c>
      <c r="AI64" s="306">
        <v>1963.4240510577949</v>
      </c>
      <c r="AJ64" s="306">
        <v>224374.2249418477</v>
      </c>
      <c r="AK64" s="296">
        <v>26643.333333333332</v>
      </c>
      <c r="AL64" s="296">
        <v>5948.0606067173885</v>
      </c>
      <c r="AM64" s="296">
        <v>223247.61441451477</v>
      </c>
    </row>
    <row r="65" spans="2:39" x14ac:dyDescent="0.3">
      <c r="B65" s="471" t="s">
        <v>789</v>
      </c>
      <c r="C65" s="251" t="s">
        <v>878</v>
      </c>
      <c r="D65" s="306">
        <v>23329</v>
      </c>
      <c r="E65" s="306">
        <v>5158.8962727102162</v>
      </c>
      <c r="F65" s="306">
        <v>221136.62277466743</v>
      </c>
      <c r="G65" s="306">
        <v>21818</v>
      </c>
      <c r="H65" s="306">
        <v>4804.0856912032914</v>
      </c>
      <c r="I65" s="306">
        <v>220189.0957559488</v>
      </c>
      <c r="J65" s="306">
        <v>45147</v>
      </c>
      <c r="K65" s="306">
        <v>9962.9819639135076</v>
      </c>
      <c r="L65" s="306">
        <v>220678.71539445606</v>
      </c>
      <c r="M65" s="306">
        <v>23436</v>
      </c>
      <c r="N65" s="306">
        <v>5192.1252117844197</v>
      </c>
      <c r="O65" s="306">
        <v>221544.85457349464</v>
      </c>
      <c r="P65" s="306">
        <v>21913</v>
      </c>
      <c r="Q65" s="306">
        <v>4834.9427742589614</v>
      </c>
      <c r="R65" s="306">
        <v>220642.66756076127</v>
      </c>
      <c r="S65" s="306">
        <v>45349</v>
      </c>
      <c r="T65" s="306">
        <v>10027.067986043381</v>
      </c>
      <c r="U65" s="306">
        <v>221108.91058332886</v>
      </c>
      <c r="V65" s="306">
        <v>23529</v>
      </c>
      <c r="W65" s="306">
        <v>5191.08626</v>
      </c>
      <c r="X65" s="306">
        <v>220625.02698797229</v>
      </c>
      <c r="Y65" s="306">
        <v>21965</v>
      </c>
      <c r="Z65" s="306">
        <v>4826.2964840000004</v>
      </c>
      <c r="AA65" s="306">
        <v>219726.67807876167</v>
      </c>
      <c r="AB65" s="306">
        <v>45494</v>
      </c>
      <c r="AC65" s="306">
        <v>10017.382744</v>
      </c>
      <c r="AD65" s="306">
        <v>220191.2943245263</v>
      </c>
      <c r="AE65" s="306">
        <v>23431.333333333332</v>
      </c>
      <c r="AF65" s="306">
        <v>5180.7025814982117</v>
      </c>
      <c r="AG65" s="306">
        <v>221101.48440115282</v>
      </c>
      <c r="AH65" s="306">
        <v>21898.666666666668</v>
      </c>
      <c r="AI65" s="306">
        <v>4821.7749831540841</v>
      </c>
      <c r="AJ65" s="306">
        <v>220185.77918689497</v>
      </c>
      <c r="AK65" s="296">
        <v>45330</v>
      </c>
      <c r="AL65" s="296">
        <v>10002.477564652296</v>
      </c>
      <c r="AM65" s="296">
        <v>220659.11239029994</v>
      </c>
    </row>
    <row r="66" spans="2:39" x14ac:dyDescent="0.3">
      <c r="B66" s="471" t="s">
        <v>789</v>
      </c>
      <c r="C66" s="251" t="s">
        <v>879</v>
      </c>
      <c r="D66" s="306">
        <v>2317</v>
      </c>
      <c r="E66" s="306">
        <v>570.60730746737795</v>
      </c>
      <c r="F66" s="306">
        <v>246269.87806101766</v>
      </c>
      <c r="G66" s="306">
        <v>2070</v>
      </c>
      <c r="H66" s="306">
        <v>519.83004216686163</v>
      </c>
      <c r="I66" s="306">
        <v>251125.62423519886</v>
      </c>
      <c r="J66" s="306">
        <v>4387</v>
      </c>
      <c r="K66" s="306">
        <v>1090.4373496342396</v>
      </c>
      <c r="L66" s="306">
        <v>248561.05530755405</v>
      </c>
      <c r="M66" s="306">
        <v>2303</v>
      </c>
      <c r="N66" s="306">
        <v>569.3654930707786</v>
      </c>
      <c r="O66" s="306">
        <v>247227.74340893555</v>
      </c>
      <c r="P66" s="306">
        <v>2061</v>
      </c>
      <c r="Q66" s="306">
        <v>519.3696761495105</v>
      </c>
      <c r="R66" s="306">
        <v>251998.87246458541</v>
      </c>
      <c r="S66" s="306">
        <v>4364</v>
      </c>
      <c r="T66" s="306">
        <v>1088.7351692202892</v>
      </c>
      <c r="U66" s="306">
        <v>249481.01952802227</v>
      </c>
      <c r="V66" s="306">
        <v>2299</v>
      </c>
      <c r="W66" s="306">
        <v>592.91528900000003</v>
      </c>
      <c r="X66" s="306">
        <v>257901.38712483688</v>
      </c>
      <c r="Y66" s="306">
        <v>2054</v>
      </c>
      <c r="Z66" s="306">
        <v>541.36472400000002</v>
      </c>
      <c r="AA66" s="306">
        <v>263566.07789678674</v>
      </c>
      <c r="AB66" s="306">
        <v>4353</v>
      </c>
      <c r="AC66" s="306">
        <v>1134.2800130000001</v>
      </c>
      <c r="AD66" s="306">
        <v>260574.31954973581</v>
      </c>
      <c r="AE66" s="306">
        <v>2306.3333333333335</v>
      </c>
      <c r="AF66" s="306">
        <v>577.62936317938556</v>
      </c>
      <c r="AG66" s="306">
        <v>250453.54668856142</v>
      </c>
      <c r="AH66" s="306">
        <v>2061.6666666666665</v>
      </c>
      <c r="AI66" s="306">
        <v>526.85481410545742</v>
      </c>
      <c r="AJ66" s="306">
        <v>255548.01007540378</v>
      </c>
      <c r="AK66" s="296">
        <v>4368</v>
      </c>
      <c r="AL66" s="296">
        <v>1104.4841772848431</v>
      </c>
      <c r="AM66" s="296">
        <v>252858.09919524798</v>
      </c>
    </row>
    <row r="67" spans="2:39" x14ac:dyDescent="0.3">
      <c r="B67" s="471" t="s">
        <v>789</v>
      </c>
      <c r="C67" s="251" t="s">
        <v>828</v>
      </c>
      <c r="D67" s="306">
        <v>6607</v>
      </c>
      <c r="E67" s="306">
        <v>1482.4912702015035</v>
      </c>
      <c r="F67" s="306">
        <v>224381.90861230568</v>
      </c>
      <c r="G67" s="306">
        <v>4811</v>
      </c>
      <c r="H67" s="306">
        <v>1080.0078382947945</v>
      </c>
      <c r="I67" s="306">
        <v>224487.18318328715</v>
      </c>
      <c r="J67" s="306">
        <v>11418</v>
      </c>
      <c r="K67" s="306">
        <v>2562.499108496298</v>
      </c>
      <c r="L67" s="306">
        <v>224426.26628974406</v>
      </c>
      <c r="M67" s="306">
        <v>6606</v>
      </c>
      <c r="N67" s="306">
        <v>1485.2180820294723</v>
      </c>
      <c r="O67" s="306">
        <v>224828.65304714991</v>
      </c>
      <c r="P67" s="306">
        <v>4811</v>
      </c>
      <c r="Q67" s="306">
        <v>1082.1582110223715</v>
      </c>
      <c r="R67" s="306">
        <v>224934.15319525494</v>
      </c>
      <c r="S67" s="306">
        <v>11417</v>
      </c>
      <c r="T67" s="306">
        <v>2567.3762930518437</v>
      </c>
      <c r="U67" s="306">
        <v>224873.1096655727</v>
      </c>
      <c r="V67" s="306">
        <v>6605</v>
      </c>
      <c r="W67" s="306">
        <v>1478.8523680000001</v>
      </c>
      <c r="X67" s="306">
        <v>223898.92021196065</v>
      </c>
      <c r="Y67" s="306">
        <v>4819</v>
      </c>
      <c r="Z67" s="306">
        <v>1079.4752759999999</v>
      </c>
      <c r="AA67" s="306">
        <v>224004</v>
      </c>
      <c r="AB67" s="306">
        <v>11424</v>
      </c>
      <c r="AC67" s="306">
        <v>2558.327644</v>
      </c>
      <c r="AD67" s="306">
        <v>223943.24614845938</v>
      </c>
      <c r="AE67" s="306">
        <v>6606</v>
      </c>
      <c r="AF67" s="306">
        <v>1482.1872400769919</v>
      </c>
      <c r="AG67" s="306">
        <v>224369.85166166996</v>
      </c>
      <c r="AH67" s="306">
        <v>4813.666666666667</v>
      </c>
      <c r="AI67" s="306">
        <v>1080.5471084390554</v>
      </c>
      <c r="AJ67" s="306">
        <v>224474.85114030651</v>
      </c>
      <c r="AK67" s="296">
        <v>11419.666666666666</v>
      </c>
      <c r="AL67" s="296">
        <v>2562.7343485160472</v>
      </c>
      <c r="AM67" s="296">
        <v>224414.11149035706</v>
      </c>
    </row>
    <row r="68" spans="2:39" x14ac:dyDescent="0.3">
      <c r="B68" s="471" t="s">
        <v>789</v>
      </c>
      <c r="C68" s="251" t="s">
        <v>829</v>
      </c>
      <c r="D68" s="306">
        <v>2542</v>
      </c>
      <c r="E68" s="306">
        <v>495.50290276033479</v>
      </c>
      <c r="F68" s="306">
        <v>194926.39762404989</v>
      </c>
      <c r="G68" s="306">
        <v>2817</v>
      </c>
      <c r="H68" s="306">
        <v>529.63598735092955</v>
      </c>
      <c r="I68" s="306">
        <v>188014.19501275456</v>
      </c>
      <c r="J68" s="306">
        <v>5359</v>
      </c>
      <c r="K68" s="306">
        <v>1025.1388901112643</v>
      </c>
      <c r="L68" s="306">
        <v>191292.9445999747</v>
      </c>
      <c r="M68" s="306">
        <v>2533</v>
      </c>
      <c r="N68" s="306">
        <v>494.67692909978416</v>
      </c>
      <c r="O68" s="306">
        <v>195292.90529008454</v>
      </c>
      <c r="P68" s="306">
        <v>2818</v>
      </c>
      <c r="Q68" s="306">
        <v>529.72774107215741</v>
      </c>
      <c r="R68" s="306">
        <v>187980.03586662791</v>
      </c>
      <c r="S68" s="306">
        <v>5351</v>
      </c>
      <c r="T68" s="306">
        <v>1024.4046701719417</v>
      </c>
      <c r="U68" s="306">
        <v>191441.72494336416</v>
      </c>
      <c r="V68" s="306">
        <v>2545</v>
      </c>
      <c r="W68" s="306">
        <v>494.01012600000001</v>
      </c>
      <c r="X68" s="306">
        <v>194110.06915520629</v>
      </c>
      <c r="Y68" s="306">
        <v>2826</v>
      </c>
      <c r="Z68" s="306">
        <v>527.98902499999997</v>
      </c>
      <c r="AA68" s="306">
        <v>186832.63446567586</v>
      </c>
      <c r="AB68" s="306">
        <v>5371</v>
      </c>
      <c r="AC68" s="306">
        <v>1021.999151</v>
      </c>
      <c r="AD68" s="306">
        <v>190280.98138149321</v>
      </c>
      <c r="AE68" s="306">
        <v>2540</v>
      </c>
      <c r="AF68" s="306">
        <v>494.72998595337299</v>
      </c>
      <c r="AG68" s="306">
        <v>194775.58502101299</v>
      </c>
      <c r="AH68" s="306">
        <v>2820.3333333333335</v>
      </c>
      <c r="AI68" s="306">
        <v>529.11758447436239</v>
      </c>
      <c r="AJ68" s="306">
        <v>187608.1731973865</v>
      </c>
      <c r="AK68" s="296">
        <v>5360.333333333333</v>
      </c>
      <c r="AL68" s="296">
        <v>1023.8475704277354</v>
      </c>
      <c r="AM68" s="296">
        <v>191004.45937959119</v>
      </c>
    </row>
    <row r="69" spans="2:39" x14ac:dyDescent="0.3">
      <c r="B69" s="472" t="s">
        <v>789</v>
      </c>
      <c r="C69" s="301" t="s">
        <v>880</v>
      </c>
      <c r="D69" s="307">
        <v>52676</v>
      </c>
      <c r="E69" s="307">
        <v>11691.34967424627</v>
      </c>
      <c r="F69" s="307">
        <v>221948.31942908102</v>
      </c>
      <c r="G69" s="307">
        <v>40257</v>
      </c>
      <c r="H69" s="307">
        <v>8894.9720317499396</v>
      </c>
      <c r="I69" s="307">
        <v>220954.66705790145</v>
      </c>
      <c r="J69" s="307">
        <v>92933</v>
      </c>
      <c r="K69" s="307">
        <v>20586.321705996212</v>
      </c>
      <c r="L69" s="307">
        <v>221517.88606841717</v>
      </c>
      <c r="M69" s="307">
        <v>52776</v>
      </c>
      <c r="N69" s="307">
        <v>11735.648743856396</v>
      </c>
      <c r="O69" s="307">
        <v>222367.15067182801</v>
      </c>
      <c r="P69" s="307">
        <v>40361</v>
      </c>
      <c r="Q69" s="307">
        <v>8935.3709749423233</v>
      </c>
      <c r="R69" s="307">
        <v>221386.26334685273</v>
      </c>
      <c r="S69" s="307">
        <v>93137</v>
      </c>
      <c r="T69" s="307">
        <v>20671.019718798721</v>
      </c>
      <c r="U69" s="307">
        <v>221942.08229595888</v>
      </c>
      <c r="V69" s="307">
        <v>52877</v>
      </c>
      <c r="W69" s="307">
        <v>11732.658761000001</v>
      </c>
      <c r="X69" s="307">
        <v>221885.86268131703</v>
      </c>
      <c r="Y69" s="307">
        <v>40417</v>
      </c>
      <c r="Z69" s="307">
        <v>8934.8126169999996</v>
      </c>
      <c r="AA69" s="307">
        <v>221065.70544572829</v>
      </c>
      <c r="AB69" s="307">
        <v>93294</v>
      </c>
      <c r="AC69" s="307">
        <v>20667.471378000002</v>
      </c>
      <c r="AD69" s="307">
        <v>221530.55264004119</v>
      </c>
      <c r="AE69" s="307">
        <v>52776.333333333336</v>
      </c>
      <c r="AF69" s="307">
        <v>11719.885726367555</v>
      </c>
      <c r="AG69" s="307">
        <v>222067.07033520492</v>
      </c>
      <c r="AH69" s="307">
        <v>40345</v>
      </c>
      <c r="AI69" s="307">
        <v>8921.7185412307535</v>
      </c>
      <c r="AJ69" s="307">
        <v>221135.66839089734</v>
      </c>
      <c r="AK69" s="296">
        <v>93121.333333333328</v>
      </c>
      <c r="AL69" s="296">
        <v>20641.604267598308</v>
      </c>
      <c r="AM69" s="296">
        <v>221663.53861913105</v>
      </c>
    </row>
    <row r="70" spans="2:39" x14ac:dyDescent="0.3">
      <c r="B70" s="470" t="s">
        <v>843</v>
      </c>
      <c r="C70" s="251" t="s">
        <v>877</v>
      </c>
      <c r="D70" s="306">
        <v>45820</v>
      </c>
      <c r="E70" s="306">
        <v>10242.299142438753</v>
      </c>
      <c r="F70" s="306">
        <v>223533.37281621023</v>
      </c>
      <c r="G70" s="306">
        <v>14468</v>
      </c>
      <c r="H70" s="306">
        <v>3245.5310291838291</v>
      </c>
      <c r="I70" s="306">
        <v>224324.78775116321</v>
      </c>
      <c r="J70" s="306">
        <v>60288</v>
      </c>
      <c r="K70" s="306">
        <v>13487.830171622581</v>
      </c>
      <c r="L70" s="306">
        <v>223723.29769809218</v>
      </c>
      <c r="M70" s="306">
        <v>45946</v>
      </c>
      <c r="N70" s="306">
        <v>10289.316031556038</v>
      </c>
      <c r="O70" s="306">
        <v>223943.67369425061</v>
      </c>
      <c r="P70" s="306">
        <v>14477</v>
      </c>
      <c r="Q70" s="306">
        <v>3254.0433243036773</v>
      </c>
      <c r="R70" s="306">
        <v>224773.31797359101</v>
      </c>
      <c r="S70" s="306">
        <v>60423</v>
      </c>
      <c r="T70" s="306">
        <v>13543.359355859715</v>
      </c>
      <c r="U70" s="306">
        <v>224142.4516468847</v>
      </c>
      <c r="V70" s="306">
        <v>46010</v>
      </c>
      <c r="W70" s="306">
        <v>10256.907997</v>
      </c>
      <c r="X70" s="306">
        <v>222927.79823951315</v>
      </c>
      <c r="Y70" s="306">
        <v>14489</v>
      </c>
      <c r="Z70" s="306">
        <v>3242.9892009999999</v>
      </c>
      <c r="AA70" s="306">
        <v>223824.22534336394</v>
      </c>
      <c r="AB70" s="306">
        <v>60499</v>
      </c>
      <c r="AC70" s="306">
        <v>13499.897198000001</v>
      </c>
      <c r="AD70" s="306">
        <v>223142.48496669368</v>
      </c>
      <c r="AE70" s="306">
        <v>45925.333333333336</v>
      </c>
      <c r="AF70" s="306">
        <v>10262.841056998264</v>
      </c>
      <c r="AG70" s="306">
        <v>223467.97098910398</v>
      </c>
      <c r="AH70" s="306">
        <v>14478</v>
      </c>
      <c r="AI70" s="306">
        <v>3247.5211848291688</v>
      </c>
      <c r="AJ70" s="306">
        <v>224307.30659132262</v>
      </c>
      <c r="AK70" s="296">
        <v>60403.333333333336</v>
      </c>
      <c r="AL70" s="296">
        <v>13510.362241827434</v>
      </c>
      <c r="AM70" s="296">
        <v>223669.15029789909</v>
      </c>
    </row>
    <row r="71" spans="2:39" x14ac:dyDescent="0.3">
      <c r="B71" s="471" t="s">
        <v>818</v>
      </c>
      <c r="C71" s="251" t="s">
        <v>878</v>
      </c>
      <c r="D71" s="306">
        <v>71901</v>
      </c>
      <c r="E71" s="306">
        <v>15891.618705620371</v>
      </c>
      <c r="F71" s="306">
        <v>221020.83010834857</v>
      </c>
      <c r="G71" s="306">
        <v>68276</v>
      </c>
      <c r="H71" s="306">
        <v>14900.742575210661</v>
      </c>
      <c r="I71" s="306">
        <v>218242.75843943201</v>
      </c>
      <c r="J71" s="306">
        <v>140177</v>
      </c>
      <c r="K71" s="306">
        <v>30792.361280831032</v>
      </c>
      <c r="L71" s="306">
        <v>219667.71496629997</v>
      </c>
      <c r="M71" s="306">
        <v>72169</v>
      </c>
      <c r="N71" s="306">
        <v>15980.933941726826</v>
      </c>
      <c r="O71" s="306">
        <v>221437.65247858257</v>
      </c>
      <c r="P71" s="306">
        <v>68510</v>
      </c>
      <c r="Q71" s="306">
        <v>14981.674176378463</v>
      </c>
      <c r="R71" s="306">
        <v>218678.64802771076</v>
      </c>
      <c r="S71" s="306">
        <v>140679</v>
      </c>
      <c r="T71" s="306">
        <v>30962.608118105287</v>
      </c>
      <c r="U71" s="306">
        <v>220094.03050992178</v>
      </c>
      <c r="V71" s="306">
        <v>72470</v>
      </c>
      <c r="W71" s="306">
        <v>15979.915838000001</v>
      </c>
      <c r="X71" s="306">
        <v>220503.87523113014</v>
      </c>
      <c r="Y71" s="306">
        <v>68681</v>
      </c>
      <c r="Z71" s="306">
        <v>14954.96996</v>
      </c>
      <c r="AA71" s="306">
        <v>217745.37295613051</v>
      </c>
      <c r="AB71" s="306">
        <v>141151</v>
      </c>
      <c r="AC71" s="306">
        <v>30934.885798000003</v>
      </c>
      <c r="AD71" s="306">
        <v>219161.64814985372</v>
      </c>
      <c r="AE71" s="306">
        <v>72180</v>
      </c>
      <c r="AF71" s="306">
        <v>15950.822828449067</v>
      </c>
      <c r="AG71" s="306">
        <v>220986.73910292416</v>
      </c>
      <c r="AH71" s="306">
        <v>68489</v>
      </c>
      <c r="AI71" s="306">
        <v>14945.795570529708</v>
      </c>
      <c r="AJ71" s="306">
        <v>218221.83957321188</v>
      </c>
      <c r="AK71" s="296">
        <v>140669</v>
      </c>
      <c r="AL71" s="296">
        <v>30896.618398978775</v>
      </c>
      <c r="AM71" s="296">
        <v>219640.5633009318</v>
      </c>
    </row>
    <row r="72" spans="2:39" x14ac:dyDescent="0.3">
      <c r="B72" s="471" t="s">
        <v>818</v>
      </c>
      <c r="C72" s="251" t="s">
        <v>879</v>
      </c>
      <c r="D72" s="306">
        <v>7949</v>
      </c>
      <c r="E72" s="306">
        <v>1966.3911197066127</v>
      </c>
      <c r="F72" s="306">
        <v>247375.91139849197</v>
      </c>
      <c r="G72" s="306">
        <v>4718</v>
      </c>
      <c r="H72" s="306">
        <v>1187.2347199877604</v>
      </c>
      <c r="I72" s="306">
        <v>251639.40652559567</v>
      </c>
      <c r="J72" s="306">
        <v>12667</v>
      </c>
      <c r="K72" s="306">
        <v>3153.6258396943731</v>
      </c>
      <c r="L72" s="306">
        <v>248963.90934667824</v>
      </c>
      <c r="M72" s="306">
        <v>7911</v>
      </c>
      <c r="N72" s="306">
        <v>1963.476410531702</v>
      </c>
      <c r="O72" s="306">
        <v>248195.72879935559</v>
      </c>
      <c r="P72" s="306">
        <v>4693</v>
      </c>
      <c r="Q72" s="306">
        <v>1184.6780746624167</v>
      </c>
      <c r="R72" s="306">
        <v>252435.13203972229</v>
      </c>
      <c r="S72" s="306">
        <v>12604</v>
      </c>
      <c r="T72" s="306">
        <v>3148.1544851941189</v>
      </c>
      <c r="U72" s="306">
        <v>249774.23716233886</v>
      </c>
      <c r="V72" s="306">
        <v>7893</v>
      </c>
      <c r="W72" s="306">
        <v>2043.816527</v>
      </c>
      <c r="X72" s="306">
        <v>258940.39363993413</v>
      </c>
      <c r="Y72" s="306">
        <v>4674</v>
      </c>
      <c r="Z72" s="306">
        <v>1233.8197990000001</v>
      </c>
      <c r="AA72" s="306">
        <v>263975.13885323063</v>
      </c>
      <c r="AB72" s="306">
        <v>12567</v>
      </c>
      <c r="AC72" s="306">
        <v>3277.6363259999998</v>
      </c>
      <c r="AD72" s="306">
        <v>260812.94867510145</v>
      </c>
      <c r="AE72" s="306">
        <v>7917.666666666667</v>
      </c>
      <c r="AF72" s="306">
        <v>1991.2280190794381</v>
      </c>
      <c r="AG72" s="306">
        <v>251491.7718704296</v>
      </c>
      <c r="AH72" s="306">
        <v>4695</v>
      </c>
      <c r="AI72" s="306">
        <v>1201.9108645500592</v>
      </c>
      <c r="AJ72" s="306">
        <v>255998.05421726499</v>
      </c>
      <c r="AK72" s="296">
        <v>12612.666666666666</v>
      </c>
      <c r="AL72" s="296">
        <v>3193.1388836294973</v>
      </c>
      <c r="AM72" s="296">
        <v>253169.2121911436</v>
      </c>
    </row>
    <row r="73" spans="2:39" x14ac:dyDescent="0.3">
      <c r="B73" s="471" t="s">
        <v>818</v>
      </c>
      <c r="C73" s="251" t="s">
        <v>828</v>
      </c>
      <c r="D73" s="306">
        <v>13420</v>
      </c>
      <c r="E73" s="306">
        <v>3010.7920241174852</v>
      </c>
      <c r="F73" s="306">
        <v>224351.11953185432</v>
      </c>
      <c r="G73" s="306">
        <v>9511</v>
      </c>
      <c r="H73" s="306">
        <v>2134.1286256505327</v>
      </c>
      <c r="I73" s="306">
        <v>224385.30392708787</v>
      </c>
      <c r="J73" s="306">
        <v>22931</v>
      </c>
      <c r="K73" s="306">
        <v>5144.9206497680179</v>
      </c>
      <c r="L73" s="306">
        <v>224365.29805800086</v>
      </c>
      <c r="M73" s="306">
        <v>13405</v>
      </c>
      <c r="N73" s="306">
        <v>3013.3955025630794</v>
      </c>
      <c r="O73" s="306">
        <v>224796.38213823791</v>
      </c>
      <c r="P73" s="306">
        <v>9524</v>
      </c>
      <c r="Q73" s="306">
        <v>2141.2813187237853</v>
      </c>
      <c r="R73" s="306">
        <v>224830.04186516014</v>
      </c>
      <c r="S73" s="306">
        <v>22929</v>
      </c>
      <c r="T73" s="306">
        <v>5154.6768212868647</v>
      </c>
      <c r="U73" s="306">
        <v>224810.36335151398</v>
      </c>
      <c r="V73" s="306">
        <v>13417</v>
      </c>
      <c r="W73" s="306">
        <v>3003.622484</v>
      </c>
      <c r="X73" s="306">
        <v>223866.9213684132</v>
      </c>
      <c r="Y73" s="306">
        <v>9549</v>
      </c>
      <c r="Z73" s="306">
        <v>2138.0267399999998</v>
      </c>
      <c r="AA73" s="306">
        <v>223900.59063776309</v>
      </c>
      <c r="AB73" s="306">
        <v>22966</v>
      </c>
      <c r="AC73" s="306">
        <v>5141.6492239999998</v>
      </c>
      <c r="AD73" s="306">
        <v>223880.92066533136</v>
      </c>
      <c r="AE73" s="306">
        <v>13414</v>
      </c>
      <c r="AF73" s="306">
        <v>3009.2700035601883</v>
      </c>
      <c r="AG73" s="306">
        <v>224338.00533473896</v>
      </c>
      <c r="AH73" s="306">
        <v>9528</v>
      </c>
      <c r="AI73" s="306">
        <v>2137.8122281247724</v>
      </c>
      <c r="AJ73" s="306">
        <v>224371.56046649587</v>
      </c>
      <c r="AK73" s="296">
        <v>22942</v>
      </c>
      <c r="AL73" s="296">
        <v>5147.0822316849608</v>
      </c>
      <c r="AM73" s="296">
        <v>224351.94105505015</v>
      </c>
    </row>
    <row r="74" spans="2:39" x14ac:dyDescent="0.3">
      <c r="B74" s="471" t="s">
        <v>818</v>
      </c>
      <c r="C74" s="251" t="s">
        <v>829</v>
      </c>
      <c r="D74" s="306">
        <v>4487</v>
      </c>
      <c r="E74" s="306">
        <v>837.09905671173931</v>
      </c>
      <c r="F74" s="306">
        <v>186560.96650584784</v>
      </c>
      <c r="G74" s="306">
        <v>5533</v>
      </c>
      <c r="H74" s="306">
        <v>994.45473595198132</v>
      </c>
      <c r="I74" s="306">
        <v>179731.56261557588</v>
      </c>
      <c r="J74" s="306">
        <v>10020</v>
      </c>
      <c r="K74" s="306">
        <v>1831.5537926637207</v>
      </c>
      <c r="L74" s="306">
        <v>182789.79966703799</v>
      </c>
      <c r="M74" s="306">
        <v>4488</v>
      </c>
      <c r="N74" s="306">
        <v>837.53856690503005</v>
      </c>
      <c r="O74" s="306">
        <v>186617.32774176248</v>
      </c>
      <c r="P74" s="306">
        <v>5562</v>
      </c>
      <c r="Q74" s="306">
        <v>1001.6425938790076</v>
      </c>
      <c r="R74" s="306">
        <v>180086.7662493721</v>
      </c>
      <c r="S74" s="306">
        <v>10050</v>
      </c>
      <c r="T74" s="306">
        <v>1839.1811607840377</v>
      </c>
      <c r="U74" s="306">
        <v>183003.10057552616</v>
      </c>
      <c r="V74" s="306">
        <v>4479</v>
      </c>
      <c r="W74" s="306">
        <v>832.19327099999998</v>
      </c>
      <c r="X74" s="306">
        <v>185798.89953114535</v>
      </c>
      <c r="Y74" s="306">
        <v>5575</v>
      </c>
      <c r="Z74" s="306">
        <v>999.36158999999998</v>
      </c>
      <c r="AA74" s="306">
        <v>179257.68430493274</v>
      </c>
      <c r="AB74" s="306">
        <v>10054</v>
      </c>
      <c r="AC74" s="306">
        <v>1831.5548610000001</v>
      </c>
      <c r="AD74" s="306">
        <v>182171.75860354089</v>
      </c>
      <c r="AE74" s="306">
        <v>4484.666666666667</v>
      </c>
      <c r="AF74" s="306">
        <v>835.61029820558986</v>
      </c>
      <c r="AG74" s="306">
        <v>186326.06619717329</v>
      </c>
      <c r="AH74" s="306">
        <v>5556.666666666667</v>
      </c>
      <c r="AI74" s="306">
        <v>998.48630661032951</v>
      </c>
      <c r="AJ74" s="306">
        <v>179691.5968704852</v>
      </c>
      <c r="AK74" s="296">
        <v>10041.333333333334</v>
      </c>
      <c r="AL74" s="296">
        <v>1834.0966048159194</v>
      </c>
      <c r="AM74" s="296">
        <v>182654.68777213377</v>
      </c>
    </row>
    <row r="75" spans="2:39" x14ac:dyDescent="0.3">
      <c r="B75" s="472" t="s">
        <v>818</v>
      </c>
      <c r="C75" s="301" t="s">
        <v>880</v>
      </c>
      <c r="D75" s="307">
        <v>143577</v>
      </c>
      <c r="E75" s="307">
        <v>31948.200048594965</v>
      </c>
      <c r="F75" s="307">
        <v>222516.14150313046</v>
      </c>
      <c r="G75" s="307">
        <v>102506</v>
      </c>
      <c r="H75" s="307">
        <v>22462.091685984764</v>
      </c>
      <c r="I75" s="307">
        <v>219129.5308175596</v>
      </c>
      <c r="J75" s="307">
        <v>246083</v>
      </c>
      <c r="K75" s="307">
        <v>54410.291734579732</v>
      </c>
      <c r="L75" s="307">
        <v>221105.44708321881</v>
      </c>
      <c r="M75" s="307">
        <v>143919</v>
      </c>
      <c r="N75" s="307">
        <v>32084.660453282671</v>
      </c>
      <c r="O75" s="307">
        <v>222935.5432797801</v>
      </c>
      <c r="P75" s="307">
        <v>102766</v>
      </c>
      <c r="Q75" s="307">
        <v>22563.319487947349</v>
      </c>
      <c r="R75" s="307">
        <v>219560.16083089105</v>
      </c>
      <c r="S75" s="307">
        <v>246685</v>
      </c>
      <c r="T75" s="307">
        <v>54647.97994123002</v>
      </c>
      <c r="U75" s="307">
        <v>221529.39960366467</v>
      </c>
      <c r="V75" s="307">
        <v>144269</v>
      </c>
      <c r="W75" s="307">
        <v>32116.456117000002</v>
      </c>
      <c r="X75" s="307">
        <v>222615.08790523259</v>
      </c>
      <c r="Y75" s="307">
        <v>102968</v>
      </c>
      <c r="Z75" s="307">
        <v>22569.167290000001</v>
      </c>
      <c r="AA75" s="307">
        <v>219186.22572061222</v>
      </c>
      <c r="AB75" s="307">
        <v>247237</v>
      </c>
      <c r="AC75" s="307">
        <v>54685.623407000006</v>
      </c>
      <c r="AD75" s="307">
        <v>221187.05293706042</v>
      </c>
      <c r="AE75" s="307">
        <v>143921.66666666666</v>
      </c>
      <c r="AF75" s="307">
        <v>32049.772206292546</v>
      </c>
      <c r="AG75" s="307">
        <v>222689.00123650051</v>
      </c>
      <c r="AH75" s="307">
        <v>102746.66666666667</v>
      </c>
      <c r="AI75" s="307">
        <v>22531.526154644034</v>
      </c>
      <c r="AJ75" s="307">
        <v>219292.04017626558</v>
      </c>
      <c r="AK75" s="296">
        <v>246668.33333333334</v>
      </c>
      <c r="AL75" s="296">
        <v>54581.298360936577</v>
      </c>
      <c r="AM75" s="296">
        <v>221274.03880083206</v>
      </c>
    </row>
    <row r="76" spans="2:39" x14ac:dyDescent="0.3">
      <c r="B76" s="470" t="s">
        <v>513</v>
      </c>
      <c r="C76" s="251" t="s">
        <v>877</v>
      </c>
      <c r="D76" s="306">
        <v>35576</v>
      </c>
      <c r="E76" s="306">
        <v>7936.5293727062581</v>
      </c>
      <c r="F76" s="306">
        <v>223086.61380442596</v>
      </c>
      <c r="G76" s="306">
        <v>19419</v>
      </c>
      <c r="H76" s="306">
        <v>4356.8491052117415</v>
      </c>
      <c r="I76" s="306">
        <v>224360.11664924771</v>
      </c>
      <c r="J76" s="306">
        <v>54995</v>
      </c>
      <c r="K76" s="306">
        <v>12293.378477917999</v>
      </c>
      <c r="L76" s="306">
        <v>223536.293807037</v>
      </c>
      <c r="M76" s="306">
        <v>35599</v>
      </c>
      <c r="N76" s="306">
        <v>7956.9742077727678</v>
      </c>
      <c r="O76" s="306">
        <v>223516.79001580854</v>
      </c>
      <c r="P76" s="306">
        <v>19436</v>
      </c>
      <c r="Q76" s="306">
        <v>4369.4700049127268</v>
      </c>
      <c r="R76" s="306">
        <v>224813.23342831479</v>
      </c>
      <c r="S76" s="306">
        <v>55035</v>
      </c>
      <c r="T76" s="306">
        <v>12326.444212685496</v>
      </c>
      <c r="U76" s="306">
        <v>223974.638188162</v>
      </c>
      <c r="V76" s="306">
        <v>35640</v>
      </c>
      <c r="W76" s="306">
        <v>7931.9956089999996</v>
      </c>
      <c r="X76" s="306">
        <v>222558.79935465768</v>
      </c>
      <c r="Y76" s="306">
        <v>19438</v>
      </c>
      <c r="Z76" s="306">
        <v>4352.018462</v>
      </c>
      <c r="AA76" s="306">
        <v>223892.29663545633</v>
      </c>
      <c r="AB76" s="306">
        <v>55078</v>
      </c>
      <c r="AC76" s="306">
        <v>12284.014071</v>
      </c>
      <c r="AD76" s="306">
        <v>223029.41412179091</v>
      </c>
      <c r="AE76" s="306">
        <v>35605</v>
      </c>
      <c r="AF76" s="306">
        <v>7941.8330631596755</v>
      </c>
      <c r="AG76" s="306">
        <v>223053.87061254532</v>
      </c>
      <c r="AH76" s="306">
        <v>19431</v>
      </c>
      <c r="AI76" s="306">
        <v>4359.4458573748225</v>
      </c>
      <c r="AJ76" s="306">
        <v>224355.19825921583</v>
      </c>
      <c r="AK76" s="296">
        <v>55036</v>
      </c>
      <c r="AL76" s="296">
        <v>12301.278920534498</v>
      </c>
      <c r="AM76" s="296">
        <v>223513.31711124533</v>
      </c>
    </row>
    <row r="77" spans="2:39" x14ac:dyDescent="0.3">
      <c r="B77" s="471" t="s">
        <v>513</v>
      </c>
      <c r="C77" s="251" t="s">
        <v>878</v>
      </c>
      <c r="D77" s="306">
        <v>39627</v>
      </c>
      <c r="E77" s="306">
        <v>8771.2404335278716</v>
      </c>
      <c r="F77" s="306">
        <v>221345.05346172742</v>
      </c>
      <c r="G77" s="306">
        <v>37029</v>
      </c>
      <c r="H77" s="306">
        <v>8183.4175204232724</v>
      </c>
      <c r="I77" s="306">
        <v>221000.23010136033</v>
      </c>
      <c r="J77" s="306">
        <v>76656</v>
      </c>
      <c r="K77" s="306">
        <v>16954.657953951144</v>
      </c>
      <c r="L77" s="306">
        <v>221178.48510163775</v>
      </c>
      <c r="M77" s="306">
        <v>39763</v>
      </c>
      <c r="N77" s="306">
        <v>8818.5035378667453</v>
      </c>
      <c r="O77" s="306">
        <v>221776.61488989124</v>
      </c>
      <c r="P77" s="306">
        <v>37181</v>
      </c>
      <c r="Q77" s="306">
        <v>8233.965866434035</v>
      </c>
      <c r="R77" s="306">
        <v>221456.27784174809</v>
      </c>
      <c r="S77" s="306">
        <v>76944</v>
      </c>
      <c r="T77" s="306">
        <v>17052.46940430078</v>
      </c>
      <c r="U77" s="306">
        <v>221621.82112056535</v>
      </c>
      <c r="V77" s="306">
        <v>39921</v>
      </c>
      <c r="W77" s="306">
        <v>8815.7606240000005</v>
      </c>
      <c r="X77" s="306">
        <v>220830.15515643396</v>
      </c>
      <c r="Y77" s="306">
        <v>37268</v>
      </c>
      <c r="Z77" s="306">
        <v>8219.1970209999999</v>
      </c>
      <c r="AA77" s="306">
        <v>220543.01333583772</v>
      </c>
      <c r="AB77" s="306">
        <v>77189</v>
      </c>
      <c r="AC77" s="306">
        <v>17034.957645000002</v>
      </c>
      <c r="AD77" s="306">
        <v>220691.51880449289</v>
      </c>
      <c r="AE77" s="306">
        <v>39770.333333333336</v>
      </c>
      <c r="AF77" s="306">
        <v>8801.8348651315391</v>
      </c>
      <c r="AG77" s="306">
        <v>221316.59776042958</v>
      </c>
      <c r="AH77" s="306">
        <v>37159.333333333336</v>
      </c>
      <c r="AI77" s="306">
        <v>8212.1934692857685</v>
      </c>
      <c r="AJ77" s="306">
        <v>220999.48337660619</v>
      </c>
      <c r="AK77" s="296">
        <v>76929.666666666672</v>
      </c>
      <c r="AL77" s="296">
        <v>17014.028334417308</v>
      </c>
      <c r="AM77" s="296">
        <v>221163.42201427242</v>
      </c>
    </row>
    <row r="78" spans="2:39" x14ac:dyDescent="0.3">
      <c r="B78" s="471" t="s">
        <v>513</v>
      </c>
      <c r="C78" s="251" t="s">
        <v>879</v>
      </c>
      <c r="D78" s="306">
        <v>4590</v>
      </c>
      <c r="E78" s="306">
        <v>1133.1357290498138</v>
      </c>
      <c r="F78" s="306">
        <v>246870.52920475244</v>
      </c>
      <c r="G78" s="306">
        <v>3861</v>
      </c>
      <c r="H78" s="306">
        <v>960.32614904213381</v>
      </c>
      <c r="I78" s="306">
        <v>248724.721326634</v>
      </c>
      <c r="J78" s="306">
        <v>8451</v>
      </c>
      <c r="K78" s="306">
        <v>2093.4618780919477</v>
      </c>
      <c r="L78" s="306">
        <v>247717.65212305618</v>
      </c>
      <c r="M78" s="306">
        <v>4567</v>
      </c>
      <c r="N78" s="306">
        <v>1129.9783460106571</v>
      </c>
      <c r="O78" s="306">
        <v>247422.45369184521</v>
      </c>
      <c r="P78" s="306">
        <v>3847</v>
      </c>
      <c r="Q78" s="306">
        <v>959.19314588655016</v>
      </c>
      <c r="R78" s="306">
        <v>249335.36415038997</v>
      </c>
      <c r="S78" s="306">
        <v>8414</v>
      </c>
      <c r="T78" s="306">
        <v>2089.1714918972075</v>
      </c>
      <c r="U78" s="306">
        <v>248297.06345343564</v>
      </c>
      <c r="V78" s="306">
        <v>4563</v>
      </c>
      <c r="W78" s="306">
        <v>1177.605014</v>
      </c>
      <c r="X78" s="306">
        <v>258076.92614507998</v>
      </c>
      <c r="Y78" s="306">
        <v>3829</v>
      </c>
      <c r="Z78" s="306">
        <v>998.13522499999999</v>
      </c>
      <c r="AA78" s="306">
        <v>260677.78140506661</v>
      </c>
      <c r="AB78" s="306">
        <v>8392</v>
      </c>
      <c r="AC78" s="306">
        <v>2175.7402389999997</v>
      </c>
      <c r="AD78" s="306">
        <v>259263.61284556714</v>
      </c>
      <c r="AE78" s="306">
        <v>4573.333333333333</v>
      </c>
      <c r="AF78" s="306">
        <v>1146.906363020157</v>
      </c>
      <c r="AG78" s="306">
        <v>250781.2747128623</v>
      </c>
      <c r="AH78" s="306">
        <v>3845.6666666666665</v>
      </c>
      <c r="AI78" s="306">
        <v>972.55150664289465</v>
      </c>
      <c r="AJ78" s="306">
        <v>252895.42514767131</v>
      </c>
      <c r="AK78" s="296">
        <v>8419</v>
      </c>
      <c r="AL78" s="296">
        <v>2119.4578696630515</v>
      </c>
      <c r="AM78" s="296">
        <v>251746.98535016648</v>
      </c>
    </row>
    <row r="79" spans="2:39" x14ac:dyDescent="0.3">
      <c r="B79" s="471" t="s">
        <v>513</v>
      </c>
      <c r="C79" s="251" t="s">
        <v>828</v>
      </c>
      <c r="D79" s="306">
        <v>8462</v>
      </c>
      <c r="E79" s="306">
        <v>1898.4189493244701</v>
      </c>
      <c r="F79" s="306">
        <v>224346.36602747222</v>
      </c>
      <c r="G79" s="306">
        <v>6712</v>
      </c>
      <c r="H79" s="306">
        <v>1506.273486723368</v>
      </c>
      <c r="I79" s="306">
        <v>224415.00100169369</v>
      </c>
      <c r="J79" s="306">
        <v>15174</v>
      </c>
      <c r="K79" s="306">
        <v>3404.6924360478379</v>
      </c>
      <c r="L79" s="306">
        <v>224376.7257181915</v>
      </c>
      <c r="M79" s="306">
        <v>8461</v>
      </c>
      <c r="N79" s="306">
        <v>1901.9635761590296</v>
      </c>
      <c r="O79" s="306">
        <v>224791.81847997039</v>
      </c>
      <c r="P79" s="306">
        <v>6704</v>
      </c>
      <c r="Q79" s="306">
        <v>1507.4627848670777</v>
      </c>
      <c r="R79" s="306">
        <v>224860.20060666435</v>
      </c>
      <c r="S79" s="306">
        <v>15165</v>
      </c>
      <c r="T79" s="306">
        <v>3409.4263610261073</v>
      </c>
      <c r="U79" s="306">
        <v>224822.04820482078</v>
      </c>
      <c r="V79" s="306">
        <v>8439</v>
      </c>
      <c r="W79" s="306">
        <v>1889.1704420000001</v>
      </c>
      <c r="X79" s="306">
        <v>223861.88434648656</v>
      </c>
      <c r="Y79" s="306">
        <v>6690</v>
      </c>
      <c r="Z79" s="306">
        <v>1498.093032</v>
      </c>
      <c r="AA79" s="306">
        <v>223930.19910313902</v>
      </c>
      <c r="AB79" s="306">
        <v>15129</v>
      </c>
      <c r="AC79" s="306">
        <v>3387.2634740000003</v>
      </c>
      <c r="AD79" s="306">
        <v>223892.0929341001</v>
      </c>
      <c r="AE79" s="306">
        <v>8454</v>
      </c>
      <c r="AF79" s="306">
        <v>1896.5176558278333</v>
      </c>
      <c r="AG79" s="306">
        <v>224333.76577097629</v>
      </c>
      <c r="AH79" s="306">
        <v>6702</v>
      </c>
      <c r="AI79" s="306">
        <v>1503.9431011968152</v>
      </c>
      <c r="AJ79" s="306">
        <v>224402.13387001122</v>
      </c>
      <c r="AK79" s="296">
        <v>15156</v>
      </c>
      <c r="AL79" s="296">
        <v>3400.4607570246485</v>
      </c>
      <c r="AM79" s="296">
        <v>224363.99822015365</v>
      </c>
    </row>
    <row r="80" spans="2:39" x14ac:dyDescent="0.3">
      <c r="B80" s="471" t="s">
        <v>513</v>
      </c>
      <c r="C80" s="251" t="s">
        <v>829</v>
      </c>
      <c r="D80" s="306">
        <v>2488</v>
      </c>
      <c r="E80" s="306">
        <v>484.53383007633408</v>
      </c>
      <c r="F80" s="306">
        <v>194748.32398566481</v>
      </c>
      <c r="G80" s="306">
        <v>3728</v>
      </c>
      <c r="H80" s="306">
        <v>710.14265246069942</v>
      </c>
      <c r="I80" s="306">
        <v>190488.90892186144</v>
      </c>
      <c r="J80" s="306">
        <v>6216</v>
      </c>
      <c r="K80" s="306">
        <v>1194.6764825370335</v>
      </c>
      <c r="L80" s="306">
        <v>192193.7713219166</v>
      </c>
      <c r="M80" s="306">
        <v>2496</v>
      </c>
      <c r="N80" s="306">
        <v>486.88511018018636</v>
      </c>
      <c r="O80" s="306">
        <v>195066.14991193364</v>
      </c>
      <c r="P80" s="306">
        <v>3733</v>
      </c>
      <c r="Q80" s="306">
        <v>711.36440443164531</v>
      </c>
      <c r="R80" s="306">
        <v>190561.05128091222</v>
      </c>
      <c r="S80" s="306">
        <v>6229</v>
      </c>
      <c r="T80" s="306">
        <v>1198.2495146118317</v>
      </c>
      <c r="U80" s="306">
        <v>192366.27301522423</v>
      </c>
      <c r="V80" s="306">
        <v>2502</v>
      </c>
      <c r="W80" s="306">
        <v>485.97227600000002</v>
      </c>
      <c r="X80" s="306">
        <v>194233.52358113509</v>
      </c>
      <c r="Y80" s="306">
        <v>3746</v>
      </c>
      <c r="Z80" s="306">
        <v>710.90723400000002</v>
      </c>
      <c r="AA80" s="306">
        <v>189777.69193806726</v>
      </c>
      <c r="AB80" s="306">
        <v>6248</v>
      </c>
      <c r="AC80" s="306">
        <v>1196.87951</v>
      </c>
      <c r="AD80" s="306">
        <v>191562.02144686299</v>
      </c>
      <c r="AE80" s="306">
        <v>2495.3333333333335</v>
      </c>
      <c r="AF80" s="306">
        <v>485.79707208550684</v>
      </c>
      <c r="AG80" s="306">
        <v>194682.23567412776</v>
      </c>
      <c r="AH80" s="306">
        <v>3735.6666666666665</v>
      </c>
      <c r="AI80" s="306">
        <v>710.80476363078162</v>
      </c>
      <c r="AJ80" s="306">
        <v>190275.21110844516</v>
      </c>
      <c r="AK80" s="296">
        <v>6231</v>
      </c>
      <c r="AL80" s="296">
        <v>1196.6018357162884</v>
      </c>
      <c r="AM80" s="296">
        <v>192040.09560524608</v>
      </c>
    </row>
    <row r="81" spans="2:39" x14ac:dyDescent="0.3">
      <c r="B81" s="472" t="s">
        <v>513</v>
      </c>
      <c r="C81" s="301" t="s">
        <v>880</v>
      </c>
      <c r="D81" s="307">
        <v>90743</v>
      </c>
      <c r="E81" s="307">
        <v>20223.858314684749</v>
      </c>
      <c r="F81" s="307">
        <v>222869.62426506451</v>
      </c>
      <c r="G81" s="307">
        <v>70749</v>
      </c>
      <c r="H81" s="307">
        <v>15717.008913861213</v>
      </c>
      <c r="I81" s="307">
        <v>222151.67583797954</v>
      </c>
      <c r="J81" s="307">
        <v>161492</v>
      </c>
      <c r="K81" s="307">
        <v>35940.867228545962</v>
      </c>
      <c r="L81" s="307">
        <v>222555.09392753796</v>
      </c>
      <c r="M81" s="307">
        <v>90886</v>
      </c>
      <c r="N81" s="307">
        <v>20294.304777989386</v>
      </c>
      <c r="O81" s="307">
        <v>223294.06925147315</v>
      </c>
      <c r="P81" s="307">
        <v>70901</v>
      </c>
      <c r="Q81" s="307">
        <v>15781.456206532035</v>
      </c>
      <c r="R81" s="307">
        <v>222584.39523465163</v>
      </c>
      <c r="S81" s="307">
        <v>161787</v>
      </c>
      <c r="T81" s="307">
        <v>36075.760984521417</v>
      </c>
      <c r="U81" s="307">
        <v>222983.06405657696</v>
      </c>
      <c r="V81" s="307">
        <v>91065</v>
      </c>
      <c r="W81" s="307">
        <v>20300.503965</v>
      </c>
      <c r="X81" s="307">
        <v>222923.23027507824</v>
      </c>
      <c r="Y81" s="307">
        <v>70971</v>
      </c>
      <c r="Z81" s="307">
        <v>15778.350974000001</v>
      </c>
      <c r="AA81" s="307">
        <v>222321.10261937976</v>
      </c>
      <c r="AB81" s="307">
        <v>162036</v>
      </c>
      <c r="AC81" s="307">
        <v>36078.854938999997</v>
      </c>
      <c r="AD81" s="307">
        <v>222659.50121577922</v>
      </c>
      <c r="AE81" s="307">
        <v>90898</v>
      </c>
      <c r="AF81" s="307">
        <v>20272.889019224709</v>
      </c>
      <c r="AG81" s="307">
        <v>223028.98874809907</v>
      </c>
      <c r="AH81" s="307">
        <v>70873.666666666672</v>
      </c>
      <c r="AI81" s="307">
        <v>15758.938698131082</v>
      </c>
      <c r="AJ81" s="307">
        <v>222352.52441853459</v>
      </c>
      <c r="AK81" s="296">
        <v>161771.66666666666</v>
      </c>
      <c r="AL81" s="296">
        <v>36031.827717355787</v>
      </c>
      <c r="AM81" s="296">
        <v>222732.62345500835</v>
      </c>
    </row>
    <row r="82" spans="2:39" x14ac:dyDescent="0.3">
      <c r="B82" s="470" t="s">
        <v>518</v>
      </c>
      <c r="C82" s="251" t="s">
        <v>877</v>
      </c>
      <c r="D82" s="306">
        <v>12094</v>
      </c>
      <c r="E82" s="306">
        <v>2697.9044811929884</v>
      </c>
      <c r="F82" s="306">
        <v>223077.92965048688</v>
      </c>
      <c r="G82" s="306">
        <v>5467</v>
      </c>
      <c r="H82" s="306">
        <v>1226.1227219984353</v>
      </c>
      <c r="I82" s="306">
        <v>224277.06639810413</v>
      </c>
      <c r="J82" s="306">
        <v>17561</v>
      </c>
      <c r="K82" s="306">
        <v>3924.0272031914237</v>
      </c>
      <c r="L82" s="306">
        <v>223451.23872168007</v>
      </c>
      <c r="M82" s="306">
        <v>12090</v>
      </c>
      <c r="N82" s="306">
        <v>2701.9072497444627</v>
      </c>
      <c r="O82" s="306">
        <v>223482.81635603495</v>
      </c>
      <c r="P82" s="306">
        <v>5467</v>
      </c>
      <c r="Q82" s="306">
        <v>1228.5605776588711</v>
      </c>
      <c r="R82" s="306">
        <v>224722.9884139146</v>
      </c>
      <c r="S82" s="306">
        <v>17557</v>
      </c>
      <c r="T82" s="306">
        <v>3930.467827403334</v>
      </c>
      <c r="U82" s="306">
        <v>223868.98828976101</v>
      </c>
      <c r="V82" s="306">
        <v>12078</v>
      </c>
      <c r="W82" s="306">
        <v>2687.5237379999999</v>
      </c>
      <c r="X82" s="306">
        <v>222513.97069051166</v>
      </c>
      <c r="Y82" s="306">
        <v>5455</v>
      </c>
      <c r="Z82" s="306">
        <v>1220.792156</v>
      </c>
      <c r="AA82" s="306">
        <v>223793.2458295142</v>
      </c>
      <c r="AB82" s="306">
        <v>17533</v>
      </c>
      <c r="AC82" s="306">
        <v>3908.3158939999998</v>
      </c>
      <c r="AD82" s="306">
        <v>222911.98847886841</v>
      </c>
      <c r="AE82" s="306">
        <v>12087.333333333334</v>
      </c>
      <c r="AF82" s="306">
        <v>2695.778489645817</v>
      </c>
      <c r="AG82" s="306">
        <v>223025.08049576555</v>
      </c>
      <c r="AH82" s="306">
        <v>5463</v>
      </c>
      <c r="AI82" s="306">
        <v>1225.1584852191022</v>
      </c>
      <c r="AJ82" s="306">
        <v>224264.77855008276</v>
      </c>
      <c r="AK82" s="296">
        <v>17550.333333333332</v>
      </c>
      <c r="AL82" s="296">
        <v>3920.9369748649192</v>
      </c>
      <c r="AM82" s="296">
        <v>223410.96891976902</v>
      </c>
    </row>
    <row r="83" spans="2:39" x14ac:dyDescent="0.3">
      <c r="B83" s="471" t="s">
        <v>518</v>
      </c>
      <c r="C83" s="251" t="s">
        <v>878</v>
      </c>
      <c r="D83" s="306">
        <v>17761</v>
      </c>
      <c r="E83" s="306">
        <v>3929.1109032788795</v>
      </c>
      <c r="F83" s="306">
        <v>221221.2658791104</v>
      </c>
      <c r="G83" s="306">
        <v>16750</v>
      </c>
      <c r="H83" s="306">
        <v>3697.3567186998675</v>
      </c>
      <c r="I83" s="306">
        <v>220737.71454924584</v>
      </c>
      <c r="J83" s="306">
        <v>34511</v>
      </c>
      <c r="K83" s="306">
        <v>7626.467621978747</v>
      </c>
      <c r="L83" s="306">
        <v>220986.57303406877</v>
      </c>
      <c r="M83" s="306">
        <v>17820</v>
      </c>
      <c r="N83" s="306">
        <v>3950.2683660736743</v>
      </c>
      <c r="O83" s="306">
        <v>221676.11481894917</v>
      </c>
      <c r="P83" s="306">
        <v>16780</v>
      </c>
      <c r="Q83" s="306">
        <v>3711.2384417017279</v>
      </c>
      <c r="R83" s="306">
        <v>221170.34813478711</v>
      </c>
      <c r="S83" s="306">
        <v>34600</v>
      </c>
      <c r="T83" s="306">
        <v>7661.5068077754022</v>
      </c>
      <c r="U83" s="306">
        <v>221430.8325946648</v>
      </c>
      <c r="V83" s="306">
        <v>17870</v>
      </c>
      <c r="W83" s="306">
        <v>3945.084852</v>
      </c>
      <c r="X83" s="306">
        <v>220765.80033575825</v>
      </c>
      <c r="Y83" s="306">
        <v>16810</v>
      </c>
      <c r="Z83" s="306">
        <v>3702.0645800000002</v>
      </c>
      <c r="AA83" s="306">
        <v>220229.89767995241</v>
      </c>
      <c r="AB83" s="306">
        <v>34680</v>
      </c>
      <c r="AC83" s="306">
        <v>7647.1494320000002</v>
      </c>
      <c r="AD83" s="306">
        <v>220506.03898500575</v>
      </c>
      <c r="AE83" s="306">
        <v>17817</v>
      </c>
      <c r="AF83" s="306">
        <v>3941.4880404508513</v>
      </c>
      <c r="AG83" s="306">
        <v>221220.63425104402</v>
      </c>
      <c r="AH83" s="306">
        <v>16780</v>
      </c>
      <c r="AI83" s="306">
        <v>3703.5532468005317</v>
      </c>
      <c r="AJ83" s="306">
        <v>220712.35082243933</v>
      </c>
      <c r="AK83" s="296">
        <v>34597</v>
      </c>
      <c r="AL83" s="296">
        <v>7645.0412872513825</v>
      </c>
      <c r="AM83" s="296">
        <v>220974.11010351716</v>
      </c>
    </row>
    <row r="84" spans="2:39" x14ac:dyDescent="0.3">
      <c r="B84" s="471" t="s">
        <v>518</v>
      </c>
      <c r="C84" s="251" t="s">
        <v>879</v>
      </c>
      <c r="D84" s="306">
        <v>2167</v>
      </c>
      <c r="E84" s="306">
        <v>530.81371227015052</v>
      </c>
      <c r="F84" s="306">
        <v>244953.25900791443</v>
      </c>
      <c r="G84" s="306">
        <v>1741</v>
      </c>
      <c r="H84" s="306">
        <v>434.6965750412262</v>
      </c>
      <c r="I84" s="306">
        <v>249682.12236716037</v>
      </c>
      <c r="J84" s="306">
        <v>3908</v>
      </c>
      <c r="K84" s="306">
        <v>965.51028731137671</v>
      </c>
      <c r="L84" s="306">
        <v>247059.9506938016</v>
      </c>
      <c r="M84" s="306">
        <v>2156</v>
      </c>
      <c r="N84" s="306">
        <v>530.20038556318195</v>
      </c>
      <c r="O84" s="306">
        <v>245918.54617958347</v>
      </c>
      <c r="P84" s="306">
        <v>1736</v>
      </c>
      <c r="Q84" s="306">
        <v>434.40109299250247</v>
      </c>
      <c r="R84" s="306">
        <v>250231.04435051983</v>
      </c>
      <c r="S84" s="306">
        <v>3892</v>
      </c>
      <c r="T84" s="306">
        <v>964.60147855568448</v>
      </c>
      <c r="U84" s="306">
        <v>247842.10651482129</v>
      </c>
      <c r="V84" s="306">
        <v>2150</v>
      </c>
      <c r="W84" s="306">
        <v>551.65045799999996</v>
      </c>
      <c r="X84" s="306">
        <v>256581.60837209303</v>
      </c>
      <c r="Y84" s="306">
        <v>1734</v>
      </c>
      <c r="Z84" s="306">
        <v>454.01323100000002</v>
      </c>
      <c r="AA84" s="306">
        <v>261830.00634371396</v>
      </c>
      <c r="AB84" s="306">
        <v>3884</v>
      </c>
      <c r="AC84" s="306">
        <v>1005.663689</v>
      </c>
      <c r="AD84" s="306">
        <v>258924.73970133884</v>
      </c>
      <c r="AE84" s="306">
        <v>2157.6666666666665</v>
      </c>
      <c r="AF84" s="306">
        <v>537.55485194444418</v>
      </c>
      <c r="AG84" s="306">
        <v>249137.1166125958</v>
      </c>
      <c r="AH84" s="306">
        <v>1737</v>
      </c>
      <c r="AI84" s="306">
        <v>441.03696634457629</v>
      </c>
      <c r="AJ84" s="306">
        <v>253907.29208093052</v>
      </c>
      <c r="AK84" s="296">
        <v>3894.6666666666665</v>
      </c>
      <c r="AL84" s="296">
        <v>978.59181828902047</v>
      </c>
      <c r="AM84" s="296">
        <v>251264.5887424736</v>
      </c>
    </row>
    <row r="85" spans="2:39" x14ac:dyDescent="0.3">
      <c r="B85" s="471" t="s">
        <v>518</v>
      </c>
      <c r="C85" s="251" t="s">
        <v>828</v>
      </c>
      <c r="D85" s="306">
        <v>3527</v>
      </c>
      <c r="E85" s="306">
        <v>791.09070194990261</v>
      </c>
      <c r="F85" s="306">
        <v>224295.63423586692</v>
      </c>
      <c r="G85" s="306">
        <v>2544</v>
      </c>
      <c r="H85" s="306">
        <v>570.89331606843064</v>
      </c>
      <c r="I85" s="306">
        <v>224407.75002689884</v>
      </c>
      <c r="J85" s="306">
        <v>6071</v>
      </c>
      <c r="K85" s="306">
        <v>1361.9840180183332</v>
      </c>
      <c r="L85" s="306">
        <v>224342.61538763519</v>
      </c>
      <c r="M85" s="306">
        <v>3548</v>
      </c>
      <c r="N85" s="306">
        <v>797.37911054179858</v>
      </c>
      <c r="O85" s="306">
        <v>224740.44829250243</v>
      </c>
      <c r="P85" s="306">
        <v>2533</v>
      </c>
      <c r="Q85" s="306">
        <v>569.56547805355592</v>
      </c>
      <c r="R85" s="306">
        <v>224858.06476650454</v>
      </c>
      <c r="S85" s="306">
        <v>6081</v>
      </c>
      <c r="T85" s="306">
        <v>1366.9445885953546</v>
      </c>
      <c r="U85" s="306">
        <v>224789.44065044477</v>
      </c>
      <c r="V85" s="306">
        <v>3552</v>
      </c>
      <c r="W85" s="306">
        <v>794.97778500000004</v>
      </c>
      <c r="X85" s="306">
        <v>223811.31334459459</v>
      </c>
      <c r="Y85" s="306">
        <v>2547</v>
      </c>
      <c r="Z85" s="306">
        <v>570.34625300000005</v>
      </c>
      <c r="AA85" s="306">
        <v>223928.64271692187</v>
      </c>
      <c r="AB85" s="306">
        <v>6099</v>
      </c>
      <c r="AC85" s="306">
        <v>1365.3240380000002</v>
      </c>
      <c r="AD85" s="306">
        <v>223860.31119855717</v>
      </c>
      <c r="AE85" s="306">
        <v>3542.3333333333335</v>
      </c>
      <c r="AF85" s="306">
        <v>794.48253249723382</v>
      </c>
      <c r="AG85" s="306">
        <v>224282.26192638575</v>
      </c>
      <c r="AH85" s="306">
        <v>2541.3333333333335</v>
      </c>
      <c r="AI85" s="306">
        <v>570.2683490406622</v>
      </c>
      <c r="AJ85" s="306">
        <v>224397.30418703915</v>
      </c>
      <c r="AK85" s="296">
        <v>6083.666666666667</v>
      </c>
      <c r="AL85" s="296">
        <v>1364.750881537896</v>
      </c>
      <c r="AM85" s="296">
        <v>224330.3185915121</v>
      </c>
    </row>
    <row r="86" spans="2:39" x14ac:dyDescent="0.3">
      <c r="B86" s="471" t="s">
        <v>518</v>
      </c>
      <c r="C86" s="251" t="s">
        <v>829</v>
      </c>
      <c r="D86" s="306">
        <v>1432</v>
      </c>
      <c r="E86" s="306">
        <v>282.98968417684529</v>
      </c>
      <c r="F86" s="306">
        <v>197618.49453690316</v>
      </c>
      <c r="G86" s="306">
        <v>1900</v>
      </c>
      <c r="H86" s="306">
        <v>352.12662459429151</v>
      </c>
      <c r="I86" s="306">
        <v>185329.80241804817</v>
      </c>
      <c r="J86" s="306">
        <v>3332</v>
      </c>
      <c r="K86" s="306">
        <v>635.1163087711368</v>
      </c>
      <c r="L86" s="306">
        <v>190611.1370861755</v>
      </c>
      <c r="M86" s="306">
        <v>1424</v>
      </c>
      <c r="N86" s="306">
        <v>282.14677723329226</v>
      </c>
      <c r="O86" s="306">
        <v>198136.78176495244</v>
      </c>
      <c r="P86" s="306">
        <v>1903</v>
      </c>
      <c r="Q86" s="306">
        <v>352.47187730195589</v>
      </c>
      <c r="R86" s="306">
        <v>185219.06321700255</v>
      </c>
      <c r="S86" s="306">
        <v>3327</v>
      </c>
      <c r="T86" s="306">
        <v>634.6186545352482</v>
      </c>
      <c r="U86" s="306">
        <v>190748.01759400306</v>
      </c>
      <c r="V86" s="306">
        <v>1436</v>
      </c>
      <c r="W86" s="306">
        <v>283.05300099999999</v>
      </c>
      <c r="X86" s="306">
        <v>197112.11768802229</v>
      </c>
      <c r="Y86" s="306">
        <v>1917</v>
      </c>
      <c r="Z86" s="306">
        <v>353.09749799999997</v>
      </c>
      <c r="AA86" s="306">
        <v>184192.74804381846</v>
      </c>
      <c r="AB86" s="306">
        <v>3353</v>
      </c>
      <c r="AC86" s="306">
        <v>636.15049899999997</v>
      </c>
      <c r="AD86" s="306">
        <v>189725.76767074261</v>
      </c>
      <c r="AE86" s="306">
        <v>1430.6666666666667</v>
      </c>
      <c r="AF86" s="306">
        <v>282.7298208033792</v>
      </c>
      <c r="AG86" s="306">
        <v>197621.03038446821</v>
      </c>
      <c r="AH86" s="306">
        <v>1906.6666666666667</v>
      </c>
      <c r="AI86" s="306">
        <v>352.56533329874918</v>
      </c>
      <c r="AJ86" s="306">
        <v>184911.88809374959</v>
      </c>
      <c r="AK86" s="296">
        <v>3337.3333333333335</v>
      </c>
      <c r="AL86" s="296">
        <v>635.29515410212844</v>
      </c>
      <c r="AM86" s="296">
        <v>190360.11409372604</v>
      </c>
    </row>
    <row r="87" spans="2:39" x14ac:dyDescent="0.3">
      <c r="B87" s="472" t="s">
        <v>518</v>
      </c>
      <c r="C87" s="301" t="s">
        <v>880</v>
      </c>
      <c r="D87" s="307">
        <v>36981</v>
      </c>
      <c r="E87" s="307">
        <v>8231.9094828687666</v>
      </c>
      <c r="F87" s="307">
        <v>222598.34733697755</v>
      </c>
      <c r="G87" s="307">
        <v>28402</v>
      </c>
      <c r="H87" s="307">
        <v>6281.1959564022509</v>
      </c>
      <c r="I87" s="307">
        <v>221153.29752842235</v>
      </c>
      <c r="J87" s="307">
        <v>65383</v>
      </c>
      <c r="K87" s="307">
        <v>14513.105439271018</v>
      </c>
      <c r="L87" s="307">
        <v>221970.62599255185</v>
      </c>
      <c r="M87" s="307">
        <v>37038</v>
      </c>
      <c r="N87" s="307">
        <v>8261.9018891564101</v>
      </c>
      <c r="O87" s="307">
        <v>223065.55130288919</v>
      </c>
      <c r="P87" s="307">
        <v>28419</v>
      </c>
      <c r="Q87" s="307">
        <v>6296.2374677086136</v>
      </c>
      <c r="R87" s="307">
        <v>221550.28212493801</v>
      </c>
      <c r="S87" s="307">
        <v>65457</v>
      </c>
      <c r="T87" s="307">
        <v>14558.139356865024</v>
      </c>
      <c r="U87" s="307">
        <v>222407.67766419213</v>
      </c>
      <c r="V87" s="307">
        <v>37086</v>
      </c>
      <c r="W87" s="307">
        <v>8262.2898339999992</v>
      </c>
      <c r="X87" s="307">
        <v>222787.30070646602</v>
      </c>
      <c r="Y87" s="307">
        <v>28463</v>
      </c>
      <c r="Z87" s="307">
        <v>6300.3137180000003</v>
      </c>
      <c r="AA87" s="307">
        <v>221351.00720233284</v>
      </c>
      <c r="AB87" s="307">
        <v>65549</v>
      </c>
      <c r="AC87" s="307">
        <v>14562.603552</v>
      </c>
      <c r="AD87" s="307">
        <v>222163.62647790203</v>
      </c>
      <c r="AE87" s="307">
        <v>37035</v>
      </c>
      <c r="AF87" s="307">
        <v>8252.0337353417253</v>
      </c>
      <c r="AG87" s="307">
        <v>222817.16579834549</v>
      </c>
      <c r="AH87" s="307">
        <v>28428</v>
      </c>
      <c r="AI87" s="307">
        <v>6292.5823807036213</v>
      </c>
      <c r="AJ87" s="307">
        <v>221351.56819697554</v>
      </c>
      <c r="AK87" s="296">
        <v>65463</v>
      </c>
      <c r="AL87" s="296">
        <v>14544.616116045347</v>
      </c>
      <c r="AM87" s="296">
        <v>222180.71454173117</v>
      </c>
    </row>
    <row r="88" spans="2:39" x14ac:dyDescent="0.3">
      <c r="B88" s="470" t="s">
        <v>514</v>
      </c>
      <c r="C88" s="251" t="s">
        <v>877</v>
      </c>
      <c r="D88" s="306">
        <v>25542</v>
      </c>
      <c r="E88" s="306">
        <v>5708.8628052522236</v>
      </c>
      <c r="F88" s="306">
        <v>223508.84054702937</v>
      </c>
      <c r="G88" s="306">
        <v>13771</v>
      </c>
      <c r="H88" s="306">
        <v>3089.2514110429743</v>
      </c>
      <c r="I88" s="306">
        <v>224330.21647251284</v>
      </c>
      <c r="J88" s="306">
        <v>39313</v>
      </c>
      <c r="K88" s="306">
        <v>8798.1142162951983</v>
      </c>
      <c r="L88" s="306">
        <v>223796.56134854114</v>
      </c>
      <c r="M88" s="306">
        <v>25554</v>
      </c>
      <c r="N88" s="306">
        <v>5722.5108363524514</v>
      </c>
      <c r="O88" s="306">
        <v>223937.96808141391</v>
      </c>
      <c r="P88" s="306">
        <v>13789</v>
      </c>
      <c r="Q88" s="306">
        <v>3099.5276924951982</v>
      </c>
      <c r="R88" s="306">
        <v>224782.63053848708</v>
      </c>
      <c r="S88" s="306">
        <v>39343</v>
      </c>
      <c r="T88" s="306">
        <v>8822.03852884765</v>
      </c>
      <c r="U88" s="306">
        <v>224234.00678259539</v>
      </c>
      <c r="V88" s="306">
        <v>25565</v>
      </c>
      <c r="W88" s="306">
        <v>5700.2809070000003</v>
      </c>
      <c r="X88" s="306">
        <v>222972.06755329552</v>
      </c>
      <c r="Y88" s="306">
        <v>13791</v>
      </c>
      <c r="Z88" s="306">
        <v>3087.2162469999998</v>
      </c>
      <c r="AA88" s="306">
        <v>223857.31614821262</v>
      </c>
      <c r="AB88" s="306">
        <v>39356</v>
      </c>
      <c r="AC88" s="306">
        <v>8787.4971540000006</v>
      </c>
      <c r="AD88" s="306">
        <v>223282.27345258664</v>
      </c>
      <c r="AE88" s="306">
        <v>25553.666666666668</v>
      </c>
      <c r="AF88" s="306">
        <v>5710.5515162015581</v>
      </c>
      <c r="AG88" s="306">
        <v>223472.88123823944</v>
      </c>
      <c r="AH88" s="306">
        <v>13783.666666666666</v>
      </c>
      <c r="AI88" s="306">
        <v>3091.9984501793911</v>
      </c>
      <c r="AJ88" s="306">
        <v>224323.36220498109</v>
      </c>
      <c r="AK88" s="296">
        <v>39337.333333333336</v>
      </c>
      <c r="AL88" s="296">
        <v>8802.5499663809496</v>
      </c>
      <c r="AM88" s="296">
        <v>223770.88685170023</v>
      </c>
    </row>
    <row r="89" spans="2:39" x14ac:dyDescent="0.3">
      <c r="B89" s="471" t="s">
        <v>514</v>
      </c>
      <c r="C89" s="251" t="s">
        <v>878</v>
      </c>
      <c r="D89" s="306">
        <v>32884</v>
      </c>
      <c r="E89" s="306">
        <v>7280.3424909181385</v>
      </c>
      <c r="F89" s="306">
        <v>221394.67494581372</v>
      </c>
      <c r="G89" s="306">
        <v>30388</v>
      </c>
      <c r="H89" s="306">
        <v>6706.0348138251211</v>
      </c>
      <c r="I89" s="306">
        <v>220680.36112363831</v>
      </c>
      <c r="J89" s="306">
        <v>63272</v>
      </c>
      <c r="K89" s="306">
        <v>13986.377304743259</v>
      </c>
      <c r="L89" s="306">
        <v>221051.60742102761</v>
      </c>
      <c r="M89" s="306">
        <v>32985</v>
      </c>
      <c r="N89" s="306">
        <v>7316.0092428199277</v>
      </c>
      <c r="O89" s="306">
        <v>221798.0670856428</v>
      </c>
      <c r="P89" s="306">
        <v>30490</v>
      </c>
      <c r="Q89" s="306">
        <v>6741.0637381491133</v>
      </c>
      <c r="R89" s="306">
        <v>221090.97206130251</v>
      </c>
      <c r="S89" s="306">
        <v>63475</v>
      </c>
      <c r="T89" s="306">
        <v>14057.072980969042</v>
      </c>
      <c r="U89" s="306">
        <v>221458.41639966983</v>
      </c>
      <c r="V89" s="306">
        <v>33160</v>
      </c>
      <c r="W89" s="306">
        <v>7323.7661319999997</v>
      </c>
      <c r="X89" s="306">
        <v>220861.46357056694</v>
      </c>
      <c r="Y89" s="306">
        <v>30634</v>
      </c>
      <c r="Z89" s="306">
        <v>6744.280401</v>
      </c>
      <c r="AA89" s="306">
        <v>220156.7017366325</v>
      </c>
      <c r="AB89" s="306">
        <v>63794</v>
      </c>
      <c r="AC89" s="306">
        <v>14068.046533000001</v>
      </c>
      <c r="AD89" s="306">
        <v>220523.03559895916</v>
      </c>
      <c r="AE89" s="306">
        <v>33009.666666666664</v>
      </c>
      <c r="AF89" s="306">
        <v>7306.7059552460223</v>
      </c>
      <c r="AG89" s="306">
        <v>221350.49193406041</v>
      </c>
      <c r="AH89" s="306">
        <v>30504</v>
      </c>
      <c r="AI89" s="306">
        <v>6730.4596509914118</v>
      </c>
      <c r="AJ89" s="306">
        <v>220641.87159032954</v>
      </c>
      <c r="AK89" s="296">
        <v>63513.666666666664</v>
      </c>
      <c r="AL89" s="296">
        <v>14037.165606237435</v>
      </c>
      <c r="AM89" s="296">
        <v>221010.15959143863</v>
      </c>
    </row>
    <row r="90" spans="2:39" x14ac:dyDescent="0.3">
      <c r="B90" s="471" t="s">
        <v>514</v>
      </c>
      <c r="C90" s="251" t="s">
        <v>879</v>
      </c>
      <c r="D90" s="306">
        <v>4604</v>
      </c>
      <c r="E90" s="306">
        <v>1136.3479840641526</v>
      </c>
      <c r="F90" s="306">
        <v>246817.54649525468</v>
      </c>
      <c r="G90" s="306">
        <v>3558</v>
      </c>
      <c r="H90" s="306">
        <v>888.09532839864573</v>
      </c>
      <c r="I90" s="306">
        <v>249605.20753194092</v>
      </c>
      <c r="J90" s="306">
        <v>8162</v>
      </c>
      <c r="K90" s="306">
        <v>2024.4433124627983</v>
      </c>
      <c r="L90" s="306">
        <v>248032.75085307503</v>
      </c>
      <c r="M90" s="306">
        <v>4584</v>
      </c>
      <c r="N90" s="306">
        <v>1134.6200484919443</v>
      </c>
      <c r="O90" s="306">
        <v>247517.46258550268</v>
      </c>
      <c r="P90" s="306">
        <v>3543</v>
      </c>
      <c r="Q90" s="306">
        <v>886.61493871445111</v>
      </c>
      <c r="R90" s="306">
        <v>250244.12608367234</v>
      </c>
      <c r="S90" s="306">
        <v>8127</v>
      </c>
      <c r="T90" s="306">
        <v>2021.2349872063955</v>
      </c>
      <c r="U90" s="306">
        <v>248706.16306218723</v>
      </c>
      <c r="V90" s="306">
        <v>4576</v>
      </c>
      <c r="W90" s="306">
        <v>1180.94805</v>
      </c>
      <c r="X90" s="306">
        <v>258074.31162587414</v>
      </c>
      <c r="Y90" s="306">
        <v>3530</v>
      </c>
      <c r="Z90" s="306">
        <v>923.74661300000002</v>
      </c>
      <c r="AA90" s="306">
        <v>261684.59291784704</v>
      </c>
      <c r="AB90" s="306">
        <v>8106</v>
      </c>
      <c r="AC90" s="306">
        <v>2104.6946630000002</v>
      </c>
      <c r="AD90" s="306">
        <v>259646.51653096476</v>
      </c>
      <c r="AE90" s="306">
        <v>4588</v>
      </c>
      <c r="AF90" s="306">
        <v>1150.6386941853655</v>
      </c>
      <c r="AG90" s="306">
        <v>250793.08940395934</v>
      </c>
      <c r="AH90" s="306">
        <v>3543.6666666666665</v>
      </c>
      <c r="AI90" s="306">
        <v>899.4856267043657</v>
      </c>
      <c r="AJ90" s="306">
        <v>253829.07347503502</v>
      </c>
      <c r="AK90" s="296">
        <v>8131.666666666667</v>
      </c>
      <c r="AL90" s="296">
        <v>2050.1243208897313</v>
      </c>
      <c r="AM90" s="296">
        <v>252116.12882431617</v>
      </c>
    </row>
    <row r="91" spans="2:39" x14ac:dyDescent="0.3">
      <c r="B91" s="471" t="s">
        <v>514</v>
      </c>
      <c r="C91" s="251" t="s">
        <v>828</v>
      </c>
      <c r="D91" s="306">
        <v>7498</v>
      </c>
      <c r="E91" s="306">
        <v>1682.8129007755053</v>
      </c>
      <c r="F91" s="306">
        <v>224434.90274413247</v>
      </c>
      <c r="G91" s="306">
        <v>5907</v>
      </c>
      <c r="H91" s="306">
        <v>1325.8842954627255</v>
      </c>
      <c r="I91" s="306">
        <v>224459.8434844634</v>
      </c>
      <c r="J91" s="306">
        <v>13405</v>
      </c>
      <c r="K91" s="306">
        <v>3008.6971962382308</v>
      </c>
      <c r="L91" s="306">
        <v>224445.89304276244</v>
      </c>
      <c r="M91" s="306">
        <v>7513</v>
      </c>
      <c r="N91" s="306">
        <v>1689.5375137256997</v>
      </c>
      <c r="O91" s="306">
        <v>224881.87324979366</v>
      </c>
      <c r="P91" s="306">
        <v>5909</v>
      </c>
      <c r="Q91" s="306">
        <v>1328.9706518461244</v>
      </c>
      <c r="R91" s="306">
        <v>224906.18579220248</v>
      </c>
      <c r="S91" s="306">
        <v>13422</v>
      </c>
      <c r="T91" s="306">
        <v>3018.5081655718241</v>
      </c>
      <c r="U91" s="306">
        <v>224892.57678228462</v>
      </c>
      <c r="V91" s="306">
        <v>7532</v>
      </c>
      <c r="W91" s="306">
        <v>1686.806973</v>
      </c>
      <c r="X91" s="306">
        <v>223952.06757833244</v>
      </c>
      <c r="Y91" s="306">
        <v>5913</v>
      </c>
      <c r="Z91" s="306">
        <v>1324.3710759999999</v>
      </c>
      <c r="AA91" s="306">
        <v>223976.16708946388</v>
      </c>
      <c r="AB91" s="306">
        <v>13445</v>
      </c>
      <c r="AC91" s="306">
        <v>3011.1780490000001</v>
      </c>
      <c r="AD91" s="306">
        <v>223962.66634436595</v>
      </c>
      <c r="AE91" s="306">
        <v>7514.333333333333</v>
      </c>
      <c r="AF91" s="306">
        <v>1686.3857958337348</v>
      </c>
      <c r="AG91" s="306">
        <v>224422.54302893157</v>
      </c>
      <c r="AH91" s="306">
        <v>5909.666666666667</v>
      </c>
      <c r="AI91" s="306">
        <v>1326.4086744362833</v>
      </c>
      <c r="AJ91" s="306">
        <v>224447.2910659851</v>
      </c>
      <c r="AK91" s="296">
        <v>13424</v>
      </c>
      <c r="AL91" s="296">
        <v>3012.7944702700179</v>
      </c>
      <c r="AM91" s="296">
        <v>224433.4378925818</v>
      </c>
    </row>
    <row r="92" spans="2:39" x14ac:dyDescent="0.3">
      <c r="B92" s="471" t="s">
        <v>514</v>
      </c>
      <c r="C92" s="251" t="s">
        <v>829</v>
      </c>
      <c r="D92" s="306">
        <v>3160</v>
      </c>
      <c r="E92" s="306">
        <v>622.46318235260674</v>
      </c>
      <c r="F92" s="306">
        <v>196982.01973183759</v>
      </c>
      <c r="G92" s="306">
        <v>3498</v>
      </c>
      <c r="H92" s="306">
        <v>661.38288760090245</v>
      </c>
      <c r="I92" s="306">
        <v>189074.58193279087</v>
      </c>
      <c r="J92" s="306">
        <v>6658</v>
      </c>
      <c r="K92" s="306">
        <v>1283.8460699535092</v>
      </c>
      <c r="L92" s="306">
        <v>192827.58635528825</v>
      </c>
      <c r="M92" s="306">
        <v>3163</v>
      </c>
      <c r="N92" s="306">
        <v>623.46036651051634</v>
      </c>
      <c r="O92" s="306">
        <v>197110.45416077026</v>
      </c>
      <c r="P92" s="306">
        <v>3506</v>
      </c>
      <c r="Q92" s="306">
        <v>663.93235526531419</v>
      </c>
      <c r="R92" s="306">
        <v>189370.32380642163</v>
      </c>
      <c r="S92" s="306">
        <v>6669</v>
      </c>
      <c r="T92" s="306">
        <v>1287.3927217758305</v>
      </c>
      <c r="U92" s="306">
        <v>193041.34379604596</v>
      </c>
      <c r="V92" s="306">
        <v>3188</v>
      </c>
      <c r="W92" s="306">
        <v>624.44019600000001</v>
      </c>
      <c r="X92" s="306">
        <v>195872.08155583439</v>
      </c>
      <c r="Y92" s="306">
        <v>3529</v>
      </c>
      <c r="Z92" s="306">
        <v>664.34764900000005</v>
      </c>
      <c r="AA92" s="306">
        <v>188253.7968262964</v>
      </c>
      <c r="AB92" s="306">
        <v>6717</v>
      </c>
      <c r="AC92" s="306">
        <v>1288.7878450000001</v>
      </c>
      <c r="AD92" s="306">
        <v>191869.56156022035</v>
      </c>
      <c r="AE92" s="306">
        <v>3170.3333333333335</v>
      </c>
      <c r="AF92" s="306">
        <v>623.45458162104103</v>
      </c>
      <c r="AG92" s="306">
        <v>196652.69108013069</v>
      </c>
      <c r="AH92" s="306">
        <v>3511</v>
      </c>
      <c r="AI92" s="306">
        <v>663.22096395540552</v>
      </c>
      <c r="AJ92" s="306">
        <v>188898.02448174465</v>
      </c>
      <c r="AK92" s="296">
        <v>6681.333333333333</v>
      </c>
      <c r="AL92" s="296">
        <v>1286.6755455764464</v>
      </c>
      <c r="AM92" s="296">
        <v>192577.66098230591</v>
      </c>
    </row>
    <row r="93" spans="2:39" x14ac:dyDescent="0.3">
      <c r="B93" s="472" t="s">
        <v>514</v>
      </c>
      <c r="C93" s="301" t="s">
        <v>880</v>
      </c>
      <c r="D93" s="307">
        <v>73688</v>
      </c>
      <c r="E93" s="307">
        <v>16430.829363362627</v>
      </c>
      <c r="F93" s="307">
        <v>222978.35961571257</v>
      </c>
      <c r="G93" s="307">
        <v>57122</v>
      </c>
      <c r="H93" s="307">
        <v>12670.648736330368</v>
      </c>
      <c r="I93" s="307">
        <v>221817.3162061967</v>
      </c>
      <c r="J93" s="307">
        <v>130810</v>
      </c>
      <c r="K93" s="307">
        <v>29101.478099692995</v>
      </c>
      <c r="L93" s="307">
        <v>222471.35616308381</v>
      </c>
      <c r="M93" s="307">
        <v>73799</v>
      </c>
      <c r="N93" s="307">
        <v>16486.138007900539</v>
      </c>
      <c r="O93" s="307">
        <v>223392.43089879997</v>
      </c>
      <c r="P93" s="307">
        <v>57237</v>
      </c>
      <c r="Q93" s="307">
        <v>12720.109376470202</v>
      </c>
      <c r="R93" s="307">
        <v>222235.78063962475</v>
      </c>
      <c r="S93" s="307">
        <v>131036</v>
      </c>
      <c r="T93" s="307">
        <v>29206.247384370741</v>
      </c>
      <c r="U93" s="307">
        <v>222887.20187101822</v>
      </c>
      <c r="V93" s="307">
        <v>74021</v>
      </c>
      <c r="W93" s="307">
        <v>16516.242257999998</v>
      </c>
      <c r="X93" s="307">
        <v>223129.14251361098</v>
      </c>
      <c r="Y93" s="307">
        <v>57397</v>
      </c>
      <c r="Z93" s="307">
        <v>12743.961986</v>
      </c>
      <c r="AA93" s="307">
        <v>222031.84811052843</v>
      </c>
      <c r="AB93" s="307">
        <v>131418</v>
      </c>
      <c r="AC93" s="307">
        <v>29260.204244</v>
      </c>
      <c r="AD93" s="307">
        <v>222649.89760915551</v>
      </c>
      <c r="AE93" s="307">
        <v>73836</v>
      </c>
      <c r="AF93" s="307">
        <v>16477.736543087722</v>
      </c>
      <c r="AG93" s="307">
        <v>223166.70110904871</v>
      </c>
      <c r="AH93" s="307">
        <v>57252</v>
      </c>
      <c r="AI93" s="307">
        <v>12711.573366266857</v>
      </c>
      <c r="AJ93" s="307">
        <v>222028.45955192583</v>
      </c>
      <c r="AK93" s="296">
        <v>131088</v>
      </c>
      <c r="AL93" s="296">
        <v>29189.309909354579</v>
      </c>
      <c r="AM93" s="296">
        <v>222669.58004817055</v>
      </c>
    </row>
    <row r="94" spans="2:39" x14ac:dyDescent="0.3">
      <c r="B94" s="470" t="s">
        <v>819</v>
      </c>
      <c r="C94" s="251" t="s">
        <v>877</v>
      </c>
      <c r="D94" s="306">
        <v>2479</v>
      </c>
      <c r="E94" s="306">
        <v>552.07444057480757</v>
      </c>
      <c r="F94" s="306">
        <v>222700.46009471864</v>
      </c>
      <c r="G94" s="306">
        <v>1618</v>
      </c>
      <c r="H94" s="306">
        <v>363.12446620013122</v>
      </c>
      <c r="I94" s="306">
        <v>224427.97663790558</v>
      </c>
      <c r="J94" s="306">
        <v>4097</v>
      </c>
      <c r="K94" s="306">
        <v>915.19890677493879</v>
      </c>
      <c r="L94" s="306">
        <v>223382.69630825942</v>
      </c>
      <c r="M94" s="306">
        <v>2482</v>
      </c>
      <c r="N94" s="306">
        <v>553.81654769269403</v>
      </c>
      <c r="O94" s="306">
        <v>223133.17795837796</v>
      </c>
      <c r="P94" s="306">
        <v>1622</v>
      </c>
      <c r="Q94" s="306">
        <v>364.8382731235086</v>
      </c>
      <c r="R94" s="306">
        <v>224931.11783200281</v>
      </c>
      <c r="S94" s="306">
        <v>4104</v>
      </c>
      <c r="T94" s="306">
        <v>918.65482081620257</v>
      </c>
      <c r="U94" s="306">
        <v>223843.76725540997</v>
      </c>
      <c r="V94" s="306">
        <v>2488</v>
      </c>
      <c r="W94" s="306">
        <v>552.61616200000003</v>
      </c>
      <c r="X94" s="306">
        <v>222112.60530546625</v>
      </c>
      <c r="Y94" s="306">
        <v>1628</v>
      </c>
      <c r="Z94" s="306">
        <v>364.673609</v>
      </c>
      <c r="AA94" s="306">
        <v>224000.98832923832</v>
      </c>
      <c r="AB94" s="306">
        <v>4116</v>
      </c>
      <c r="AC94" s="306">
        <v>917.28977099999997</v>
      </c>
      <c r="AD94" s="306">
        <v>222859.5167638484</v>
      </c>
      <c r="AE94" s="306">
        <v>2483</v>
      </c>
      <c r="AF94" s="306">
        <v>552.83571675583391</v>
      </c>
      <c r="AG94" s="306">
        <v>222648.29510907526</v>
      </c>
      <c r="AH94" s="306">
        <v>1622.6666666666667</v>
      </c>
      <c r="AI94" s="306">
        <v>364.21211610787992</v>
      </c>
      <c r="AJ94" s="306">
        <v>224452.82422424809</v>
      </c>
      <c r="AK94" s="296">
        <v>4105.666666666667</v>
      </c>
      <c r="AL94" s="296">
        <v>917.04783286371389</v>
      </c>
      <c r="AM94" s="296">
        <v>223361.49213210534</v>
      </c>
    </row>
    <row r="95" spans="2:39" x14ac:dyDescent="0.3">
      <c r="B95" s="471" t="s">
        <v>819</v>
      </c>
      <c r="C95" s="251" t="s">
        <v>878</v>
      </c>
      <c r="D95" s="306">
        <v>3622</v>
      </c>
      <c r="E95" s="306">
        <v>801.71214039065001</v>
      </c>
      <c r="F95" s="306">
        <v>221345.15195766152</v>
      </c>
      <c r="G95" s="306">
        <v>3633</v>
      </c>
      <c r="H95" s="306">
        <v>801.41800830471811</v>
      </c>
      <c r="I95" s="306">
        <v>220594.00173540274</v>
      </c>
      <c r="J95" s="306">
        <v>7255</v>
      </c>
      <c r="K95" s="306">
        <v>1603.130148695368</v>
      </c>
      <c r="L95" s="306">
        <v>220969.00740115342</v>
      </c>
      <c r="M95" s="306">
        <v>3646</v>
      </c>
      <c r="N95" s="306">
        <v>808.39253853780735</v>
      </c>
      <c r="O95" s="306">
        <v>221720.3890668698</v>
      </c>
      <c r="P95" s="306">
        <v>3659</v>
      </c>
      <c r="Q95" s="306">
        <v>808.77634867886172</v>
      </c>
      <c r="R95" s="306">
        <v>221037.53721750798</v>
      </c>
      <c r="S95" s="306">
        <v>7305</v>
      </c>
      <c r="T95" s="306">
        <v>1617.1688872166692</v>
      </c>
      <c r="U95" s="306">
        <v>221378.35553958509</v>
      </c>
      <c r="V95" s="306">
        <v>3664</v>
      </c>
      <c r="W95" s="306">
        <v>808.85348499999998</v>
      </c>
      <c r="X95" s="306">
        <v>220756.95551310043</v>
      </c>
      <c r="Y95" s="306">
        <v>3678</v>
      </c>
      <c r="Z95" s="306">
        <v>809.525217</v>
      </c>
      <c r="AA95" s="306">
        <v>220099.29771615009</v>
      </c>
      <c r="AB95" s="306">
        <v>7342</v>
      </c>
      <c r="AC95" s="306">
        <v>1618.378702</v>
      </c>
      <c r="AD95" s="306">
        <v>220427.499591392</v>
      </c>
      <c r="AE95" s="306">
        <v>3644</v>
      </c>
      <c r="AF95" s="306">
        <v>806.31938797615248</v>
      </c>
      <c r="AG95" s="306">
        <v>221273.15806151278</v>
      </c>
      <c r="AH95" s="306">
        <v>3656.6666666666665</v>
      </c>
      <c r="AI95" s="306">
        <v>806.57319132785994</v>
      </c>
      <c r="AJ95" s="306">
        <v>220576.07784718141</v>
      </c>
      <c r="AK95" s="296">
        <v>7300.666666666667</v>
      </c>
      <c r="AL95" s="296">
        <v>1612.8925793040125</v>
      </c>
      <c r="AM95" s="296">
        <v>220924.01323678374</v>
      </c>
    </row>
    <row r="96" spans="2:39" x14ac:dyDescent="0.3">
      <c r="B96" s="471" t="s">
        <v>819</v>
      </c>
      <c r="C96" s="251" t="s">
        <v>879</v>
      </c>
      <c r="D96" s="306">
        <v>581</v>
      </c>
      <c r="E96" s="306">
        <v>142.72855902410413</v>
      </c>
      <c r="F96" s="306">
        <v>245660.17043735649</v>
      </c>
      <c r="G96" s="306">
        <v>536</v>
      </c>
      <c r="H96" s="306">
        <v>134.50495264472323</v>
      </c>
      <c r="I96" s="306">
        <v>250942.07582970752</v>
      </c>
      <c r="J96" s="306">
        <v>1117</v>
      </c>
      <c r="K96" s="306">
        <v>277.23351166882736</v>
      </c>
      <c r="L96" s="306">
        <v>248194.72844120621</v>
      </c>
      <c r="M96" s="306">
        <v>575</v>
      </c>
      <c r="N96" s="306">
        <v>141.84350170707671</v>
      </c>
      <c r="O96" s="306">
        <v>246684.35079491598</v>
      </c>
      <c r="P96" s="306">
        <v>535</v>
      </c>
      <c r="Q96" s="306">
        <v>134.59765550718279</v>
      </c>
      <c r="R96" s="306">
        <v>251584.40281716411</v>
      </c>
      <c r="S96" s="306">
        <v>1110</v>
      </c>
      <c r="T96" s="306">
        <v>276.44115721425953</v>
      </c>
      <c r="U96" s="306">
        <v>249046.08758041397</v>
      </c>
      <c r="V96" s="306">
        <v>575</v>
      </c>
      <c r="W96" s="306">
        <v>148.06677999999999</v>
      </c>
      <c r="X96" s="306">
        <v>257507.44347826086</v>
      </c>
      <c r="Y96" s="306">
        <v>535</v>
      </c>
      <c r="Z96" s="306">
        <v>140.604749</v>
      </c>
      <c r="AA96" s="306">
        <v>262812.61495327106</v>
      </c>
      <c r="AB96" s="306">
        <v>1110</v>
      </c>
      <c r="AC96" s="306">
        <v>288.67152899999996</v>
      </c>
      <c r="AD96" s="306">
        <v>260064.4405405405</v>
      </c>
      <c r="AE96" s="306">
        <v>577</v>
      </c>
      <c r="AF96" s="306">
        <v>144.21294691039361</v>
      </c>
      <c r="AG96" s="306">
        <v>249935.78320692136</v>
      </c>
      <c r="AH96" s="306">
        <v>535.33333333333337</v>
      </c>
      <c r="AI96" s="306">
        <v>136.56911905063532</v>
      </c>
      <c r="AJ96" s="306">
        <v>255110.43409209582</v>
      </c>
      <c r="AK96" s="296">
        <v>1112.3333333333333</v>
      </c>
      <c r="AL96" s="296">
        <v>280.78206596102893</v>
      </c>
      <c r="AM96" s="296">
        <v>252426.1905553152</v>
      </c>
    </row>
    <row r="97" spans="2:39" x14ac:dyDescent="0.3">
      <c r="B97" s="471" t="s">
        <v>819</v>
      </c>
      <c r="C97" s="251" t="s">
        <v>828</v>
      </c>
      <c r="D97" s="306">
        <v>527</v>
      </c>
      <c r="E97" s="306">
        <v>118.30474553759234</v>
      </c>
      <c r="F97" s="306">
        <v>224487.18318328715</v>
      </c>
      <c r="G97" s="306">
        <v>438</v>
      </c>
      <c r="H97" s="306">
        <v>98.325386234279776</v>
      </c>
      <c r="I97" s="306">
        <v>224487.18318328718</v>
      </c>
      <c r="J97" s="306">
        <v>965</v>
      </c>
      <c r="K97" s="306">
        <v>216.63013177187213</v>
      </c>
      <c r="L97" s="306">
        <v>224487.18318328718</v>
      </c>
      <c r="M97" s="306">
        <v>528</v>
      </c>
      <c r="N97" s="306">
        <v>118.76523288709461</v>
      </c>
      <c r="O97" s="306">
        <v>224934.15319525497</v>
      </c>
      <c r="P97" s="306">
        <v>434</v>
      </c>
      <c r="Q97" s="306">
        <v>97.621422486740656</v>
      </c>
      <c r="R97" s="306">
        <v>224934.15319525494</v>
      </c>
      <c r="S97" s="306">
        <v>962</v>
      </c>
      <c r="T97" s="306">
        <v>216.38665537383525</v>
      </c>
      <c r="U97" s="306">
        <v>224934.15319525494</v>
      </c>
      <c r="V97" s="306">
        <v>527</v>
      </c>
      <c r="W97" s="306">
        <v>118.05010799999999</v>
      </c>
      <c r="X97" s="306">
        <v>224004</v>
      </c>
      <c r="Y97" s="306">
        <v>436</v>
      </c>
      <c r="Z97" s="306">
        <v>97.665744000000004</v>
      </c>
      <c r="AA97" s="306">
        <v>224004</v>
      </c>
      <c r="AB97" s="306">
        <v>963</v>
      </c>
      <c r="AC97" s="306">
        <v>215.71585199999998</v>
      </c>
      <c r="AD97" s="306">
        <v>224003.99999999997</v>
      </c>
      <c r="AE97" s="306">
        <v>527.33333333333337</v>
      </c>
      <c r="AF97" s="306">
        <v>118.37336214156232</v>
      </c>
      <c r="AG97" s="306">
        <v>224475.40229120542</v>
      </c>
      <c r="AH97" s="306">
        <v>436</v>
      </c>
      <c r="AI97" s="306">
        <v>97.870850907006812</v>
      </c>
      <c r="AJ97" s="306">
        <v>224474.42868579546</v>
      </c>
      <c r="AK97" s="296">
        <v>963.33333333333337</v>
      </c>
      <c r="AL97" s="296">
        <v>216.24421304856912</v>
      </c>
      <c r="AM97" s="296">
        <v>224474.96164211325</v>
      </c>
    </row>
    <row r="98" spans="2:39" x14ac:dyDescent="0.3">
      <c r="B98" s="471" t="s">
        <v>819</v>
      </c>
      <c r="C98" s="251" t="s">
        <v>829</v>
      </c>
      <c r="D98" s="306">
        <v>284</v>
      </c>
      <c r="E98" s="306">
        <v>54.86506382288475</v>
      </c>
      <c r="F98" s="306">
        <v>193186.84444677731</v>
      </c>
      <c r="G98" s="306">
        <v>354</v>
      </c>
      <c r="H98" s="306">
        <v>66.916325796506641</v>
      </c>
      <c r="I98" s="306">
        <v>189029.16891668542</v>
      </c>
      <c r="J98" s="306">
        <v>638</v>
      </c>
      <c r="K98" s="306">
        <v>121.78138961939139</v>
      </c>
      <c r="L98" s="306">
        <v>190879.92103352884</v>
      </c>
      <c r="M98" s="306">
        <v>283</v>
      </c>
      <c r="N98" s="306">
        <v>54.956637025531556</v>
      </c>
      <c r="O98" s="306">
        <v>194193.06369445779</v>
      </c>
      <c r="P98" s="306">
        <v>352</v>
      </c>
      <c r="Q98" s="306">
        <v>66.761516852450811</v>
      </c>
      <c r="R98" s="306">
        <v>189663.400149008</v>
      </c>
      <c r="S98" s="306">
        <v>635</v>
      </c>
      <c r="T98" s="306">
        <v>121.71815387798236</v>
      </c>
      <c r="U98" s="306">
        <v>191682.13209131081</v>
      </c>
      <c r="V98" s="306">
        <v>285</v>
      </c>
      <c r="W98" s="306">
        <v>55.244441999999999</v>
      </c>
      <c r="X98" s="306">
        <v>193840.14736842105</v>
      </c>
      <c r="Y98" s="306">
        <v>352</v>
      </c>
      <c r="Z98" s="306">
        <v>66.590217999999993</v>
      </c>
      <c r="AA98" s="306">
        <v>189176.75568181815</v>
      </c>
      <c r="AB98" s="306">
        <v>637</v>
      </c>
      <c r="AC98" s="306">
        <v>121.83465999999999</v>
      </c>
      <c r="AD98" s="306">
        <v>191263.20251177391</v>
      </c>
      <c r="AE98" s="306">
        <v>284</v>
      </c>
      <c r="AF98" s="306">
        <v>55.022047616138764</v>
      </c>
      <c r="AG98" s="306">
        <v>193739.60428217874</v>
      </c>
      <c r="AH98" s="306">
        <v>352.66666666666669</v>
      </c>
      <c r="AI98" s="306">
        <v>66.756020216319143</v>
      </c>
      <c r="AJ98" s="306">
        <v>189289.28227689737</v>
      </c>
      <c r="AK98" s="296">
        <v>636.66666666666663</v>
      </c>
      <c r="AL98" s="296">
        <v>121.77806783245791</v>
      </c>
      <c r="AM98" s="296">
        <v>191274.45209286583</v>
      </c>
    </row>
    <row r="99" spans="2:39" x14ac:dyDescent="0.3">
      <c r="B99" s="472" t="s">
        <v>819</v>
      </c>
      <c r="C99" s="301" t="s">
        <v>880</v>
      </c>
      <c r="D99" s="307">
        <v>7493</v>
      </c>
      <c r="E99" s="307">
        <v>1669.6849493500388</v>
      </c>
      <c r="F99" s="307">
        <v>222832.63704124367</v>
      </c>
      <c r="G99" s="307">
        <v>6579</v>
      </c>
      <c r="H99" s="307">
        <v>1464.2891391803591</v>
      </c>
      <c r="I99" s="307">
        <v>222570.16859406582</v>
      </c>
      <c r="J99" s="307">
        <v>14072</v>
      </c>
      <c r="K99" s="307">
        <v>3133.9740885303981</v>
      </c>
      <c r="L99" s="307">
        <v>222709.92670056838</v>
      </c>
      <c r="M99" s="307">
        <v>7514</v>
      </c>
      <c r="N99" s="307">
        <v>1677.7744578502043</v>
      </c>
      <c r="O99" s="307">
        <v>223286.45965533727</v>
      </c>
      <c r="P99" s="307">
        <v>6602</v>
      </c>
      <c r="Q99" s="307">
        <v>1472.5952166487446</v>
      </c>
      <c r="R99" s="307">
        <v>223052.89558448116</v>
      </c>
      <c r="S99" s="307">
        <v>14116</v>
      </c>
      <c r="T99" s="307">
        <v>3150.3696744989488</v>
      </c>
      <c r="U99" s="307">
        <v>223177.22261964786</v>
      </c>
      <c r="V99" s="307">
        <v>7539</v>
      </c>
      <c r="W99" s="307">
        <v>1682.8309770000001</v>
      </c>
      <c r="X99" s="307">
        <v>223216.73656983685</v>
      </c>
      <c r="Y99" s="307">
        <v>6629</v>
      </c>
      <c r="Z99" s="307">
        <v>1479.0595370000001</v>
      </c>
      <c r="AA99" s="307">
        <v>223119.55604163525</v>
      </c>
      <c r="AB99" s="307">
        <v>14168</v>
      </c>
      <c r="AC99" s="307">
        <v>3161.8905140000002</v>
      </c>
      <c r="AD99" s="307">
        <v>223171.26722190852</v>
      </c>
      <c r="AE99" s="307">
        <v>7515.333333333333</v>
      </c>
      <c r="AF99" s="307">
        <v>1676.763461400081</v>
      </c>
      <c r="AG99" s="307">
        <v>223112.32077531464</v>
      </c>
      <c r="AH99" s="307">
        <v>6603.333333333333</v>
      </c>
      <c r="AI99" s="307">
        <v>1471.9812976097012</v>
      </c>
      <c r="AJ99" s="307">
        <v>222914.88605901584</v>
      </c>
      <c r="AK99" s="296">
        <v>14118.666666666666</v>
      </c>
      <c r="AL99" s="296">
        <v>3148.7447590097822</v>
      </c>
      <c r="AM99" s="296">
        <v>223019.98009796362</v>
      </c>
    </row>
    <row r="100" spans="2:39" x14ac:dyDescent="0.3">
      <c r="B100" s="470" t="s">
        <v>820</v>
      </c>
      <c r="C100" s="251" t="s">
        <v>877</v>
      </c>
      <c r="D100" s="306">
        <v>3182</v>
      </c>
      <c r="E100" s="306">
        <v>710.3856374583288</v>
      </c>
      <c r="F100" s="306">
        <v>223251.30026974509</v>
      </c>
      <c r="G100" s="306">
        <v>1197</v>
      </c>
      <c r="H100" s="306">
        <v>268.18677559620414</v>
      </c>
      <c r="I100" s="306">
        <v>224049.10241955234</v>
      </c>
      <c r="J100" s="306">
        <v>4379</v>
      </c>
      <c r="K100" s="306">
        <v>978.57241305453294</v>
      </c>
      <c r="L100" s="306">
        <v>223469.37955116073</v>
      </c>
      <c r="M100" s="306">
        <v>3195</v>
      </c>
      <c r="N100" s="306">
        <v>714.56571858399127</v>
      </c>
      <c r="O100" s="306">
        <v>223651.24212331497</v>
      </c>
      <c r="P100" s="306">
        <v>1198</v>
      </c>
      <c r="Q100" s="306">
        <v>268.94568877037523</v>
      </c>
      <c r="R100" s="306">
        <v>224495.56658628985</v>
      </c>
      <c r="S100" s="306">
        <v>4393</v>
      </c>
      <c r="T100" s="306">
        <v>983.5114073543665</v>
      </c>
      <c r="U100" s="306">
        <v>223881.49495888152</v>
      </c>
      <c r="V100" s="306">
        <v>3199</v>
      </c>
      <c r="W100" s="306">
        <v>712.506845</v>
      </c>
      <c r="X100" s="306">
        <v>222727.99155986245</v>
      </c>
      <c r="Y100" s="306">
        <v>1207</v>
      </c>
      <c r="Z100" s="306">
        <v>269.84957400000002</v>
      </c>
      <c r="AA100" s="306">
        <v>223570.48384424191</v>
      </c>
      <c r="AB100" s="306">
        <v>4406</v>
      </c>
      <c r="AC100" s="306">
        <v>982.35641899999996</v>
      </c>
      <c r="AD100" s="306">
        <v>222958.78778937811</v>
      </c>
      <c r="AE100" s="306">
        <v>3192</v>
      </c>
      <c r="AF100" s="306">
        <v>712.48606701410665</v>
      </c>
      <c r="AG100" s="306">
        <v>223209.92074376775</v>
      </c>
      <c r="AH100" s="306">
        <v>1200.6666666666667</v>
      </c>
      <c r="AI100" s="306">
        <v>268.99401278885983</v>
      </c>
      <c r="AJ100" s="306">
        <v>224037.21220615754</v>
      </c>
      <c r="AK100" s="296">
        <v>4392.666666666667</v>
      </c>
      <c r="AL100" s="296">
        <v>981.48007980296643</v>
      </c>
      <c r="AM100" s="296">
        <v>223436.04791386396</v>
      </c>
    </row>
    <row r="101" spans="2:39" x14ac:dyDescent="0.3">
      <c r="B101" s="471" t="s">
        <v>820</v>
      </c>
      <c r="C101" s="251" t="s">
        <v>878</v>
      </c>
      <c r="D101" s="306">
        <v>7956</v>
      </c>
      <c r="E101" s="306">
        <v>1743.5359442346969</v>
      </c>
      <c r="F101" s="306">
        <v>219147.30319692017</v>
      </c>
      <c r="G101" s="306">
        <v>6812</v>
      </c>
      <c r="H101" s="306">
        <v>1480.5307023016167</v>
      </c>
      <c r="I101" s="306">
        <v>217341.55935138237</v>
      </c>
      <c r="J101" s="306">
        <v>14768</v>
      </c>
      <c r="K101" s="306">
        <v>3224.0666465363138</v>
      </c>
      <c r="L101" s="306">
        <v>218314.37205690099</v>
      </c>
      <c r="M101" s="306">
        <v>7989</v>
      </c>
      <c r="N101" s="306">
        <v>1755.5320800656896</v>
      </c>
      <c r="O101" s="306">
        <v>219743.65753732502</v>
      </c>
      <c r="P101" s="306">
        <v>6850</v>
      </c>
      <c r="Q101" s="306">
        <v>1490.9855477945423</v>
      </c>
      <c r="R101" s="306">
        <v>217662.1237656266</v>
      </c>
      <c r="S101" s="306">
        <v>14839</v>
      </c>
      <c r="T101" s="306">
        <v>3246.5176278602321</v>
      </c>
      <c r="U101" s="306">
        <v>218782.77699711785</v>
      </c>
      <c r="V101" s="306">
        <v>8040</v>
      </c>
      <c r="W101" s="306">
        <v>1759.329798</v>
      </c>
      <c r="X101" s="306">
        <v>218822.11417910448</v>
      </c>
      <c r="Y101" s="306">
        <v>6867</v>
      </c>
      <c r="Z101" s="306">
        <v>1488.3940640000001</v>
      </c>
      <c r="AA101" s="306">
        <v>216745.89544196884</v>
      </c>
      <c r="AB101" s="306">
        <v>14907</v>
      </c>
      <c r="AC101" s="306">
        <v>3247.7238619999998</v>
      </c>
      <c r="AD101" s="306">
        <v>217865.6914201382</v>
      </c>
      <c r="AE101" s="306">
        <v>7995</v>
      </c>
      <c r="AF101" s="306">
        <v>1752.7992741001287</v>
      </c>
      <c r="AG101" s="306">
        <v>219236.93234523185</v>
      </c>
      <c r="AH101" s="306">
        <v>6843</v>
      </c>
      <c r="AI101" s="306">
        <v>1486.6367713653863</v>
      </c>
      <c r="AJ101" s="306">
        <v>217249.27244854395</v>
      </c>
      <c r="AK101" s="296">
        <v>14838</v>
      </c>
      <c r="AL101" s="296">
        <v>3239.4360454655152</v>
      </c>
      <c r="AM101" s="296">
        <v>218320.26185911277</v>
      </c>
    </row>
    <row r="102" spans="2:39" x14ac:dyDescent="0.3">
      <c r="B102" s="471" t="s">
        <v>820</v>
      </c>
      <c r="C102" s="251" t="s">
        <v>879</v>
      </c>
      <c r="D102" s="306">
        <v>1071</v>
      </c>
      <c r="E102" s="306">
        <v>264.66080133679657</v>
      </c>
      <c r="F102" s="306">
        <v>247115.59415200425</v>
      </c>
      <c r="G102" s="306">
        <v>622</v>
      </c>
      <c r="H102" s="306">
        <v>158.06427040229576</v>
      </c>
      <c r="I102" s="306">
        <v>254122.62122555589</v>
      </c>
      <c r="J102" s="306">
        <v>1693</v>
      </c>
      <c r="K102" s="306">
        <v>422.7250717390923</v>
      </c>
      <c r="L102" s="306">
        <v>249689.9419604798</v>
      </c>
      <c r="M102" s="306">
        <v>1062</v>
      </c>
      <c r="N102" s="306">
        <v>263.14915681006602</v>
      </c>
      <c r="O102" s="306">
        <v>247786.40000947836</v>
      </c>
      <c r="P102" s="306">
        <v>620</v>
      </c>
      <c r="Q102" s="306">
        <v>158.14196952864643</v>
      </c>
      <c r="R102" s="306">
        <v>255067.69278813942</v>
      </c>
      <c r="S102" s="306">
        <v>1682</v>
      </c>
      <c r="T102" s="306">
        <v>421.29112633871244</v>
      </c>
      <c r="U102" s="306">
        <v>250470.34859614295</v>
      </c>
      <c r="V102" s="306">
        <v>1062</v>
      </c>
      <c r="W102" s="306">
        <v>274.51134999999999</v>
      </c>
      <c r="X102" s="306">
        <v>258485.263653484</v>
      </c>
      <c r="Y102" s="306">
        <v>616</v>
      </c>
      <c r="Z102" s="306">
        <v>164.40553800000001</v>
      </c>
      <c r="AA102" s="306">
        <v>266892.10714285716</v>
      </c>
      <c r="AB102" s="306">
        <v>1678</v>
      </c>
      <c r="AC102" s="306">
        <v>438.91688799999997</v>
      </c>
      <c r="AD102" s="306">
        <v>261571.44696066747</v>
      </c>
      <c r="AE102" s="306">
        <v>1065</v>
      </c>
      <c r="AF102" s="306">
        <v>267.44043604895415</v>
      </c>
      <c r="AG102" s="306">
        <v>251117.78032765648</v>
      </c>
      <c r="AH102" s="306">
        <v>619.33333333333337</v>
      </c>
      <c r="AI102" s="306">
        <v>160.20392597698071</v>
      </c>
      <c r="AJ102" s="306">
        <v>258671.5704687525</v>
      </c>
      <c r="AK102" s="296">
        <v>1684.3333333333333</v>
      </c>
      <c r="AL102" s="296">
        <v>427.64436202593487</v>
      </c>
      <c r="AM102" s="296">
        <v>253895.32675198984</v>
      </c>
    </row>
    <row r="103" spans="2:39" x14ac:dyDescent="0.3">
      <c r="B103" s="471" t="s">
        <v>820</v>
      </c>
      <c r="C103" s="251" t="s">
        <v>828</v>
      </c>
      <c r="D103" s="306">
        <v>628</v>
      </c>
      <c r="E103" s="306">
        <v>140.97795103910434</v>
      </c>
      <c r="F103" s="306">
        <v>224487.18318328718</v>
      </c>
      <c r="G103" s="306">
        <v>547</v>
      </c>
      <c r="H103" s="306">
        <v>122.63299360030621</v>
      </c>
      <c r="I103" s="306">
        <v>224191.94442469144</v>
      </c>
      <c r="J103" s="306">
        <v>1175</v>
      </c>
      <c r="K103" s="306">
        <v>263.61094463941055</v>
      </c>
      <c r="L103" s="306">
        <v>224349.74011864729</v>
      </c>
      <c r="M103" s="306">
        <v>627</v>
      </c>
      <c r="N103" s="306">
        <v>141.03371405342486</v>
      </c>
      <c r="O103" s="306">
        <v>224934.15319525497</v>
      </c>
      <c r="P103" s="306">
        <v>555</v>
      </c>
      <c r="Q103" s="306">
        <v>124.67319563872935</v>
      </c>
      <c r="R103" s="306">
        <v>224636.38853825108</v>
      </c>
      <c r="S103" s="306">
        <v>1182</v>
      </c>
      <c r="T103" s="306">
        <v>265.70690969215423</v>
      </c>
      <c r="U103" s="306">
        <v>224794.33984107804</v>
      </c>
      <c r="V103" s="306">
        <v>631</v>
      </c>
      <c r="W103" s="306">
        <v>141.34652399999999</v>
      </c>
      <c r="X103" s="306">
        <v>224004</v>
      </c>
      <c r="Y103" s="306">
        <v>559</v>
      </c>
      <c r="Z103" s="306">
        <v>125.05365999999999</v>
      </c>
      <c r="AA103" s="306">
        <v>223709.5885509839</v>
      </c>
      <c r="AB103" s="306">
        <v>1190</v>
      </c>
      <c r="AC103" s="306">
        <v>266.40018399999997</v>
      </c>
      <c r="AD103" s="306">
        <v>223865.7008403361</v>
      </c>
      <c r="AE103" s="306">
        <v>628.66666666666663</v>
      </c>
      <c r="AF103" s="306">
        <v>141.1193963641764</v>
      </c>
      <c r="AG103" s="306">
        <v>224474.11934916713</v>
      </c>
      <c r="AH103" s="306">
        <v>553.66666666666663</v>
      </c>
      <c r="AI103" s="306">
        <v>124.11994974634518</v>
      </c>
      <c r="AJ103" s="306">
        <v>224178.11513487995</v>
      </c>
      <c r="AK103" s="296">
        <v>1182.3333333333333</v>
      </c>
      <c r="AL103" s="296">
        <v>265.23934611052158</v>
      </c>
      <c r="AM103" s="296">
        <v>224335.50559108114</v>
      </c>
    </row>
    <row r="104" spans="2:39" x14ac:dyDescent="0.3">
      <c r="B104" s="471" t="s">
        <v>820</v>
      </c>
      <c r="C104" s="251" t="s">
        <v>829</v>
      </c>
      <c r="D104" s="306">
        <v>446</v>
      </c>
      <c r="E104" s="306">
        <v>81.211449427675888</v>
      </c>
      <c r="F104" s="306">
        <v>182088.45163156028</v>
      </c>
      <c r="G104" s="306">
        <v>366</v>
      </c>
      <c r="H104" s="306">
        <v>64.256659165947269</v>
      </c>
      <c r="I104" s="306">
        <v>175564.64252991058</v>
      </c>
      <c r="J104" s="306">
        <v>812</v>
      </c>
      <c r="K104" s="306">
        <v>145.46810859362316</v>
      </c>
      <c r="L104" s="306">
        <v>179147.91698722064</v>
      </c>
      <c r="M104" s="306">
        <v>449</v>
      </c>
      <c r="N104" s="306">
        <v>81.147285232649907</v>
      </c>
      <c r="O104" s="306">
        <v>180728.92033997751</v>
      </c>
      <c r="P104" s="306">
        <v>369</v>
      </c>
      <c r="Q104" s="306">
        <v>65.229244562714229</v>
      </c>
      <c r="R104" s="306">
        <v>176773.02049516051</v>
      </c>
      <c r="S104" s="306">
        <v>818</v>
      </c>
      <c r="T104" s="306">
        <v>146.37652979536415</v>
      </c>
      <c r="U104" s="306">
        <v>178944.41295276789</v>
      </c>
      <c r="V104" s="306">
        <v>455</v>
      </c>
      <c r="W104" s="306">
        <v>81.989776000000006</v>
      </c>
      <c r="X104" s="306">
        <v>180197.3098901099</v>
      </c>
      <c r="Y104" s="306">
        <v>369</v>
      </c>
      <c r="Z104" s="306">
        <v>65.155518999999998</v>
      </c>
      <c r="AA104" s="306">
        <v>176573.22222222222</v>
      </c>
      <c r="AB104" s="306">
        <v>824</v>
      </c>
      <c r="AC104" s="306">
        <v>147.145295</v>
      </c>
      <c r="AD104" s="306">
        <v>178574.38713592233</v>
      </c>
      <c r="AE104" s="306">
        <v>450</v>
      </c>
      <c r="AF104" s="306">
        <v>81.449503553441943</v>
      </c>
      <c r="AG104" s="306">
        <v>180998.89678542654</v>
      </c>
      <c r="AH104" s="306">
        <v>368</v>
      </c>
      <c r="AI104" s="306">
        <v>64.880474242887161</v>
      </c>
      <c r="AJ104" s="306">
        <v>176305.63652958468</v>
      </c>
      <c r="AK104" s="296">
        <v>818</v>
      </c>
      <c r="AL104" s="296">
        <v>146.3299777963291</v>
      </c>
      <c r="AM104" s="296">
        <v>178887.50341849524</v>
      </c>
    </row>
    <row r="105" spans="2:39" x14ac:dyDescent="0.3">
      <c r="B105" s="472" t="s">
        <v>820</v>
      </c>
      <c r="C105" s="301" t="s">
        <v>880</v>
      </c>
      <c r="D105" s="307">
        <v>13283</v>
      </c>
      <c r="E105" s="307">
        <v>2940.7717834966024</v>
      </c>
      <c r="F105" s="307">
        <v>221393.64477125669</v>
      </c>
      <c r="G105" s="307">
        <v>9544</v>
      </c>
      <c r="H105" s="307">
        <v>2093.67140106637</v>
      </c>
      <c r="I105" s="307">
        <v>219370.43179656015</v>
      </c>
      <c r="J105" s="307">
        <v>22827</v>
      </c>
      <c r="K105" s="307">
        <v>5034.4431845629724</v>
      </c>
      <c r="L105" s="307">
        <v>220547.7366523403</v>
      </c>
      <c r="M105" s="307">
        <v>13322</v>
      </c>
      <c r="N105" s="307">
        <v>2955.4279547458214</v>
      </c>
      <c r="O105" s="307">
        <v>221845.66542154492</v>
      </c>
      <c r="P105" s="307">
        <v>9592</v>
      </c>
      <c r="Q105" s="307">
        <v>2107.9756462950077</v>
      </c>
      <c r="R105" s="307">
        <v>219763.93309997994</v>
      </c>
      <c r="S105" s="307">
        <v>22914</v>
      </c>
      <c r="T105" s="307">
        <v>5063.403601040829</v>
      </c>
      <c r="U105" s="307">
        <v>220974.2341381177</v>
      </c>
      <c r="V105" s="307">
        <v>13387</v>
      </c>
      <c r="W105" s="307">
        <v>2969.6842929999998</v>
      </c>
      <c r="X105" s="307">
        <v>221833.44236946292</v>
      </c>
      <c r="Y105" s="307">
        <v>9618</v>
      </c>
      <c r="Z105" s="307">
        <v>2112.8583549999998</v>
      </c>
      <c r="AA105" s="307">
        <v>219677.51663547513</v>
      </c>
      <c r="AB105" s="307">
        <v>23005</v>
      </c>
      <c r="AC105" s="307">
        <v>5082.5426479999996</v>
      </c>
      <c r="AD105" s="307">
        <v>220932.08641599651</v>
      </c>
      <c r="AE105" s="307">
        <v>13330.666666666666</v>
      </c>
      <c r="AF105" s="307">
        <v>2955.294677080808</v>
      </c>
      <c r="AG105" s="307">
        <v>221691.4390688744</v>
      </c>
      <c r="AH105" s="307">
        <v>9584.6666666666661</v>
      </c>
      <c r="AI105" s="307">
        <v>2104.8351341204593</v>
      </c>
      <c r="AJ105" s="307">
        <v>219604.41685891975</v>
      </c>
      <c r="AK105" s="296">
        <v>22915.333333333332</v>
      </c>
      <c r="AL105" s="296">
        <v>5060.1298112012673</v>
      </c>
      <c r="AM105" s="296">
        <v>220818.51211130543</v>
      </c>
    </row>
    <row r="106" spans="2:39" x14ac:dyDescent="0.3">
      <c r="B106" s="470" t="s">
        <v>824</v>
      </c>
      <c r="C106" s="251" t="s">
        <v>877</v>
      </c>
      <c r="D106" s="306">
        <v>0</v>
      </c>
      <c r="E106" s="306">
        <v>0</v>
      </c>
      <c r="F106" s="306">
        <v>0</v>
      </c>
      <c r="G106" s="306">
        <v>0</v>
      </c>
      <c r="H106" s="306">
        <v>0</v>
      </c>
      <c r="I106" s="306">
        <v>0</v>
      </c>
      <c r="J106" s="306">
        <v>0</v>
      </c>
      <c r="K106" s="306">
        <v>0</v>
      </c>
      <c r="L106" s="306">
        <v>0</v>
      </c>
      <c r="M106" s="306">
        <v>0</v>
      </c>
      <c r="N106" s="306">
        <v>0</v>
      </c>
      <c r="O106" s="306">
        <v>0</v>
      </c>
      <c r="P106" s="306">
        <v>0</v>
      </c>
      <c r="Q106" s="306">
        <v>0</v>
      </c>
      <c r="R106" s="306">
        <v>0</v>
      </c>
      <c r="S106" s="306">
        <v>0</v>
      </c>
      <c r="T106" s="306">
        <v>0</v>
      </c>
      <c r="U106" s="306">
        <v>0</v>
      </c>
      <c r="V106" s="306">
        <v>0</v>
      </c>
      <c r="W106" s="306">
        <v>0</v>
      </c>
      <c r="X106" s="306">
        <v>0</v>
      </c>
      <c r="Y106" s="306">
        <v>0</v>
      </c>
      <c r="Z106" s="306">
        <v>0</v>
      </c>
      <c r="AA106" s="306">
        <v>0</v>
      </c>
      <c r="AB106" s="306">
        <v>0</v>
      </c>
      <c r="AC106" s="306">
        <v>0</v>
      </c>
      <c r="AD106" s="306">
        <v>0</v>
      </c>
      <c r="AE106" s="306">
        <v>0</v>
      </c>
      <c r="AF106" s="306">
        <v>0</v>
      </c>
      <c r="AG106" s="306">
        <v>0</v>
      </c>
      <c r="AH106" s="306">
        <v>0</v>
      </c>
      <c r="AI106" s="306">
        <v>0</v>
      </c>
      <c r="AJ106" s="306">
        <v>0</v>
      </c>
      <c r="AK106" s="296">
        <v>0</v>
      </c>
      <c r="AL106" s="296">
        <v>0</v>
      </c>
      <c r="AM106" s="296">
        <v>0</v>
      </c>
    </row>
    <row r="107" spans="2:39" x14ac:dyDescent="0.3">
      <c r="B107" s="471"/>
      <c r="C107" s="251" t="s">
        <v>878</v>
      </c>
      <c r="D107" s="306">
        <v>0</v>
      </c>
      <c r="E107" s="306">
        <v>0</v>
      </c>
      <c r="F107" s="306">
        <v>0</v>
      </c>
      <c r="G107" s="306">
        <v>0</v>
      </c>
      <c r="H107" s="306">
        <v>0</v>
      </c>
      <c r="I107" s="306">
        <v>0</v>
      </c>
      <c r="J107" s="306">
        <v>0</v>
      </c>
      <c r="K107" s="306">
        <v>0</v>
      </c>
      <c r="L107" s="306">
        <v>0</v>
      </c>
      <c r="M107" s="306">
        <v>0</v>
      </c>
      <c r="N107" s="306">
        <v>0</v>
      </c>
      <c r="O107" s="306">
        <v>0</v>
      </c>
      <c r="P107" s="306">
        <v>0</v>
      </c>
      <c r="Q107" s="306">
        <v>0</v>
      </c>
      <c r="R107" s="306">
        <v>0</v>
      </c>
      <c r="S107" s="306">
        <v>0</v>
      </c>
      <c r="T107" s="306">
        <v>0</v>
      </c>
      <c r="U107" s="306">
        <v>0</v>
      </c>
      <c r="V107" s="306">
        <v>0</v>
      </c>
      <c r="W107" s="306">
        <v>0</v>
      </c>
      <c r="X107" s="306">
        <v>0</v>
      </c>
      <c r="Y107" s="306">
        <v>0</v>
      </c>
      <c r="Z107" s="306">
        <v>0</v>
      </c>
      <c r="AA107" s="306">
        <v>0</v>
      </c>
      <c r="AB107" s="306">
        <v>0</v>
      </c>
      <c r="AC107" s="306">
        <v>0</v>
      </c>
      <c r="AD107" s="306">
        <v>0</v>
      </c>
      <c r="AE107" s="306">
        <v>0</v>
      </c>
      <c r="AF107" s="306">
        <v>0</v>
      </c>
      <c r="AG107" s="306">
        <v>0</v>
      </c>
      <c r="AH107" s="306">
        <v>0</v>
      </c>
      <c r="AI107" s="306">
        <v>0</v>
      </c>
      <c r="AJ107" s="306">
        <v>0</v>
      </c>
      <c r="AK107" s="296">
        <v>0</v>
      </c>
      <c r="AL107" s="296">
        <v>0</v>
      </c>
      <c r="AM107" s="296">
        <v>0</v>
      </c>
    </row>
    <row r="108" spans="2:39" x14ac:dyDescent="0.3">
      <c r="B108" s="471"/>
      <c r="C108" s="251" t="s">
        <v>879</v>
      </c>
      <c r="D108" s="306">
        <v>0</v>
      </c>
      <c r="E108" s="306">
        <v>0</v>
      </c>
      <c r="F108" s="306">
        <v>0</v>
      </c>
      <c r="G108" s="306">
        <v>0</v>
      </c>
      <c r="H108" s="306">
        <v>0</v>
      </c>
      <c r="I108" s="306">
        <v>0</v>
      </c>
      <c r="J108" s="306">
        <v>0</v>
      </c>
      <c r="K108" s="306">
        <v>0</v>
      </c>
      <c r="L108" s="306">
        <v>0</v>
      </c>
      <c r="M108" s="306">
        <v>0</v>
      </c>
      <c r="N108" s="306">
        <v>0</v>
      </c>
      <c r="O108" s="306">
        <v>0</v>
      </c>
      <c r="P108" s="306">
        <v>0</v>
      </c>
      <c r="Q108" s="306">
        <v>0</v>
      </c>
      <c r="R108" s="306">
        <v>0</v>
      </c>
      <c r="S108" s="306">
        <v>0</v>
      </c>
      <c r="T108" s="306">
        <v>0</v>
      </c>
      <c r="U108" s="306">
        <v>0</v>
      </c>
      <c r="V108" s="306">
        <v>0</v>
      </c>
      <c r="W108" s="306">
        <v>0</v>
      </c>
      <c r="X108" s="306">
        <v>0</v>
      </c>
      <c r="Y108" s="306">
        <v>0</v>
      </c>
      <c r="Z108" s="306">
        <v>0</v>
      </c>
      <c r="AA108" s="306">
        <v>0</v>
      </c>
      <c r="AB108" s="306">
        <v>0</v>
      </c>
      <c r="AC108" s="306">
        <v>0</v>
      </c>
      <c r="AD108" s="306">
        <v>0</v>
      </c>
      <c r="AE108" s="306">
        <v>0</v>
      </c>
      <c r="AF108" s="306">
        <v>0</v>
      </c>
      <c r="AG108" s="306">
        <v>0</v>
      </c>
      <c r="AH108" s="306">
        <v>0</v>
      </c>
      <c r="AI108" s="306">
        <v>0</v>
      </c>
      <c r="AJ108" s="306">
        <v>0</v>
      </c>
      <c r="AK108" s="296">
        <v>0</v>
      </c>
      <c r="AL108" s="296">
        <v>0</v>
      </c>
      <c r="AM108" s="296">
        <v>0</v>
      </c>
    </row>
    <row r="109" spans="2:39" x14ac:dyDescent="0.3">
      <c r="B109" s="471"/>
      <c r="C109" s="251" t="s">
        <v>828</v>
      </c>
      <c r="D109" s="306">
        <v>0</v>
      </c>
      <c r="E109" s="306">
        <v>0</v>
      </c>
      <c r="F109" s="306">
        <v>0</v>
      </c>
      <c r="G109" s="306">
        <v>0</v>
      </c>
      <c r="H109" s="306">
        <v>0</v>
      </c>
      <c r="I109" s="306">
        <v>0</v>
      </c>
      <c r="J109" s="306">
        <v>0</v>
      </c>
      <c r="K109" s="306">
        <v>0</v>
      </c>
      <c r="L109" s="306">
        <v>0</v>
      </c>
      <c r="M109" s="306">
        <v>0</v>
      </c>
      <c r="N109" s="306">
        <v>0</v>
      </c>
      <c r="O109" s="306">
        <v>0</v>
      </c>
      <c r="P109" s="306">
        <v>0</v>
      </c>
      <c r="Q109" s="306">
        <v>0</v>
      </c>
      <c r="R109" s="306">
        <v>0</v>
      </c>
      <c r="S109" s="306">
        <v>0</v>
      </c>
      <c r="T109" s="306">
        <v>0</v>
      </c>
      <c r="U109" s="306">
        <v>0</v>
      </c>
      <c r="V109" s="306">
        <v>0</v>
      </c>
      <c r="W109" s="306">
        <v>0</v>
      </c>
      <c r="X109" s="306">
        <v>0</v>
      </c>
      <c r="Y109" s="306">
        <v>0</v>
      </c>
      <c r="Z109" s="306">
        <v>0</v>
      </c>
      <c r="AA109" s="306">
        <v>0</v>
      </c>
      <c r="AB109" s="306">
        <v>0</v>
      </c>
      <c r="AC109" s="306">
        <v>0</v>
      </c>
      <c r="AD109" s="306">
        <v>0</v>
      </c>
      <c r="AE109" s="306">
        <v>0</v>
      </c>
      <c r="AF109" s="306">
        <v>0</v>
      </c>
      <c r="AG109" s="306">
        <v>0</v>
      </c>
      <c r="AH109" s="306">
        <v>0</v>
      </c>
      <c r="AI109" s="306">
        <v>0</v>
      </c>
      <c r="AJ109" s="306">
        <v>0</v>
      </c>
      <c r="AK109" s="296">
        <v>0</v>
      </c>
      <c r="AL109" s="296">
        <v>0</v>
      </c>
      <c r="AM109" s="296">
        <v>0</v>
      </c>
    </row>
    <row r="110" spans="2:39" x14ac:dyDescent="0.3">
      <c r="B110" s="471"/>
      <c r="C110" s="251" t="s">
        <v>829</v>
      </c>
      <c r="D110" s="306">
        <v>0</v>
      </c>
      <c r="E110" s="306">
        <v>0</v>
      </c>
      <c r="F110" s="306">
        <v>0</v>
      </c>
      <c r="G110" s="306">
        <v>0</v>
      </c>
      <c r="H110" s="306">
        <v>0</v>
      </c>
      <c r="I110" s="306">
        <v>0</v>
      </c>
      <c r="J110" s="306">
        <v>0</v>
      </c>
      <c r="K110" s="306">
        <v>0</v>
      </c>
      <c r="L110" s="306">
        <v>0</v>
      </c>
      <c r="M110" s="306">
        <v>0</v>
      </c>
      <c r="N110" s="306">
        <v>0</v>
      </c>
      <c r="O110" s="306">
        <v>0</v>
      </c>
      <c r="P110" s="306">
        <v>0</v>
      </c>
      <c r="Q110" s="306">
        <v>0</v>
      </c>
      <c r="R110" s="306">
        <v>0</v>
      </c>
      <c r="S110" s="306">
        <v>0</v>
      </c>
      <c r="T110" s="306">
        <v>0</v>
      </c>
      <c r="U110" s="306">
        <v>0</v>
      </c>
      <c r="V110" s="306">
        <v>0</v>
      </c>
      <c r="W110" s="306">
        <v>0</v>
      </c>
      <c r="X110" s="306">
        <v>0</v>
      </c>
      <c r="Y110" s="306">
        <v>0</v>
      </c>
      <c r="Z110" s="306">
        <v>0</v>
      </c>
      <c r="AA110" s="306">
        <v>0</v>
      </c>
      <c r="AB110" s="306">
        <v>0</v>
      </c>
      <c r="AC110" s="306">
        <v>0</v>
      </c>
      <c r="AD110" s="306">
        <v>0</v>
      </c>
      <c r="AE110" s="306">
        <v>0</v>
      </c>
      <c r="AF110" s="306">
        <v>0</v>
      </c>
      <c r="AG110" s="306">
        <v>0</v>
      </c>
      <c r="AH110" s="306">
        <v>0</v>
      </c>
      <c r="AI110" s="306">
        <v>0</v>
      </c>
      <c r="AJ110" s="306">
        <v>0</v>
      </c>
      <c r="AK110" s="296">
        <v>0</v>
      </c>
      <c r="AL110" s="296">
        <v>0</v>
      </c>
      <c r="AM110" s="296">
        <v>0</v>
      </c>
    </row>
    <row r="111" spans="2:39" x14ac:dyDescent="0.3">
      <c r="B111" s="472"/>
      <c r="C111" s="301" t="s">
        <v>880</v>
      </c>
      <c r="D111" s="307">
        <v>0</v>
      </c>
      <c r="E111" s="307">
        <v>0</v>
      </c>
      <c r="F111" s="307">
        <v>0</v>
      </c>
      <c r="G111" s="307">
        <v>0</v>
      </c>
      <c r="H111" s="307">
        <v>0</v>
      </c>
      <c r="I111" s="307">
        <v>0</v>
      </c>
      <c r="J111" s="307">
        <v>0</v>
      </c>
      <c r="K111" s="307">
        <v>0</v>
      </c>
      <c r="L111" s="307">
        <v>0</v>
      </c>
      <c r="M111" s="307">
        <v>0</v>
      </c>
      <c r="N111" s="307">
        <v>0</v>
      </c>
      <c r="O111" s="307">
        <v>0</v>
      </c>
      <c r="P111" s="307">
        <v>0</v>
      </c>
      <c r="Q111" s="307">
        <v>0</v>
      </c>
      <c r="R111" s="307">
        <v>0</v>
      </c>
      <c r="S111" s="307">
        <v>0</v>
      </c>
      <c r="T111" s="307">
        <v>0</v>
      </c>
      <c r="U111" s="307">
        <v>0</v>
      </c>
      <c r="V111" s="307">
        <v>0</v>
      </c>
      <c r="W111" s="307">
        <v>0</v>
      </c>
      <c r="X111" s="307">
        <v>0</v>
      </c>
      <c r="Y111" s="307">
        <v>0</v>
      </c>
      <c r="Z111" s="307">
        <v>0</v>
      </c>
      <c r="AA111" s="307">
        <v>0</v>
      </c>
      <c r="AB111" s="307">
        <v>0</v>
      </c>
      <c r="AC111" s="307">
        <v>0</v>
      </c>
      <c r="AD111" s="307">
        <v>0</v>
      </c>
      <c r="AE111" s="307">
        <v>0</v>
      </c>
      <c r="AF111" s="307">
        <v>0</v>
      </c>
      <c r="AG111" s="307">
        <v>0</v>
      </c>
      <c r="AH111" s="307">
        <v>0</v>
      </c>
      <c r="AI111" s="307">
        <v>0</v>
      </c>
      <c r="AJ111" s="307">
        <v>0</v>
      </c>
      <c r="AK111" s="296">
        <v>0</v>
      </c>
      <c r="AL111" s="296">
        <v>0</v>
      </c>
      <c r="AM111" s="296">
        <v>0</v>
      </c>
    </row>
    <row r="112" spans="2:39" x14ac:dyDescent="0.3">
      <c r="B112" s="470" t="s">
        <v>821</v>
      </c>
      <c r="C112" s="251" t="s">
        <v>877</v>
      </c>
      <c r="D112" s="306">
        <v>429825</v>
      </c>
      <c r="E112" s="306">
        <v>96059.863683117335</v>
      </c>
      <c r="F112" s="306">
        <v>223485.98541992053</v>
      </c>
      <c r="G112" s="306">
        <v>169864</v>
      </c>
      <c r="H112" s="306">
        <v>38083.27568960248</v>
      </c>
      <c r="I112" s="306">
        <v>224198.62766449913</v>
      </c>
      <c r="J112" s="306">
        <v>599689</v>
      </c>
      <c r="K112" s="306">
        <v>134143.1393727198</v>
      </c>
      <c r="L112" s="306">
        <v>223687.84382024649</v>
      </c>
      <c r="M112" s="306">
        <v>430627</v>
      </c>
      <c r="N112" s="306">
        <v>96415.310295195435</v>
      </c>
      <c r="O112" s="306">
        <v>223895.18143357345</v>
      </c>
      <c r="P112" s="306">
        <v>169940</v>
      </c>
      <c r="Q112" s="306">
        <v>38177.120328923505</v>
      </c>
      <c r="R112" s="306">
        <v>224650.58449407737</v>
      </c>
      <c r="S112" s="306">
        <v>600567</v>
      </c>
      <c r="T112" s="306">
        <v>134592.43062411895</v>
      </c>
      <c r="U112" s="306">
        <v>224108.93476351339</v>
      </c>
      <c r="V112" s="306">
        <v>431432</v>
      </c>
      <c r="W112" s="306">
        <v>96165.966937000005</v>
      </c>
      <c r="X112" s="306">
        <v>222899.47648065048</v>
      </c>
      <c r="Y112" s="306">
        <v>170121</v>
      </c>
      <c r="Z112" s="306">
        <v>38058.991453000002</v>
      </c>
      <c r="AA112" s="306">
        <v>223717.18631444676</v>
      </c>
      <c r="AB112" s="306">
        <v>601553</v>
      </c>
      <c r="AC112" s="306">
        <v>134224.95839000001</v>
      </c>
      <c r="AD112" s="306">
        <v>223130.72728421271</v>
      </c>
      <c r="AE112" s="306">
        <v>430628</v>
      </c>
      <c r="AF112" s="306">
        <v>96213.713638437577</v>
      </c>
      <c r="AG112" s="306">
        <v>223426.51578261881</v>
      </c>
      <c r="AH112" s="306">
        <v>169975</v>
      </c>
      <c r="AI112" s="306">
        <v>38106.46249050866</v>
      </c>
      <c r="AJ112" s="306">
        <v>224188.63062514286</v>
      </c>
      <c r="AK112" s="296">
        <v>600603</v>
      </c>
      <c r="AL112" s="296">
        <v>134320.17612894624</v>
      </c>
      <c r="AM112" s="296">
        <v>223642.19980410728</v>
      </c>
    </row>
    <row r="113" spans="2:39" x14ac:dyDescent="0.3">
      <c r="B113" s="471" t="s">
        <v>778</v>
      </c>
      <c r="C113" s="251" t="s">
        <v>878</v>
      </c>
      <c r="D113" s="306">
        <v>819751</v>
      </c>
      <c r="E113" s="306">
        <v>181145.77005362528</v>
      </c>
      <c r="F113" s="306">
        <v>220976.57709917435</v>
      </c>
      <c r="G113" s="306">
        <v>732331</v>
      </c>
      <c r="H113" s="306">
        <v>160110.54036614843</v>
      </c>
      <c r="I113" s="306">
        <v>218631.38439605647</v>
      </c>
      <c r="J113" s="306">
        <v>1552082</v>
      </c>
      <c r="K113" s="306">
        <v>341256.31041977368</v>
      </c>
      <c r="L113" s="306">
        <v>219870.02646752793</v>
      </c>
      <c r="M113" s="306">
        <v>823411</v>
      </c>
      <c r="N113" s="306">
        <v>182309.41267184916</v>
      </c>
      <c r="O113" s="306">
        <v>221407.55063006098</v>
      </c>
      <c r="P113" s="306">
        <v>735920</v>
      </c>
      <c r="Q113" s="306">
        <v>161209.54918383874</v>
      </c>
      <c r="R113" s="306">
        <v>219058.52427415852</v>
      </c>
      <c r="S113" s="306">
        <v>1559331</v>
      </c>
      <c r="T113" s="306">
        <v>343518.9618556879</v>
      </c>
      <c r="U113" s="306">
        <v>220298.93707986819</v>
      </c>
      <c r="V113" s="306">
        <v>827199</v>
      </c>
      <c r="W113" s="306">
        <v>182364.776729</v>
      </c>
      <c r="X113" s="306">
        <v>220460.58654447115</v>
      </c>
      <c r="Y113" s="306">
        <v>738794</v>
      </c>
      <c r="Z113" s="306">
        <v>161156.677624</v>
      </c>
      <c r="AA113" s="306">
        <v>218134.79484673671</v>
      </c>
      <c r="AB113" s="306">
        <v>1565993</v>
      </c>
      <c r="AC113" s="306">
        <v>343521.45435300004</v>
      </c>
      <c r="AD113" s="306">
        <v>219363.33965285929</v>
      </c>
      <c r="AE113" s="306">
        <v>823453.66666666663</v>
      </c>
      <c r="AF113" s="306">
        <v>181939.98648482483</v>
      </c>
      <c r="AG113" s="306">
        <v>220947.44835045343</v>
      </c>
      <c r="AH113" s="306">
        <v>735681.66666666663</v>
      </c>
      <c r="AI113" s="306">
        <v>160825.58905799573</v>
      </c>
      <c r="AJ113" s="306">
        <v>218607.58035019095</v>
      </c>
      <c r="AK113" s="296">
        <v>1559135.3333333333</v>
      </c>
      <c r="AL113" s="296">
        <v>342765.57554282056</v>
      </c>
      <c r="AM113" s="296">
        <v>219843.37614234508</v>
      </c>
    </row>
    <row r="114" spans="2:39" x14ac:dyDescent="0.3">
      <c r="B114" s="471" t="s">
        <v>778</v>
      </c>
      <c r="C114" s="251" t="s">
        <v>879</v>
      </c>
      <c r="D114" s="306">
        <v>101748</v>
      </c>
      <c r="E114" s="306">
        <v>25229.628633157732</v>
      </c>
      <c r="F114" s="306">
        <v>247961.91210793072</v>
      </c>
      <c r="G114" s="306">
        <v>55811</v>
      </c>
      <c r="H114" s="306">
        <v>14150.144142274079</v>
      </c>
      <c r="I114" s="306">
        <v>253536.83220644816</v>
      </c>
      <c r="J114" s="306">
        <v>157559</v>
      </c>
      <c r="K114" s="306">
        <v>39379.772775431811</v>
      </c>
      <c r="L114" s="306">
        <v>249936.67626369683</v>
      </c>
      <c r="M114" s="306">
        <v>101219</v>
      </c>
      <c r="N114" s="306">
        <v>25172.90048090339</v>
      </c>
      <c r="O114" s="306">
        <v>248697.38370171003</v>
      </c>
      <c r="P114" s="306">
        <v>55561</v>
      </c>
      <c r="Q114" s="306">
        <v>14128.965662338123</v>
      </c>
      <c r="R114" s="306">
        <v>254296.46086892107</v>
      </c>
      <c r="S114" s="306">
        <v>156780</v>
      </c>
      <c r="T114" s="306">
        <v>39301.86614324151</v>
      </c>
      <c r="U114" s="306">
        <v>250681.63122363508</v>
      </c>
      <c r="V114" s="306">
        <v>101066</v>
      </c>
      <c r="W114" s="306">
        <v>26220.936228999999</v>
      </c>
      <c r="X114" s="306">
        <v>259443.69252765519</v>
      </c>
      <c r="Y114" s="306">
        <v>55299</v>
      </c>
      <c r="Z114" s="306">
        <v>14711.984245</v>
      </c>
      <c r="AA114" s="306">
        <v>266044.30902909639</v>
      </c>
      <c r="AB114" s="306">
        <v>156365</v>
      </c>
      <c r="AC114" s="306">
        <v>40932.920473999999</v>
      </c>
      <c r="AD114" s="306">
        <v>261778.0224091069</v>
      </c>
      <c r="AE114" s="306">
        <v>101344.33333333333</v>
      </c>
      <c r="AF114" s="306">
        <v>25541.155114353707</v>
      </c>
      <c r="AG114" s="306">
        <v>252023.51502324131</v>
      </c>
      <c r="AH114" s="306">
        <v>55557</v>
      </c>
      <c r="AI114" s="306">
        <v>14330.364683204069</v>
      </c>
      <c r="AJ114" s="306">
        <v>257939.85786136886</v>
      </c>
      <c r="AK114" s="296">
        <v>156901.33333333334</v>
      </c>
      <c r="AL114" s="296">
        <v>39871.519797557776</v>
      </c>
      <c r="AM114" s="296">
        <v>254118.42557673893</v>
      </c>
    </row>
    <row r="115" spans="2:39" x14ac:dyDescent="0.3">
      <c r="B115" s="471" t="s">
        <v>778</v>
      </c>
      <c r="C115" s="251" t="s">
        <v>828</v>
      </c>
      <c r="D115" s="306">
        <v>113101</v>
      </c>
      <c r="E115" s="306">
        <v>25375.575558349738</v>
      </c>
      <c r="F115" s="306">
        <v>224362.07954261889</v>
      </c>
      <c r="G115" s="306">
        <v>89160</v>
      </c>
      <c r="H115" s="306">
        <v>20004.928756658839</v>
      </c>
      <c r="I115" s="306">
        <v>224371.11660676132</v>
      </c>
      <c r="J115" s="306">
        <v>202261</v>
      </c>
      <c r="K115" s="306">
        <v>45380.504315008577</v>
      </c>
      <c r="L115" s="306">
        <v>224366.06323022518</v>
      </c>
      <c r="M115" s="306">
        <v>113189</v>
      </c>
      <c r="N115" s="306">
        <v>25445.497490705533</v>
      </c>
      <c r="O115" s="306">
        <v>224805.39178458625</v>
      </c>
      <c r="P115" s="306">
        <v>89295</v>
      </c>
      <c r="Q115" s="306">
        <v>20074.768883806435</v>
      </c>
      <c r="R115" s="306">
        <v>224814.03083942475</v>
      </c>
      <c r="S115" s="306">
        <v>202484</v>
      </c>
      <c r="T115" s="306">
        <v>45520.266374511964</v>
      </c>
      <c r="U115" s="306">
        <v>224809.20158882657</v>
      </c>
      <c r="V115" s="306">
        <v>113322</v>
      </c>
      <c r="W115" s="306">
        <v>25370.335283</v>
      </c>
      <c r="X115" s="306">
        <v>223878.28738462081</v>
      </c>
      <c r="Y115" s="306">
        <v>89452</v>
      </c>
      <c r="Z115" s="306">
        <v>20027.088414000002</v>
      </c>
      <c r="AA115" s="306">
        <v>223886.4241604436</v>
      </c>
      <c r="AB115" s="306">
        <v>202774</v>
      </c>
      <c r="AC115" s="306">
        <v>45397.423697000006</v>
      </c>
      <c r="AD115" s="306">
        <v>223881.87685304825</v>
      </c>
      <c r="AE115" s="306">
        <v>113204</v>
      </c>
      <c r="AF115" s="306">
        <v>25397.136110685085</v>
      </c>
      <c r="AG115" s="306">
        <v>224348.39856087317</v>
      </c>
      <c r="AH115" s="306">
        <v>89302.333333333328</v>
      </c>
      <c r="AI115" s="306">
        <v>20035.595351488428</v>
      </c>
      <c r="AJ115" s="306">
        <v>224356.90763759543</v>
      </c>
      <c r="AK115" s="296">
        <v>202506.33333333334</v>
      </c>
      <c r="AL115" s="296">
        <v>45432.731462173513</v>
      </c>
      <c r="AM115" s="296">
        <v>224352.150939346</v>
      </c>
    </row>
    <row r="116" spans="2:39" x14ac:dyDescent="0.3">
      <c r="B116" s="471" t="s">
        <v>778</v>
      </c>
      <c r="C116" s="251" t="s">
        <v>829</v>
      </c>
      <c r="D116" s="306">
        <v>48625</v>
      </c>
      <c r="E116" s="306">
        <v>9236.8575425090312</v>
      </c>
      <c r="F116" s="306">
        <v>189961.08056573843</v>
      </c>
      <c r="G116" s="306">
        <v>53056</v>
      </c>
      <c r="H116" s="306">
        <v>9561.0324562180649</v>
      </c>
      <c r="I116" s="306">
        <v>180206.43200049127</v>
      </c>
      <c r="J116" s="306">
        <v>101681</v>
      </c>
      <c r="K116" s="306">
        <v>18797.889998727096</v>
      </c>
      <c r="L116" s="306">
        <v>184871.21486538387</v>
      </c>
      <c r="M116" s="306">
        <v>48730</v>
      </c>
      <c r="N116" s="306">
        <v>9267.2369180828646</v>
      </c>
      <c r="O116" s="306">
        <v>190175.18814042406</v>
      </c>
      <c r="P116" s="306">
        <v>53330</v>
      </c>
      <c r="Q116" s="306">
        <v>9617.1143608157254</v>
      </c>
      <c r="R116" s="306">
        <v>180332.16502560896</v>
      </c>
      <c r="S116" s="306">
        <v>102060</v>
      </c>
      <c r="T116" s="306">
        <v>18884.35127889859</v>
      </c>
      <c r="U116" s="306">
        <v>185031.85654417588</v>
      </c>
      <c r="V116" s="306">
        <v>48955</v>
      </c>
      <c r="W116" s="306">
        <v>9262.3342360000006</v>
      </c>
      <c r="X116" s="306">
        <v>189200.98531304259</v>
      </c>
      <c r="Y116" s="306">
        <v>53639</v>
      </c>
      <c r="Z116" s="306">
        <v>9618.2372579999992</v>
      </c>
      <c r="AA116" s="306">
        <v>179314.25377057737</v>
      </c>
      <c r="AB116" s="306">
        <v>102594</v>
      </c>
      <c r="AC116" s="306">
        <v>18880.571494</v>
      </c>
      <c r="AD116" s="306">
        <v>184031.92675984951</v>
      </c>
      <c r="AE116" s="306">
        <v>48770</v>
      </c>
      <c r="AF116" s="306">
        <v>9255.4762321972976</v>
      </c>
      <c r="AG116" s="306">
        <v>189778.06504402906</v>
      </c>
      <c r="AH116" s="306">
        <v>53341.666666666664</v>
      </c>
      <c r="AI116" s="306">
        <v>9598.794691677931</v>
      </c>
      <c r="AJ116" s="306">
        <v>179949.28339343099</v>
      </c>
      <c r="AK116" s="296">
        <v>102111.66666666667</v>
      </c>
      <c r="AL116" s="296">
        <v>18854.270923875229</v>
      </c>
      <c r="AM116" s="296">
        <v>184643.65081242981</v>
      </c>
    </row>
    <row r="117" spans="2:39" x14ac:dyDescent="0.3">
      <c r="B117" s="472" t="s">
        <v>778</v>
      </c>
      <c r="C117" s="301" t="s">
        <v>880</v>
      </c>
      <c r="D117" s="307">
        <v>1513050</v>
      </c>
      <c r="E117" s="307">
        <v>337047.69547075912</v>
      </c>
      <c r="F117" s="307">
        <v>222760.44775173266</v>
      </c>
      <c r="G117" s="307">
        <v>1100222</v>
      </c>
      <c r="H117" s="307">
        <v>241909.92141090188</v>
      </c>
      <c r="I117" s="307">
        <v>219873.73585594716</v>
      </c>
      <c r="J117" s="307">
        <v>2613272</v>
      </c>
      <c r="K117" s="307">
        <v>578957.616881661</v>
      </c>
      <c r="L117" s="307">
        <v>221545.1039469527</v>
      </c>
      <c r="M117" s="307">
        <v>1517176</v>
      </c>
      <c r="N117" s="307">
        <v>338610.3578567364</v>
      </c>
      <c r="O117" s="307">
        <v>223184.62581581596</v>
      </c>
      <c r="P117" s="307">
        <v>1104046</v>
      </c>
      <c r="Q117" s="307">
        <v>243207.51841972253</v>
      </c>
      <c r="R117" s="307">
        <v>220287.48658998133</v>
      </c>
      <c r="S117" s="307">
        <v>2621222</v>
      </c>
      <c r="T117" s="307">
        <v>581817.87627645896</v>
      </c>
      <c r="U117" s="307">
        <v>221964.36481780597</v>
      </c>
      <c r="V117" s="307">
        <v>1521974</v>
      </c>
      <c r="W117" s="307">
        <v>339384.349414</v>
      </c>
      <c r="X117" s="307">
        <v>222989.58419394813</v>
      </c>
      <c r="Y117" s="307">
        <v>1107305</v>
      </c>
      <c r="Z117" s="307">
        <v>243572.978994</v>
      </c>
      <c r="AA117" s="307">
        <v>219969.18553966613</v>
      </c>
      <c r="AB117" s="307">
        <v>2629279</v>
      </c>
      <c r="AC117" s="307">
        <v>582957.32840800006</v>
      </c>
      <c r="AD117" s="307">
        <v>221717.56150944802</v>
      </c>
      <c r="AE117" s="307">
        <v>1517400</v>
      </c>
      <c r="AF117" s="307">
        <v>338347.46758049849</v>
      </c>
      <c r="AG117" s="307">
        <v>222978.42861506424</v>
      </c>
      <c r="AH117" s="307">
        <v>1103857.6666666667</v>
      </c>
      <c r="AI117" s="307">
        <v>242896.80627487481</v>
      </c>
      <c r="AJ117" s="307">
        <v>220043.59222177026</v>
      </c>
      <c r="AK117" s="296">
        <v>2621257.6666666665</v>
      </c>
      <c r="AL117" s="296">
        <v>581244.27385537326</v>
      </c>
      <c r="AM117" s="296">
        <v>221742.51743611114</v>
      </c>
    </row>
    <row r="118" spans="2:39" x14ac:dyDescent="0.3">
      <c r="B118" s="4" t="s">
        <v>767</v>
      </c>
    </row>
    <row r="119" spans="2:39" x14ac:dyDescent="0.3">
      <c r="B119" s="473" t="s">
        <v>822</v>
      </c>
      <c r="C119" s="473"/>
      <c r="D119" s="473"/>
      <c r="E119" s="473"/>
      <c r="F119" s="473"/>
      <c r="G119" s="473"/>
      <c r="H119" s="473"/>
      <c r="I119" s="473"/>
      <c r="J119" s="473"/>
      <c r="K119" s="473"/>
      <c r="L119" s="473"/>
      <c r="M119" s="473"/>
      <c r="N119" s="473"/>
      <c r="O119" s="473"/>
      <c r="P119" s="473"/>
      <c r="Q119" s="473"/>
      <c r="R119" s="473"/>
      <c r="S119" s="473"/>
      <c r="T119" s="473"/>
      <c r="U119" s="473"/>
      <c r="V119" s="473"/>
      <c r="W119" s="473"/>
      <c r="X119" s="473"/>
      <c r="Y119" s="473"/>
      <c r="Z119" s="473"/>
      <c r="AA119" s="473"/>
      <c r="AB119" s="473"/>
      <c r="AC119" s="473"/>
      <c r="AD119" s="473"/>
      <c r="AE119" s="473"/>
      <c r="AF119" s="473"/>
      <c r="AG119" s="473"/>
      <c r="AH119" s="473"/>
      <c r="AI119" s="473"/>
      <c r="AJ119" s="473"/>
      <c r="AK119" s="473"/>
      <c r="AL119" s="473"/>
      <c r="AM119" s="473"/>
    </row>
    <row r="120" spans="2:39" x14ac:dyDescent="0.3">
      <c r="B120" s="459" t="s">
        <v>840</v>
      </c>
      <c r="C120" s="459"/>
      <c r="D120" s="459"/>
      <c r="E120" s="459"/>
      <c r="F120" s="459"/>
      <c r="G120" s="459"/>
      <c r="H120" s="459"/>
      <c r="I120" s="459"/>
      <c r="J120" s="459"/>
      <c r="K120" s="459"/>
      <c r="L120" s="459"/>
      <c r="M120" s="459"/>
      <c r="N120" s="459"/>
      <c r="O120" s="459"/>
      <c r="P120" s="459"/>
      <c r="Q120" s="459"/>
      <c r="R120" s="459"/>
      <c r="S120" s="459"/>
      <c r="T120" s="459"/>
      <c r="U120" s="459"/>
      <c r="V120" s="459"/>
      <c r="W120" s="459"/>
      <c r="X120" s="459"/>
      <c r="Y120" s="459"/>
      <c r="Z120" s="459"/>
      <c r="AA120" s="459"/>
      <c r="AB120" s="459"/>
      <c r="AC120" s="459"/>
      <c r="AD120" s="459"/>
      <c r="AE120" s="459"/>
      <c r="AF120" s="459"/>
      <c r="AG120" s="459"/>
      <c r="AH120" s="459"/>
      <c r="AI120" s="459"/>
      <c r="AJ120" s="459"/>
      <c r="AK120" s="459"/>
      <c r="AL120" s="459"/>
      <c r="AM120" s="459"/>
    </row>
    <row r="121" spans="2:39" ht="12.6" customHeight="1" x14ac:dyDescent="0.3">
      <c r="B121" s="469" t="s">
        <v>933</v>
      </c>
      <c r="C121" s="469"/>
      <c r="D121" s="469"/>
      <c r="E121" s="469"/>
      <c r="F121" s="469"/>
      <c r="G121" s="469"/>
      <c r="H121" s="469"/>
      <c r="I121" s="469"/>
      <c r="J121" s="469"/>
      <c r="K121" s="469"/>
      <c r="L121" s="469"/>
      <c r="M121" s="469"/>
      <c r="N121" s="469"/>
      <c r="O121" s="469"/>
      <c r="P121" s="469"/>
      <c r="Q121" s="469"/>
      <c r="R121" s="469"/>
      <c r="S121" s="469"/>
      <c r="T121" s="469"/>
      <c r="U121" s="469"/>
      <c r="V121" s="469"/>
      <c r="W121" s="469"/>
      <c r="X121" s="469"/>
      <c r="Y121" s="469"/>
      <c r="Z121" s="469"/>
      <c r="AA121" s="469"/>
      <c r="AB121" s="469"/>
      <c r="AC121" s="469"/>
      <c r="AD121" s="469"/>
      <c r="AE121" s="469"/>
      <c r="AF121" s="469"/>
      <c r="AG121" s="469"/>
      <c r="AH121" s="469"/>
      <c r="AI121" s="469"/>
      <c r="AJ121" s="469"/>
      <c r="AK121" s="469"/>
      <c r="AL121" s="469"/>
      <c r="AM121" s="469"/>
    </row>
    <row r="122" spans="2:39" x14ac:dyDescent="0.3">
      <c r="B122" s="469"/>
      <c r="C122" s="469"/>
      <c r="D122" s="469"/>
      <c r="E122" s="469"/>
      <c r="F122" s="469"/>
      <c r="G122" s="469"/>
      <c r="H122" s="469"/>
      <c r="I122" s="469"/>
      <c r="J122" s="469"/>
      <c r="K122" s="469"/>
      <c r="L122" s="469"/>
      <c r="M122" s="469"/>
      <c r="N122" s="469"/>
      <c r="O122" s="469"/>
      <c r="P122" s="469"/>
      <c r="Q122" s="469"/>
      <c r="R122" s="469"/>
      <c r="S122" s="469"/>
      <c r="T122" s="469"/>
      <c r="U122" s="469"/>
      <c r="V122" s="469"/>
      <c r="W122" s="469"/>
      <c r="X122" s="469"/>
      <c r="Y122" s="469"/>
      <c r="Z122" s="469"/>
      <c r="AA122" s="469"/>
      <c r="AB122" s="469"/>
      <c r="AC122" s="469"/>
      <c r="AD122" s="469"/>
      <c r="AE122" s="469"/>
      <c r="AF122" s="469"/>
      <c r="AG122" s="469"/>
      <c r="AH122" s="469"/>
      <c r="AI122" s="469"/>
      <c r="AJ122" s="469"/>
      <c r="AK122" s="469"/>
      <c r="AL122" s="469"/>
      <c r="AM122" s="469"/>
    </row>
  </sheetData>
  <mergeCells count="40">
    <mergeCell ref="B88:B93"/>
    <mergeCell ref="B94:B99"/>
    <mergeCell ref="B119:AM119"/>
    <mergeCell ref="B121:AM121"/>
    <mergeCell ref="AE7:AM7"/>
    <mergeCell ref="B7:B9"/>
    <mergeCell ref="C7:C9"/>
    <mergeCell ref="P8:R8"/>
    <mergeCell ref="S8:U8"/>
    <mergeCell ref="V8:X8"/>
    <mergeCell ref="Y8:AA8"/>
    <mergeCell ref="AB8:AD8"/>
    <mergeCell ref="D7:L7"/>
    <mergeCell ref="M7:U7"/>
    <mergeCell ref="V7:AD7"/>
    <mergeCell ref="AK8:AM8"/>
    <mergeCell ref="B34:B39"/>
    <mergeCell ref="B40:B45"/>
    <mergeCell ref="B82:B87"/>
    <mergeCell ref="B64:B69"/>
    <mergeCell ref="B70:B75"/>
    <mergeCell ref="B76:B81"/>
    <mergeCell ref="B52:B57"/>
    <mergeCell ref="B58:B63"/>
    <mergeCell ref="B122:AM122"/>
    <mergeCell ref="B120:AM120"/>
    <mergeCell ref="AH8:AJ8"/>
    <mergeCell ref="B10:B15"/>
    <mergeCell ref="D8:F8"/>
    <mergeCell ref="G8:I8"/>
    <mergeCell ref="J8:L8"/>
    <mergeCell ref="M8:O8"/>
    <mergeCell ref="B100:B105"/>
    <mergeCell ref="B112:B117"/>
    <mergeCell ref="B106:B111"/>
    <mergeCell ref="B46:B51"/>
    <mergeCell ref="AE8:AF8"/>
    <mergeCell ref="B16:B21"/>
    <mergeCell ref="B22:B27"/>
    <mergeCell ref="B28:B33"/>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BA8527-C835-4E16-9043-DB37FE34F7D7}">
  <sheetPr>
    <tabColor theme="9"/>
  </sheetPr>
  <dimension ref="B2:AC87"/>
  <sheetViews>
    <sheetView showGridLines="0" workbookViewId="0"/>
  </sheetViews>
  <sheetFormatPr baseColWidth="10" defaultRowHeight="14.4" x14ac:dyDescent="0.3"/>
  <cols>
    <col min="2" max="2" width="20.6640625" customWidth="1"/>
    <col min="3" max="3" width="13.88671875" customWidth="1"/>
    <col min="4" max="4" width="14.33203125" customWidth="1"/>
    <col min="5" max="5" width="15.44140625" customWidth="1"/>
    <col min="6" max="6" width="17.33203125" customWidth="1"/>
    <col min="7" max="7" width="14.88671875" customWidth="1"/>
    <col min="8" max="8" width="15.6640625" customWidth="1"/>
    <col min="9" max="9" width="14.6640625" customWidth="1"/>
    <col min="10" max="10" width="15.44140625" customWidth="1"/>
    <col min="11" max="11" width="17" customWidth="1"/>
    <col min="12" max="12" width="15.6640625" bestFit="1" customWidth="1"/>
    <col min="13" max="13" width="14.88671875" customWidth="1"/>
    <col min="14" max="14" width="15.6640625" customWidth="1"/>
    <col min="15" max="15" width="14" customWidth="1"/>
    <col min="17" max="17" width="13.44140625" customWidth="1"/>
    <col min="18" max="18" width="13.5546875" bestFit="1" customWidth="1"/>
    <col min="21" max="21" width="12.44140625" customWidth="1"/>
    <col min="22" max="23" width="12" bestFit="1" customWidth="1"/>
    <col min="24" max="24" width="13" customWidth="1"/>
    <col min="27" max="27" width="12.5546875" customWidth="1"/>
  </cols>
  <sheetData>
    <row r="2" spans="2:12" ht="23.4" x14ac:dyDescent="0.3">
      <c r="B2" s="1" t="s">
        <v>693</v>
      </c>
      <c r="C2" s="4"/>
      <c r="D2" s="4"/>
      <c r="E2" s="4"/>
    </row>
    <row r="3" spans="2:12" x14ac:dyDescent="0.3">
      <c r="B3" s="4"/>
      <c r="C3" s="4"/>
      <c r="D3" s="4"/>
      <c r="E3" s="4"/>
    </row>
    <row r="4" spans="2:12" ht="18" x14ac:dyDescent="0.35">
      <c r="B4" s="298" t="s">
        <v>768</v>
      </c>
      <c r="C4" s="298"/>
      <c r="D4" s="298"/>
      <c r="E4" s="298"/>
      <c r="F4" s="298"/>
      <c r="G4" s="298"/>
      <c r="J4" s="4"/>
      <c r="K4" s="4"/>
    </row>
    <row r="5" spans="2:12" x14ac:dyDescent="0.3">
      <c r="B5" s="3" t="s">
        <v>914</v>
      </c>
      <c r="J5" s="4"/>
      <c r="K5" s="4"/>
    </row>
    <row r="6" spans="2:12" x14ac:dyDescent="0.3">
      <c r="J6" s="4"/>
      <c r="K6" s="4"/>
    </row>
    <row r="7" spans="2:12" ht="16.2" customHeight="1" x14ac:dyDescent="0.3">
      <c r="B7" s="452" t="s">
        <v>472</v>
      </c>
      <c r="C7" s="454" t="s">
        <v>589</v>
      </c>
      <c r="D7" s="449" t="s">
        <v>651</v>
      </c>
      <c r="E7" s="449"/>
      <c r="F7" s="449"/>
      <c r="G7" s="449" t="s">
        <v>485</v>
      </c>
      <c r="H7" s="449"/>
      <c r="I7" s="449"/>
      <c r="J7" s="449" t="s">
        <v>884</v>
      </c>
      <c r="K7" s="449"/>
      <c r="L7" s="449"/>
    </row>
    <row r="8" spans="2:12" ht="43.2" x14ac:dyDescent="0.3">
      <c r="B8" s="453"/>
      <c r="C8" s="455"/>
      <c r="D8" s="278" t="s">
        <v>825</v>
      </c>
      <c r="E8" s="278" t="s">
        <v>874</v>
      </c>
      <c r="F8" s="278" t="s">
        <v>882</v>
      </c>
      <c r="G8" s="278" t="s">
        <v>825</v>
      </c>
      <c r="H8" s="278" t="s">
        <v>874</v>
      </c>
      <c r="I8" s="278" t="s">
        <v>882</v>
      </c>
      <c r="J8" s="279" t="s">
        <v>825</v>
      </c>
      <c r="K8" s="278" t="s">
        <v>874</v>
      </c>
      <c r="L8" s="278" t="s">
        <v>882</v>
      </c>
    </row>
    <row r="9" spans="2:12" x14ac:dyDescent="0.3">
      <c r="B9" s="457">
        <v>45748</v>
      </c>
      <c r="C9" s="253" t="s">
        <v>73</v>
      </c>
      <c r="D9" s="305">
        <v>429825</v>
      </c>
      <c r="E9" s="305">
        <v>95646.792797912596</v>
      </c>
      <c r="F9" s="293">
        <v>222524.96434109836</v>
      </c>
      <c r="G9" s="305">
        <v>819751</v>
      </c>
      <c r="H9" s="305">
        <v>180366.81783864004</v>
      </c>
      <c r="I9" s="293">
        <v>220026.34682804905</v>
      </c>
      <c r="J9" s="305">
        <v>1249576</v>
      </c>
      <c r="K9" s="305">
        <v>276013.61063655262</v>
      </c>
      <c r="L9" s="293">
        <v>220885.81297700389</v>
      </c>
    </row>
    <row r="10" spans="2:12" x14ac:dyDescent="0.3">
      <c r="B10" s="458"/>
      <c r="C10" s="253" t="s">
        <v>74</v>
      </c>
      <c r="D10" s="305">
        <v>169864</v>
      </c>
      <c r="E10" s="305">
        <v>37919.512263365541</v>
      </c>
      <c r="F10" s="293">
        <v>223234.54212408481</v>
      </c>
      <c r="G10" s="305">
        <v>732331</v>
      </c>
      <c r="H10" s="305">
        <v>159422.04258878506</v>
      </c>
      <c r="I10" s="293">
        <v>217691.23878244273</v>
      </c>
      <c r="J10" s="305">
        <v>902195</v>
      </c>
      <c r="K10" s="305">
        <v>197341.55485215061</v>
      </c>
      <c r="L10" s="293">
        <v>218734.92410415775</v>
      </c>
    </row>
    <row r="11" spans="2:12" x14ac:dyDescent="0.3">
      <c r="B11" s="458"/>
      <c r="C11" s="253" t="s">
        <v>25</v>
      </c>
      <c r="D11" s="305">
        <v>599689</v>
      </c>
      <c r="E11" s="305">
        <v>133566.30506127814</v>
      </c>
      <c r="F11" s="293">
        <v>222725.95472199447</v>
      </c>
      <c r="G11" s="305">
        <v>1552082</v>
      </c>
      <c r="H11" s="305">
        <v>339788.86042742513</v>
      </c>
      <c r="I11" s="293">
        <v>218924.55451930061</v>
      </c>
      <c r="J11" s="305">
        <v>2151771</v>
      </c>
      <c r="K11" s="305">
        <v>473355.16548870323</v>
      </c>
      <c r="L11" s="293">
        <v>219983.98783546354</v>
      </c>
    </row>
    <row r="12" spans="2:12" x14ac:dyDescent="0.3">
      <c r="B12" s="457">
        <v>45778</v>
      </c>
      <c r="C12" s="253" t="s">
        <v>73</v>
      </c>
      <c r="D12" s="305">
        <v>430627</v>
      </c>
      <c r="E12" s="305">
        <v>95619.561120392507</v>
      </c>
      <c r="F12" s="293">
        <v>222047.29643146505</v>
      </c>
      <c r="G12" s="305">
        <v>823411</v>
      </c>
      <c r="H12" s="305">
        <v>180804.74951982213</v>
      </c>
      <c r="I12" s="293">
        <v>219580.19691238293</v>
      </c>
      <c r="J12" s="305">
        <v>1254038</v>
      </c>
      <c r="K12" s="305">
        <v>276424.31064021465</v>
      </c>
      <c r="L12" s="293">
        <v>220427.37990412943</v>
      </c>
    </row>
    <row r="13" spans="2:12" x14ac:dyDescent="0.3">
      <c r="B13" s="458"/>
      <c r="C13" s="253" t="s">
        <v>74</v>
      </c>
      <c r="D13" s="305">
        <v>169940</v>
      </c>
      <c r="E13" s="305">
        <v>37862.03124291548</v>
      </c>
      <c r="F13" s="293">
        <v>222796.46488711005</v>
      </c>
      <c r="G13" s="305">
        <v>735920</v>
      </c>
      <c r="H13" s="305">
        <v>159879.03056246386</v>
      </c>
      <c r="I13" s="293">
        <v>217250.55789007482</v>
      </c>
      <c r="J13" s="305">
        <v>905860</v>
      </c>
      <c r="K13" s="305">
        <v>197741.06180537937</v>
      </c>
      <c r="L13" s="293">
        <v>218290.97410789676</v>
      </c>
    </row>
    <row r="14" spans="2:12" x14ac:dyDescent="0.3">
      <c r="B14" s="458"/>
      <c r="C14" s="253" t="s">
        <v>25</v>
      </c>
      <c r="D14" s="305">
        <v>600567</v>
      </c>
      <c r="E14" s="305">
        <v>133481.59236330798</v>
      </c>
      <c r="F14" s="293">
        <v>222259.28558063961</v>
      </c>
      <c r="G14" s="305">
        <v>1559331</v>
      </c>
      <c r="H14" s="305">
        <v>340683.78008228599</v>
      </c>
      <c r="I14" s="293">
        <v>218480.73313638094</v>
      </c>
      <c r="J14" s="305">
        <v>2159898</v>
      </c>
      <c r="K14" s="305">
        <v>474165.372445594</v>
      </c>
      <c r="L14" s="293">
        <v>219531.37252110703</v>
      </c>
    </row>
    <row r="15" spans="2:12" x14ac:dyDescent="0.3">
      <c r="B15" s="457">
        <v>45809</v>
      </c>
      <c r="C15" s="253" t="s">
        <v>73</v>
      </c>
      <c r="D15" s="305">
        <v>431432</v>
      </c>
      <c r="E15" s="305">
        <v>96165.966937000005</v>
      </c>
      <c r="F15" s="293">
        <v>222899.47648065048</v>
      </c>
      <c r="G15" s="305">
        <v>827199</v>
      </c>
      <c r="H15" s="305">
        <v>182364.776729</v>
      </c>
      <c r="I15" s="293">
        <v>220460.58654447115</v>
      </c>
      <c r="J15" s="305">
        <v>1258631</v>
      </c>
      <c r="K15" s="305">
        <v>278530.74366600002</v>
      </c>
      <c r="L15" s="293">
        <v>221296.58626396456</v>
      </c>
    </row>
    <row r="16" spans="2:12" x14ac:dyDescent="0.3">
      <c r="B16" s="458"/>
      <c r="C16" s="253" t="s">
        <v>74</v>
      </c>
      <c r="D16" s="305">
        <v>170121</v>
      </c>
      <c r="E16" s="305">
        <v>38058.991453000002</v>
      </c>
      <c r="F16" s="293">
        <v>223717.18631444676</v>
      </c>
      <c r="G16" s="305">
        <v>738794</v>
      </c>
      <c r="H16" s="305">
        <v>161156.677624</v>
      </c>
      <c r="I16" s="293">
        <v>218134.79484673671</v>
      </c>
      <c r="J16" s="305">
        <v>908915</v>
      </c>
      <c r="K16" s="305">
        <v>199215.669077</v>
      </c>
      <c r="L16" s="293">
        <v>219179.64724644218</v>
      </c>
    </row>
    <row r="17" spans="2:29" x14ac:dyDescent="0.3">
      <c r="B17" s="458"/>
      <c r="C17" s="254" t="s">
        <v>25</v>
      </c>
      <c r="D17" s="305">
        <v>601553</v>
      </c>
      <c r="E17" s="305">
        <v>134224.95839000001</v>
      </c>
      <c r="F17" s="293">
        <v>223130.72728421271</v>
      </c>
      <c r="G17" s="305">
        <v>1565993</v>
      </c>
      <c r="H17" s="305">
        <v>343521.45435299998</v>
      </c>
      <c r="I17" s="293">
        <v>219363.33965285923</v>
      </c>
      <c r="J17" s="305">
        <v>2167546</v>
      </c>
      <c r="K17" s="305">
        <v>477746.41274300002</v>
      </c>
      <c r="L17" s="293">
        <v>220408.89224173327</v>
      </c>
    </row>
    <row r="18" spans="2:29" x14ac:dyDescent="0.3">
      <c r="B18" s="460" t="s">
        <v>871</v>
      </c>
      <c r="C18" s="294" t="s">
        <v>73</v>
      </c>
      <c r="D18" s="295">
        <v>430628</v>
      </c>
      <c r="E18" s="295">
        <v>95810.773618435036</v>
      </c>
      <c r="F18" s="295">
        <v>222490.57908440463</v>
      </c>
      <c r="G18" s="295">
        <v>823453.66666666663</v>
      </c>
      <c r="H18" s="295">
        <v>181178.78136248738</v>
      </c>
      <c r="I18" s="295">
        <v>220022.37676163437</v>
      </c>
      <c r="J18" s="295">
        <v>1254081.6666666667</v>
      </c>
      <c r="K18" s="295">
        <v>276989.55498092243</v>
      </c>
      <c r="L18" s="295">
        <v>220869.92638169928</v>
      </c>
    </row>
    <row r="19" spans="2:29" x14ac:dyDescent="0.3">
      <c r="B19" s="460"/>
      <c r="C19" s="294" t="s">
        <v>74</v>
      </c>
      <c r="D19" s="295">
        <v>169975</v>
      </c>
      <c r="E19" s="295">
        <v>37946.844986427001</v>
      </c>
      <c r="F19" s="295">
        <v>223249.39777521385</v>
      </c>
      <c r="G19" s="295">
        <v>735681.66666666663</v>
      </c>
      <c r="H19" s="295">
        <v>160152.58359174963</v>
      </c>
      <c r="I19" s="295">
        <v>217692.19717308474</v>
      </c>
      <c r="J19" s="295">
        <v>905656.66666666663</v>
      </c>
      <c r="K19" s="295">
        <v>198099.42857817665</v>
      </c>
      <c r="L19" s="295">
        <v>218735.18181949889</v>
      </c>
    </row>
    <row r="20" spans="2:29" x14ac:dyDescent="0.3">
      <c r="B20" s="460"/>
      <c r="C20" s="297" t="s">
        <v>25</v>
      </c>
      <c r="D20" s="295">
        <v>600603</v>
      </c>
      <c r="E20" s="295">
        <v>133757.61860486204</v>
      </c>
      <c r="F20" s="295">
        <v>222705.32252894892</v>
      </c>
      <c r="G20" s="295">
        <v>1559135.3333333333</v>
      </c>
      <c r="H20" s="295">
        <v>341331.36495423707</v>
      </c>
      <c r="I20" s="295">
        <v>218922.87576951357</v>
      </c>
      <c r="J20" s="295">
        <v>2159738.3333333335</v>
      </c>
      <c r="K20" s="295">
        <v>475088.98355909908</v>
      </c>
      <c r="L20" s="295">
        <v>219974.75086610127</v>
      </c>
    </row>
    <row r="21" spans="2:29" x14ac:dyDescent="0.3">
      <c r="B21" s="4" t="s">
        <v>767</v>
      </c>
    </row>
    <row r="22" spans="2:29" ht="61.2" customHeight="1" x14ac:dyDescent="0.3">
      <c r="B22" s="459" t="s">
        <v>887</v>
      </c>
      <c r="C22" s="459"/>
      <c r="D22" s="459"/>
      <c r="E22" s="459"/>
      <c r="F22" s="459"/>
      <c r="G22" s="459"/>
      <c r="H22" s="459"/>
      <c r="I22" s="459"/>
      <c r="J22" s="459"/>
      <c r="K22" s="459"/>
      <c r="L22" s="459"/>
    </row>
    <row r="23" spans="2:29" x14ac:dyDescent="0.3">
      <c r="B23" s="459" t="s">
        <v>840</v>
      </c>
      <c r="C23" s="459"/>
      <c r="D23" s="459"/>
      <c r="E23" s="459"/>
      <c r="F23" s="459"/>
      <c r="G23" s="459"/>
      <c r="H23" s="459"/>
      <c r="I23" s="459"/>
      <c r="J23" s="459"/>
      <c r="K23" s="459"/>
      <c r="L23" s="459"/>
    </row>
    <row r="24" spans="2:29" ht="15" customHeight="1" x14ac:dyDescent="0.3">
      <c r="B24" s="482" t="s">
        <v>919</v>
      </c>
      <c r="C24" s="482"/>
      <c r="D24" s="482"/>
      <c r="E24" s="482"/>
      <c r="F24" s="482"/>
      <c r="G24" s="482"/>
      <c r="H24" s="482"/>
      <c r="I24" s="482"/>
      <c r="J24" s="482"/>
      <c r="K24" s="482"/>
      <c r="L24" s="482"/>
    </row>
    <row r="25" spans="2:29" x14ac:dyDescent="0.3">
      <c r="B25" s="234"/>
      <c r="C25" s="4"/>
      <c r="D25" s="4"/>
      <c r="E25" s="4"/>
      <c r="F25" s="235"/>
      <c r="G25" s="235"/>
      <c r="H25" s="235"/>
      <c r="I25" s="235"/>
      <c r="J25" s="235"/>
      <c r="K25" s="235"/>
      <c r="L25" s="235"/>
    </row>
    <row r="26" spans="2:29" ht="18" x14ac:dyDescent="0.35">
      <c r="B26" s="299" t="s">
        <v>771</v>
      </c>
      <c r="C26" s="298"/>
      <c r="D26" s="298"/>
      <c r="E26" s="298"/>
      <c r="F26" s="298"/>
      <c r="G26" s="300"/>
    </row>
    <row r="27" spans="2:29" x14ac:dyDescent="0.3">
      <c r="B27" s="3" t="s">
        <v>921</v>
      </c>
    </row>
    <row r="29" spans="2:29" x14ac:dyDescent="0.3">
      <c r="B29" s="477" t="s">
        <v>472</v>
      </c>
      <c r="C29" s="479" t="s">
        <v>651</v>
      </c>
      <c r="D29" s="480"/>
      <c r="E29" s="480"/>
      <c r="F29" s="480"/>
      <c r="G29" s="480"/>
      <c r="H29" s="480"/>
      <c r="I29" s="480"/>
      <c r="J29" s="480"/>
      <c r="K29" s="481"/>
      <c r="L29" s="479" t="s">
        <v>485</v>
      </c>
      <c r="M29" s="480"/>
      <c r="N29" s="480"/>
      <c r="O29" s="480"/>
      <c r="P29" s="480"/>
      <c r="Q29" s="480"/>
      <c r="R29" s="480"/>
      <c r="S29" s="480"/>
      <c r="T29" s="481"/>
      <c r="U29" s="479" t="s">
        <v>884</v>
      </c>
      <c r="V29" s="480"/>
      <c r="W29" s="480"/>
      <c r="X29" s="480"/>
      <c r="Y29" s="480"/>
      <c r="Z29" s="480"/>
      <c r="AA29" s="480"/>
      <c r="AB29" s="480"/>
      <c r="AC29" s="481"/>
    </row>
    <row r="30" spans="2:29" x14ac:dyDescent="0.3">
      <c r="B30" s="477"/>
      <c r="C30" s="479" t="s">
        <v>73</v>
      </c>
      <c r="D30" s="480"/>
      <c r="E30" s="481"/>
      <c r="F30" s="479" t="s">
        <v>74</v>
      </c>
      <c r="G30" s="480"/>
      <c r="H30" s="481"/>
      <c r="I30" s="479" t="s">
        <v>25</v>
      </c>
      <c r="J30" s="480"/>
      <c r="K30" s="481"/>
      <c r="L30" s="479" t="s">
        <v>73</v>
      </c>
      <c r="M30" s="480"/>
      <c r="N30" s="481"/>
      <c r="O30" s="479" t="s">
        <v>74</v>
      </c>
      <c r="P30" s="480"/>
      <c r="Q30" s="481"/>
      <c r="R30" s="479" t="s">
        <v>25</v>
      </c>
      <c r="S30" s="480"/>
      <c r="T30" s="481"/>
      <c r="U30" s="479" t="s">
        <v>73</v>
      </c>
      <c r="V30" s="480"/>
      <c r="W30" s="481"/>
      <c r="X30" s="479" t="s">
        <v>74</v>
      </c>
      <c r="Y30" s="480"/>
      <c r="Z30" s="481"/>
      <c r="AA30" s="479" t="s">
        <v>25</v>
      </c>
      <c r="AB30" s="480"/>
      <c r="AC30" s="481"/>
    </row>
    <row r="31" spans="2:29" ht="43.2" x14ac:dyDescent="0.3">
      <c r="B31" s="478"/>
      <c r="C31" s="285" t="s">
        <v>777</v>
      </c>
      <c r="D31" s="278" t="s">
        <v>874</v>
      </c>
      <c r="E31" s="285" t="s">
        <v>875</v>
      </c>
      <c r="F31" s="285" t="s">
        <v>777</v>
      </c>
      <c r="G31" s="278" t="s">
        <v>874</v>
      </c>
      <c r="H31" s="285" t="s">
        <v>875</v>
      </c>
      <c r="I31" s="285" t="s">
        <v>777</v>
      </c>
      <c r="J31" s="278" t="s">
        <v>874</v>
      </c>
      <c r="K31" s="285" t="s">
        <v>875</v>
      </c>
      <c r="L31" s="285" t="s">
        <v>777</v>
      </c>
      <c r="M31" s="278" t="s">
        <v>874</v>
      </c>
      <c r="N31" s="285" t="s">
        <v>875</v>
      </c>
      <c r="O31" s="285" t="s">
        <v>777</v>
      </c>
      <c r="P31" s="278" t="s">
        <v>874</v>
      </c>
      <c r="Q31" s="285" t="s">
        <v>875</v>
      </c>
      <c r="R31" s="285" t="s">
        <v>777</v>
      </c>
      <c r="S31" s="278" t="s">
        <v>874</v>
      </c>
      <c r="T31" s="285" t="s">
        <v>875</v>
      </c>
      <c r="U31" s="285" t="s">
        <v>777</v>
      </c>
      <c r="V31" s="278" t="s">
        <v>874</v>
      </c>
      <c r="W31" s="285" t="s">
        <v>875</v>
      </c>
      <c r="X31" s="285" t="s">
        <v>777</v>
      </c>
      <c r="Y31" s="278" t="s">
        <v>874</v>
      </c>
      <c r="Z31" s="285" t="s">
        <v>875</v>
      </c>
      <c r="AA31" s="285" t="s">
        <v>777</v>
      </c>
      <c r="AB31" s="278" t="s">
        <v>874</v>
      </c>
      <c r="AC31" s="285" t="s">
        <v>875</v>
      </c>
    </row>
    <row r="32" spans="2:29" hidden="1" x14ac:dyDescent="0.3">
      <c r="B32" s="255">
        <v>44593</v>
      </c>
      <c r="C32" s="272">
        <v>309683</v>
      </c>
      <c r="D32" s="272">
        <v>68687.506172582696</v>
      </c>
      <c r="E32" s="272">
        <v>57205.360538000001</v>
      </c>
      <c r="F32" s="272">
        <v>106066</v>
      </c>
      <c r="G32" s="272">
        <v>23554.877231713679</v>
      </c>
      <c r="H32" s="272">
        <v>19617.326636999998</v>
      </c>
      <c r="I32" s="262">
        <v>415749</v>
      </c>
      <c r="J32" s="262">
        <v>92242.383404296386</v>
      </c>
      <c r="K32" s="262">
        <v>76822.687174999999</v>
      </c>
      <c r="L32" s="272">
        <v>517361</v>
      </c>
      <c r="M32" s="272">
        <v>102154.9430041884</v>
      </c>
      <c r="N32" s="272">
        <v>85078.213942000002</v>
      </c>
      <c r="O32" s="272">
        <v>340110</v>
      </c>
      <c r="P32" s="272">
        <v>70006.815719326973</v>
      </c>
      <c r="Q32" s="272">
        <v>58304.12773</v>
      </c>
      <c r="R32" s="262">
        <v>857471</v>
      </c>
      <c r="S32" s="262">
        <v>172161.75872351529</v>
      </c>
      <c r="T32" s="262">
        <v>143382.34167200001</v>
      </c>
      <c r="U32" s="273">
        <v>827044</v>
      </c>
      <c r="V32" s="273">
        <v>170842.4491767711</v>
      </c>
      <c r="W32" s="273">
        <v>142283.57448000001</v>
      </c>
      <c r="X32" s="273">
        <v>446176</v>
      </c>
      <c r="Y32" s="273">
        <v>93561.692951040648</v>
      </c>
      <c r="Z32" s="273">
        <v>77921.454366999998</v>
      </c>
      <c r="AA32" s="262">
        <v>1273220</v>
      </c>
      <c r="AB32" s="262">
        <v>264404.14212781168</v>
      </c>
      <c r="AC32" s="262">
        <v>220205.02884700001</v>
      </c>
    </row>
    <row r="33" spans="2:29" hidden="1" x14ac:dyDescent="0.3">
      <c r="B33" s="255">
        <v>44621</v>
      </c>
      <c r="C33" s="272">
        <v>312946</v>
      </c>
      <c r="D33" s="272">
        <v>68036.429040207586</v>
      </c>
      <c r="E33" s="272">
        <v>57713.942276000002</v>
      </c>
      <c r="F33" s="272">
        <v>107255</v>
      </c>
      <c r="G33" s="272">
        <v>23384.768224113199</v>
      </c>
      <c r="H33" s="272">
        <v>19836.831275</v>
      </c>
      <c r="I33" s="262">
        <v>420201</v>
      </c>
      <c r="J33" s="262">
        <v>91421.197264320785</v>
      </c>
      <c r="K33" s="262">
        <v>77550.773551000006</v>
      </c>
      <c r="L33" s="272">
        <v>536699</v>
      </c>
      <c r="M33" s="272">
        <v>116797.24445727649</v>
      </c>
      <c r="N33" s="272">
        <v>99076.766957</v>
      </c>
      <c r="O33" s="272">
        <v>361057</v>
      </c>
      <c r="P33" s="272">
        <v>78654.261094505971</v>
      </c>
      <c r="Q33" s="272">
        <v>66720.836890000006</v>
      </c>
      <c r="R33" s="262">
        <v>897756</v>
      </c>
      <c r="S33" s="262">
        <v>195451.50555178241</v>
      </c>
      <c r="T33" s="262">
        <v>165797.60384699999</v>
      </c>
      <c r="U33" s="273">
        <v>849645</v>
      </c>
      <c r="V33" s="273">
        <v>184833.67349748401</v>
      </c>
      <c r="W33" s="273">
        <v>156790.709233</v>
      </c>
      <c r="X33" s="273">
        <v>468312</v>
      </c>
      <c r="Y33" s="273">
        <v>102039.0293186192</v>
      </c>
      <c r="Z33" s="273">
        <v>86557.66816500001</v>
      </c>
      <c r="AA33" s="262">
        <v>1317957</v>
      </c>
      <c r="AB33" s="262">
        <v>286872.70281610318</v>
      </c>
      <c r="AC33" s="262">
        <v>243348.37739800001</v>
      </c>
    </row>
    <row r="34" spans="2:29" hidden="1" x14ac:dyDescent="0.3">
      <c r="B34" s="255">
        <v>44652</v>
      </c>
      <c r="C34" s="272">
        <v>314601</v>
      </c>
      <c r="D34" s="272">
        <v>67380.947564309914</v>
      </c>
      <c r="E34" s="272">
        <v>57957.137287999998</v>
      </c>
      <c r="F34" s="272">
        <v>107763</v>
      </c>
      <c r="G34" s="272">
        <v>23170.49717614126</v>
      </c>
      <c r="H34" s="272">
        <v>19929.902063000001</v>
      </c>
      <c r="I34" s="262">
        <v>422364</v>
      </c>
      <c r="J34" s="262">
        <v>90551.444740451159</v>
      </c>
      <c r="K34" s="262">
        <v>77887.039350999999</v>
      </c>
      <c r="L34" s="272">
        <v>552501</v>
      </c>
      <c r="M34" s="272">
        <v>118498.3559381884</v>
      </c>
      <c r="N34" s="272">
        <v>101925.33248300001</v>
      </c>
      <c r="O34" s="272">
        <v>374925</v>
      </c>
      <c r="P34" s="272">
        <v>80575.173756131248</v>
      </c>
      <c r="Q34" s="272">
        <v>69306.036441999997</v>
      </c>
      <c r="R34" s="262">
        <v>927426</v>
      </c>
      <c r="S34" s="262">
        <v>199073.5296943197</v>
      </c>
      <c r="T34" s="262">
        <v>171231.36892499999</v>
      </c>
      <c r="U34" s="273">
        <v>867102</v>
      </c>
      <c r="V34" s="273">
        <v>185879.3035024984</v>
      </c>
      <c r="W34" s="273">
        <v>159882.469771</v>
      </c>
      <c r="X34" s="273">
        <v>482688</v>
      </c>
      <c r="Y34" s="273">
        <v>103745.67093227249</v>
      </c>
      <c r="Z34" s="273">
        <v>89235.938504999998</v>
      </c>
      <c r="AA34" s="262">
        <v>1349790</v>
      </c>
      <c r="AB34" s="262">
        <v>289624.97443477082</v>
      </c>
      <c r="AC34" s="262">
        <v>249118.408276</v>
      </c>
    </row>
    <row r="35" spans="2:29" hidden="1" x14ac:dyDescent="0.3">
      <c r="B35" s="255">
        <v>44682</v>
      </c>
      <c r="C35" s="272">
        <v>316872</v>
      </c>
      <c r="D35" s="272">
        <v>67006.079172076032</v>
      </c>
      <c r="E35" s="272">
        <v>58325.653705999997</v>
      </c>
      <c r="F35" s="272">
        <v>108938</v>
      </c>
      <c r="G35" s="272">
        <v>23143.534484507971</v>
      </c>
      <c r="H35" s="272">
        <v>20145.362847</v>
      </c>
      <c r="I35" s="262">
        <v>425810</v>
      </c>
      <c r="J35" s="262">
        <v>90149.613656583999</v>
      </c>
      <c r="K35" s="262">
        <v>78471.016552999994</v>
      </c>
      <c r="L35" s="272">
        <v>605836</v>
      </c>
      <c r="M35" s="272">
        <v>128345.72522524789</v>
      </c>
      <c r="N35" s="272">
        <v>111718.94276799999</v>
      </c>
      <c r="O35" s="272">
        <v>477591</v>
      </c>
      <c r="P35" s="272">
        <v>101436.8298564735</v>
      </c>
      <c r="Q35" s="272">
        <v>88296.009621000005</v>
      </c>
      <c r="R35" s="262">
        <v>1083427</v>
      </c>
      <c r="S35" s="262">
        <v>229782.5550817214</v>
      </c>
      <c r="T35" s="262">
        <v>200014.95238900001</v>
      </c>
      <c r="U35" s="273">
        <v>922708</v>
      </c>
      <c r="V35" s="273">
        <v>195351.80439732401</v>
      </c>
      <c r="W35" s="273">
        <v>170044.59647399999</v>
      </c>
      <c r="X35" s="273">
        <v>586529</v>
      </c>
      <c r="Y35" s="273">
        <v>124580.3643409814</v>
      </c>
      <c r="Z35" s="273">
        <v>108441.372468</v>
      </c>
      <c r="AA35" s="262">
        <v>1509237</v>
      </c>
      <c r="AB35" s="262">
        <v>319932.16873830539</v>
      </c>
      <c r="AC35" s="262">
        <v>278485.96894200001</v>
      </c>
    </row>
    <row r="36" spans="2:29" hidden="1" x14ac:dyDescent="0.3">
      <c r="B36" s="255">
        <v>44713</v>
      </c>
      <c r="C36" s="272">
        <v>317138</v>
      </c>
      <c r="D36" s="272">
        <v>66419.748352702227</v>
      </c>
      <c r="E36" s="272">
        <v>58354.483068000001</v>
      </c>
      <c r="F36" s="272">
        <v>109221</v>
      </c>
      <c r="G36" s="272">
        <v>22988.48324386304</v>
      </c>
      <c r="H36" s="272">
        <v>20197.021058999999</v>
      </c>
      <c r="I36" s="262">
        <v>426359</v>
      </c>
      <c r="J36" s="262">
        <v>89408.231596565267</v>
      </c>
      <c r="K36" s="262">
        <v>78551.504126999993</v>
      </c>
      <c r="L36" s="272">
        <v>615086</v>
      </c>
      <c r="M36" s="272">
        <v>129048.3270386557</v>
      </c>
      <c r="N36" s="272">
        <v>113378.153364</v>
      </c>
      <c r="O36" s="272">
        <v>487043</v>
      </c>
      <c r="P36" s="272">
        <v>102488.6035614978</v>
      </c>
      <c r="Q36" s="272">
        <v>90043.543216000005</v>
      </c>
      <c r="R36" s="262">
        <v>1102129</v>
      </c>
      <c r="S36" s="262">
        <v>231536.93060015349</v>
      </c>
      <c r="T36" s="262">
        <v>203421.69657999999</v>
      </c>
      <c r="U36" s="273">
        <v>932224</v>
      </c>
      <c r="V36" s="273">
        <v>195468.07539135791</v>
      </c>
      <c r="W36" s="273">
        <v>171732.636432</v>
      </c>
      <c r="X36" s="273">
        <v>596264</v>
      </c>
      <c r="Y36" s="273">
        <v>125477.0868053609</v>
      </c>
      <c r="Z36" s="273">
        <v>110240.564275</v>
      </c>
      <c r="AA36" s="262">
        <v>1528488</v>
      </c>
      <c r="AB36" s="262">
        <v>320945.16219671868</v>
      </c>
      <c r="AC36" s="262">
        <v>281973.20070699998</v>
      </c>
    </row>
    <row r="37" spans="2:29" hidden="1" x14ac:dyDescent="0.3">
      <c r="B37" s="255">
        <v>44743</v>
      </c>
      <c r="C37" s="272">
        <v>317824</v>
      </c>
      <c r="D37" s="272">
        <v>68824.93295502651</v>
      </c>
      <c r="E37" s="272">
        <v>61298.891538999997</v>
      </c>
      <c r="F37" s="272">
        <v>109691</v>
      </c>
      <c r="G37" s="272">
        <v>23871.951027741481</v>
      </c>
      <c r="H37" s="272">
        <v>21261.541044000001</v>
      </c>
      <c r="I37" s="262">
        <v>427515</v>
      </c>
      <c r="J37" s="262">
        <v>92696.883982767991</v>
      </c>
      <c r="K37" s="262">
        <v>82560.432583000002</v>
      </c>
      <c r="L37" s="272">
        <v>621791</v>
      </c>
      <c r="M37" s="272">
        <v>134901.68823818979</v>
      </c>
      <c r="N37" s="272">
        <v>120150.12003200001</v>
      </c>
      <c r="O37" s="272">
        <v>498271</v>
      </c>
      <c r="P37" s="272">
        <v>108422.145634681</v>
      </c>
      <c r="Q37" s="272">
        <v>96566.128876999996</v>
      </c>
      <c r="R37" s="262">
        <v>1120062</v>
      </c>
      <c r="S37" s="262">
        <v>243323.8338728708</v>
      </c>
      <c r="T37" s="262">
        <v>216716.24890899999</v>
      </c>
      <c r="U37" s="273">
        <v>939615</v>
      </c>
      <c r="V37" s="273">
        <v>203726.6211932163</v>
      </c>
      <c r="W37" s="273">
        <v>181449.01157100001</v>
      </c>
      <c r="X37" s="273">
        <v>607962</v>
      </c>
      <c r="Y37" s="273">
        <v>132294.0966624225</v>
      </c>
      <c r="Z37" s="273">
        <v>117827.66992099999</v>
      </c>
      <c r="AA37" s="262">
        <v>1547577</v>
      </c>
      <c r="AB37" s="262">
        <v>336020.71785563882</v>
      </c>
      <c r="AC37" s="262">
        <v>299276.681492</v>
      </c>
    </row>
    <row r="38" spans="2:29" hidden="1" x14ac:dyDescent="0.3">
      <c r="B38" s="255">
        <v>44774</v>
      </c>
      <c r="C38" s="272">
        <v>322017</v>
      </c>
      <c r="D38" s="272">
        <v>68883.806800787293</v>
      </c>
      <c r="E38" s="272">
        <v>62094.244614000003</v>
      </c>
      <c r="F38" s="272">
        <v>110018</v>
      </c>
      <c r="G38" s="272">
        <v>23655.737917081191</v>
      </c>
      <c r="H38" s="272">
        <v>21324.099886</v>
      </c>
      <c r="I38" s="262">
        <v>432035</v>
      </c>
      <c r="J38" s="262">
        <v>92539.544717868484</v>
      </c>
      <c r="K38" s="262">
        <v>83418.344500000007</v>
      </c>
      <c r="L38" s="272">
        <v>660104</v>
      </c>
      <c r="M38" s="272">
        <v>141068.15888037381</v>
      </c>
      <c r="N38" s="272">
        <v>127163.71483500001</v>
      </c>
      <c r="O38" s="272">
        <v>538150</v>
      </c>
      <c r="P38" s="272">
        <v>114911.5578031132</v>
      </c>
      <c r="Q38" s="272">
        <v>103585.250447</v>
      </c>
      <c r="R38" s="262">
        <v>1198254</v>
      </c>
      <c r="S38" s="262">
        <v>255979.71668348709</v>
      </c>
      <c r="T38" s="262">
        <v>230748.96528199999</v>
      </c>
      <c r="U38" s="273">
        <v>982121</v>
      </c>
      <c r="V38" s="273">
        <v>209951.96568116109</v>
      </c>
      <c r="W38" s="273">
        <v>189257.95944899999</v>
      </c>
      <c r="X38" s="273">
        <v>648168</v>
      </c>
      <c r="Y38" s="273">
        <v>138567.29572019441</v>
      </c>
      <c r="Z38" s="273">
        <v>124909.35033299999</v>
      </c>
      <c r="AA38" s="262">
        <v>1630289</v>
      </c>
      <c r="AB38" s="262">
        <v>348519.26140135562</v>
      </c>
      <c r="AC38" s="262">
        <v>314167.30978200003</v>
      </c>
    </row>
    <row r="39" spans="2:29" hidden="1" x14ac:dyDescent="0.3">
      <c r="B39" s="255">
        <v>44805</v>
      </c>
      <c r="C39" s="272">
        <v>321661</v>
      </c>
      <c r="D39" s="272">
        <v>68204.649056812923</v>
      </c>
      <c r="E39" s="272">
        <v>62013.553252999998</v>
      </c>
      <c r="F39" s="272">
        <v>109838</v>
      </c>
      <c r="G39" s="272">
        <v>23413.646308457119</v>
      </c>
      <c r="H39" s="272">
        <v>21288.334772999999</v>
      </c>
      <c r="I39" s="262">
        <v>431499</v>
      </c>
      <c r="J39" s="262">
        <v>91618.295365270038</v>
      </c>
      <c r="K39" s="262">
        <v>83301.888026000001</v>
      </c>
      <c r="L39" s="272">
        <v>679141</v>
      </c>
      <c r="M39" s="272">
        <v>143740.77905491009</v>
      </c>
      <c r="N39" s="272">
        <v>130693.091744</v>
      </c>
      <c r="O39" s="272">
        <v>553055</v>
      </c>
      <c r="P39" s="272">
        <v>116707.981899078</v>
      </c>
      <c r="Q39" s="272">
        <v>106114.124926</v>
      </c>
      <c r="R39" s="262">
        <v>1232196</v>
      </c>
      <c r="S39" s="262">
        <v>260448.76095398809</v>
      </c>
      <c r="T39" s="262">
        <v>236807.21666999999</v>
      </c>
      <c r="U39" s="273">
        <v>1000802</v>
      </c>
      <c r="V39" s="273">
        <v>211945.42811172301</v>
      </c>
      <c r="W39" s="273">
        <v>192706.644997</v>
      </c>
      <c r="X39" s="273">
        <v>662893</v>
      </c>
      <c r="Y39" s="273">
        <v>140121.6282075351</v>
      </c>
      <c r="Z39" s="273">
        <v>127402.459699</v>
      </c>
      <c r="AA39" s="262">
        <v>1663695</v>
      </c>
      <c r="AB39" s="262">
        <v>352067.05631925818</v>
      </c>
      <c r="AC39" s="262">
        <v>320109.10469599999</v>
      </c>
    </row>
    <row r="40" spans="2:29" hidden="1" x14ac:dyDescent="0.3">
      <c r="B40" s="255">
        <v>44835</v>
      </c>
      <c r="C40" s="272">
        <v>322141</v>
      </c>
      <c r="D40" s="272">
        <v>67947.230838133764</v>
      </c>
      <c r="E40" s="272">
        <v>62098.939510999997</v>
      </c>
      <c r="F40" s="272">
        <v>109963</v>
      </c>
      <c r="G40" s="272">
        <v>23319.929554822262</v>
      </c>
      <c r="H40" s="272">
        <v>21312.758106000001</v>
      </c>
      <c r="I40" s="262">
        <v>432104</v>
      </c>
      <c r="J40" s="262">
        <v>91267.160392956022</v>
      </c>
      <c r="K40" s="262">
        <v>83411.697616999998</v>
      </c>
      <c r="L40" s="272">
        <v>686334</v>
      </c>
      <c r="M40" s="272">
        <v>144416.65779426001</v>
      </c>
      <c r="N40" s="272">
        <v>131986.560543</v>
      </c>
      <c r="O40" s="272">
        <v>563950</v>
      </c>
      <c r="P40" s="272">
        <v>118187.39941566859</v>
      </c>
      <c r="Q40" s="272">
        <v>108014.88267799999</v>
      </c>
      <c r="R40" s="262">
        <v>1250284</v>
      </c>
      <c r="S40" s="262">
        <v>262604.05720992858</v>
      </c>
      <c r="T40" s="262">
        <v>240001.44322099999</v>
      </c>
      <c r="U40" s="273">
        <v>1008475</v>
      </c>
      <c r="V40" s="273">
        <v>212363.88863239379</v>
      </c>
      <c r="W40" s="273">
        <v>194085.500054</v>
      </c>
      <c r="X40" s="273">
        <v>673913</v>
      </c>
      <c r="Y40" s="273">
        <v>141507.3289704909</v>
      </c>
      <c r="Z40" s="273">
        <v>129327.640784</v>
      </c>
      <c r="AA40" s="262">
        <v>1682388</v>
      </c>
      <c r="AB40" s="262">
        <v>353871.21760288457</v>
      </c>
      <c r="AC40" s="262">
        <v>323413.14083799999</v>
      </c>
    </row>
    <row r="41" spans="2:29" hidden="1" x14ac:dyDescent="0.3">
      <c r="B41" s="255">
        <v>44866</v>
      </c>
      <c r="C41" s="272">
        <v>327443</v>
      </c>
      <c r="D41" s="272">
        <v>68355.075621155454</v>
      </c>
      <c r="E41" s="272">
        <v>63080.932633999997</v>
      </c>
      <c r="F41" s="272">
        <v>121585</v>
      </c>
      <c r="G41" s="272">
        <v>25534.596204353791</v>
      </c>
      <c r="H41" s="272">
        <v>23564.397059999999</v>
      </c>
      <c r="I41" s="262">
        <v>449028</v>
      </c>
      <c r="J41" s="262">
        <v>93889.671825509242</v>
      </c>
      <c r="K41" s="262">
        <v>86645.329694</v>
      </c>
      <c r="L41" s="272">
        <v>704099</v>
      </c>
      <c r="M41" s="272">
        <v>146543.22455678839</v>
      </c>
      <c r="N41" s="272">
        <v>135236.23801500001</v>
      </c>
      <c r="O41" s="272">
        <v>584193</v>
      </c>
      <c r="P41" s="272">
        <v>120862.7313089516</v>
      </c>
      <c r="Q41" s="272">
        <v>111537.20104</v>
      </c>
      <c r="R41" s="262">
        <v>1288292</v>
      </c>
      <c r="S41" s="262">
        <v>267405.95586574002</v>
      </c>
      <c r="T41" s="262">
        <v>246773.439055</v>
      </c>
      <c r="U41" s="273">
        <v>1031542</v>
      </c>
      <c r="V41" s="273">
        <v>214898.30017794389</v>
      </c>
      <c r="W41" s="273">
        <v>198317.17064900001</v>
      </c>
      <c r="X41" s="273">
        <v>705778</v>
      </c>
      <c r="Y41" s="273">
        <v>146397.32751330541</v>
      </c>
      <c r="Z41" s="273">
        <v>135101.5981</v>
      </c>
      <c r="AA41" s="262">
        <v>1737320</v>
      </c>
      <c r="AB41" s="262">
        <v>361295.62769124919</v>
      </c>
      <c r="AC41" s="262">
        <v>333418.76874899998</v>
      </c>
    </row>
    <row r="42" spans="2:29" collapsed="1" x14ac:dyDescent="0.3">
      <c r="B42" s="255">
        <v>44593</v>
      </c>
      <c r="C42" s="308">
        <v>309683</v>
      </c>
      <c r="D42" s="308">
        <v>70027.033104848291</v>
      </c>
      <c r="E42" s="308">
        <v>57205.360538000001</v>
      </c>
      <c r="F42" s="308">
        <v>106066</v>
      </c>
      <c r="G42" s="308">
        <v>24014.238681797666</v>
      </c>
      <c r="H42" s="308">
        <v>19617.326636999998</v>
      </c>
      <c r="I42" s="287">
        <v>415749</v>
      </c>
      <c r="J42" s="287">
        <v>94041.271786645972</v>
      </c>
      <c r="K42" s="287">
        <v>76822.687174999999</v>
      </c>
      <c r="L42" s="308">
        <v>517361</v>
      </c>
      <c r="M42" s="308">
        <v>104147.14369748984</v>
      </c>
      <c r="N42" s="308">
        <v>85078.213942000002</v>
      </c>
      <c r="O42" s="308">
        <v>340110</v>
      </c>
      <c r="P42" s="308">
        <v>71372.071503436717</v>
      </c>
      <c r="Q42" s="308">
        <v>58304.12773</v>
      </c>
      <c r="R42" s="287">
        <v>857471</v>
      </c>
      <c r="S42" s="287">
        <v>175519.21520092656</v>
      </c>
      <c r="T42" s="287">
        <v>143382.34167200001</v>
      </c>
      <c r="U42" s="309">
        <v>827044</v>
      </c>
      <c r="V42" s="309">
        <v>174174.17680233813</v>
      </c>
      <c r="W42" s="309">
        <v>142283.57448000001</v>
      </c>
      <c r="X42" s="309">
        <v>446176</v>
      </c>
      <c r="Y42" s="309">
        <v>95386.310185234397</v>
      </c>
      <c r="Z42" s="309">
        <v>77921.454366999998</v>
      </c>
      <c r="AA42" s="310">
        <v>1273220</v>
      </c>
      <c r="AB42" s="310">
        <v>269560.48698757251</v>
      </c>
      <c r="AC42" s="310">
        <v>220205.02884700001</v>
      </c>
    </row>
    <row r="43" spans="2:29" ht="14.4" hidden="1" customHeight="1" x14ac:dyDescent="0.3">
      <c r="B43" s="255">
        <v>44621</v>
      </c>
      <c r="C43" s="308">
        <v>312946</v>
      </c>
      <c r="D43" s="308">
        <v>69363.25882560623</v>
      </c>
      <c r="E43" s="308">
        <v>57713.942276000002</v>
      </c>
      <c r="F43" s="308">
        <v>107255</v>
      </c>
      <c r="G43" s="308">
        <v>23840.812249969709</v>
      </c>
      <c r="H43" s="308">
        <v>19836.831275</v>
      </c>
      <c r="I43" s="287">
        <v>420201</v>
      </c>
      <c r="J43" s="287">
        <v>93204.07107557595</v>
      </c>
      <c r="K43" s="287">
        <v>77550.773551000006</v>
      </c>
      <c r="L43" s="308">
        <v>536699</v>
      </c>
      <c r="M43" s="308">
        <v>119074.99572941948</v>
      </c>
      <c r="N43" s="308">
        <v>99076.766957</v>
      </c>
      <c r="O43" s="308">
        <v>361057</v>
      </c>
      <c r="P43" s="308">
        <v>80188.157241627938</v>
      </c>
      <c r="Q43" s="308">
        <v>66720.836890000006</v>
      </c>
      <c r="R43" s="287">
        <v>897756</v>
      </c>
      <c r="S43" s="287">
        <v>199263.15297104741</v>
      </c>
      <c r="T43" s="287">
        <v>165797.60384699999</v>
      </c>
      <c r="U43" s="309">
        <v>849645</v>
      </c>
      <c r="V43" s="309">
        <v>188438.25455502569</v>
      </c>
      <c r="W43" s="309">
        <v>156790.709233</v>
      </c>
      <c r="X43" s="309">
        <v>468312</v>
      </c>
      <c r="Y43" s="309">
        <v>104028.96949159766</v>
      </c>
      <c r="Z43" s="309">
        <v>86557.668164999995</v>
      </c>
      <c r="AA43" s="310">
        <v>1317957</v>
      </c>
      <c r="AB43" s="310">
        <v>292467.22404662333</v>
      </c>
      <c r="AC43" s="310">
        <v>243348.37739800001</v>
      </c>
    </row>
    <row r="44" spans="2:29" ht="14.4" hidden="1" customHeight="1" x14ac:dyDescent="0.3">
      <c r="B44" s="255">
        <v>44652</v>
      </c>
      <c r="C44" s="308">
        <v>314601</v>
      </c>
      <c r="D44" s="308">
        <v>68694.994310412294</v>
      </c>
      <c r="E44" s="308">
        <v>57957.137287999998</v>
      </c>
      <c r="F44" s="308">
        <v>107763</v>
      </c>
      <c r="G44" s="308">
        <v>23622.36254046881</v>
      </c>
      <c r="H44" s="308">
        <v>19929.902063000001</v>
      </c>
      <c r="I44" s="287">
        <v>422364</v>
      </c>
      <c r="J44" s="287">
        <v>92317.356850881115</v>
      </c>
      <c r="K44" s="287">
        <v>77887.039350999999</v>
      </c>
      <c r="L44" s="308">
        <v>552501</v>
      </c>
      <c r="M44" s="308">
        <v>120809.28187003947</v>
      </c>
      <c r="N44" s="308">
        <v>101925.33248300001</v>
      </c>
      <c r="O44" s="308">
        <v>374925</v>
      </c>
      <c r="P44" s="308">
        <v>82146.531071785284</v>
      </c>
      <c r="Q44" s="308">
        <v>69306.036441999997</v>
      </c>
      <c r="R44" s="287">
        <v>927426</v>
      </c>
      <c r="S44" s="287">
        <v>202955.81294182476</v>
      </c>
      <c r="T44" s="287">
        <v>171231.36892499999</v>
      </c>
      <c r="U44" s="309">
        <v>867102</v>
      </c>
      <c r="V44" s="309">
        <v>189504.27618045179</v>
      </c>
      <c r="W44" s="309">
        <v>159882.469771</v>
      </c>
      <c r="X44" s="309">
        <v>482688</v>
      </c>
      <c r="Y44" s="309">
        <v>105768.89361225409</v>
      </c>
      <c r="Z44" s="309">
        <v>89235.938504999998</v>
      </c>
      <c r="AA44" s="310">
        <v>1349790</v>
      </c>
      <c r="AB44" s="310">
        <v>295273.16979270586</v>
      </c>
      <c r="AC44" s="310">
        <v>249118.408276</v>
      </c>
    </row>
    <row r="45" spans="2:29" ht="14.4" hidden="1" customHeight="1" x14ac:dyDescent="0.3">
      <c r="B45" s="255">
        <v>44682</v>
      </c>
      <c r="C45" s="308">
        <v>316872</v>
      </c>
      <c r="D45" s="308">
        <v>68312.815326552183</v>
      </c>
      <c r="E45" s="308">
        <v>58325.653705999997</v>
      </c>
      <c r="F45" s="308">
        <v>108938</v>
      </c>
      <c r="G45" s="308">
        <v>23594.874029023136</v>
      </c>
      <c r="H45" s="308">
        <v>20145.362847</v>
      </c>
      <c r="I45" s="287">
        <v>425810</v>
      </c>
      <c r="J45" s="287">
        <v>91907.689355575319</v>
      </c>
      <c r="K45" s="287">
        <v>78471.016552999994</v>
      </c>
      <c r="L45" s="308">
        <v>605836</v>
      </c>
      <c r="M45" s="308">
        <v>130848.69214252707</v>
      </c>
      <c r="N45" s="308">
        <v>111718.94276799999</v>
      </c>
      <c r="O45" s="308">
        <v>477591</v>
      </c>
      <c r="P45" s="308">
        <v>103415.0260829457</v>
      </c>
      <c r="Q45" s="308">
        <v>88296.009621000005</v>
      </c>
      <c r="R45" s="287">
        <v>1083427</v>
      </c>
      <c r="S45" s="287">
        <v>234263.71822547275</v>
      </c>
      <c r="T45" s="287">
        <v>200014.95238900001</v>
      </c>
      <c r="U45" s="309">
        <v>922708</v>
      </c>
      <c r="V45" s="309">
        <v>199161.50746907925</v>
      </c>
      <c r="W45" s="309">
        <v>170044.59647399999</v>
      </c>
      <c r="X45" s="309">
        <v>586529</v>
      </c>
      <c r="Y45" s="309">
        <v>127009.90011196883</v>
      </c>
      <c r="Z45" s="309">
        <v>108441.372468</v>
      </c>
      <c r="AA45" s="310">
        <v>1509237</v>
      </c>
      <c r="AB45" s="310">
        <v>326171.40758104809</v>
      </c>
      <c r="AC45" s="310">
        <v>278485.96894200001</v>
      </c>
    </row>
    <row r="46" spans="2:29" ht="14.4" hidden="1" customHeight="1" x14ac:dyDescent="0.3">
      <c r="B46" s="255">
        <v>44713</v>
      </c>
      <c r="C46" s="308">
        <v>317138</v>
      </c>
      <c r="D46" s="308">
        <v>67715.050027059173</v>
      </c>
      <c r="E46" s="308">
        <v>58354.483068000001</v>
      </c>
      <c r="F46" s="308">
        <v>109221</v>
      </c>
      <c r="G46" s="308">
        <v>23436.799017036108</v>
      </c>
      <c r="H46" s="308">
        <v>20197.021058999999</v>
      </c>
      <c r="I46" s="287">
        <v>426359</v>
      </c>
      <c r="J46" s="287">
        <v>91151.849044095288</v>
      </c>
      <c r="K46" s="287">
        <v>78551.504126999993</v>
      </c>
      <c r="L46" s="308">
        <v>615086</v>
      </c>
      <c r="M46" s="308">
        <v>131564.99592451926</v>
      </c>
      <c r="N46" s="308">
        <v>113378.153364</v>
      </c>
      <c r="O46" s="308">
        <v>487043</v>
      </c>
      <c r="P46" s="308">
        <v>104487.31122131555</v>
      </c>
      <c r="Q46" s="308">
        <v>90043.543216000005</v>
      </c>
      <c r="R46" s="287">
        <v>1102129</v>
      </c>
      <c r="S46" s="287">
        <v>236052.30714583481</v>
      </c>
      <c r="T46" s="287">
        <v>203421.69657999999</v>
      </c>
      <c r="U46" s="309">
        <v>932224</v>
      </c>
      <c r="V46" s="309">
        <v>199280.04595157842</v>
      </c>
      <c r="W46" s="309">
        <v>171732.636432</v>
      </c>
      <c r="X46" s="309">
        <v>596264</v>
      </c>
      <c r="Y46" s="309">
        <v>127924.11023835167</v>
      </c>
      <c r="Z46" s="309">
        <v>110240.564275</v>
      </c>
      <c r="AA46" s="310">
        <v>1528488</v>
      </c>
      <c r="AB46" s="310">
        <v>327204.1561899301</v>
      </c>
      <c r="AC46" s="310">
        <v>281973.20070699998</v>
      </c>
    </row>
    <row r="47" spans="2:29" ht="14.4" hidden="1" customHeight="1" x14ac:dyDescent="0.3">
      <c r="B47" s="255">
        <v>44743</v>
      </c>
      <c r="C47" s="308">
        <v>317824</v>
      </c>
      <c r="D47" s="308">
        <v>70167.139950764438</v>
      </c>
      <c r="E47" s="308">
        <v>61298.891538999997</v>
      </c>
      <c r="F47" s="308">
        <v>109691</v>
      </c>
      <c r="G47" s="308">
        <v>24337.495973383269</v>
      </c>
      <c r="H47" s="308">
        <v>21261.541044000001</v>
      </c>
      <c r="I47" s="287">
        <v>427515</v>
      </c>
      <c r="J47" s="287">
        <v>94504.635924147704</v>
      </c>
      <c r="K47" s="287">
        <v>82560.432583000002</v>
      </c>
      <c r="L47" s="308">
        <v>621791</v>
      </c>
      <c r="M47" s="308">
        <v>137532.50794139926</v>
      </c>
      <c r="N47" s="308">
        <v>120150.12003200001</v>
      </c>
      <c r="O47" s="308">
        <v>498271</v>
      </c>
      <c r="P47" s="308">
        <v>110536.56777961618</v>
      </c>
      <c r="Q47" s="308">
        <v>96566.128876999996</v>
      </c>
      <c r="R47" s="287">
        <v>1120062</v>
      </c>
      <c r="S47" s="287">
        <v>248069.07572101546</v>
      </c>
      <c r="T47" s="287">
        <v>216716.24890899999</v>
      </c>
      <c r="U47" s="309">
        <v>939615</v>
      </c>
      <c r="V47" s="309">
        <v>207699.64789216369</v>
      </c>
      <c r="W47" s="309">
        <v>181449.01157100001</v>
      </c>
      <c r="X47" s="309">
        <v>607962</v>
      </c>
      <c r="Y47" s="309">
        <v>134874.06375299944</v>
      </c>
      <c r="Z47" s="309">
        <v>117827.66992099999</v>
      </c>
      <c r="AA47" s="310">
        <v>1547577</v>
      </c>
      <c r="AB47" s="310">
        <v>342573.71164516313</v>
      </c>
      <c r="AC47" s="310">
        <v>299276.681492</v>
      </c>
    </row>
    <row r="48" spans="2:29" ht="14.4" hidden="1" customHeight="1" x14ac:dyDescent="0.3">
      <c r="B48" s="255">
        <v>44774</v>
      </c>
      <c r="C48" s="308">
        <v>322017</v>
      </c>
      <c r="D48" s="308">
        <v>70227.161939854297</v>
      </c>
      <c r="E48" s="308">
        <v>62094.244614000003</v>
      </c>
      <c r="F48" s="308">
        <v>110018</v>
      </c>
      <c r="G48" s="308">
        <v>24117.06632756285</v>
      </c>
      <c r="H48" s="308">
        <v>21324.099886</v>
      </c>
      <c r="I48" s="287">
        <v>432035</v>
      </c>
      <c r="J48" s="287">
        <v>94344.228267417144</v>
      </c>
      <c r="K48" s="287">
        <v>83418.344500000007</v>
      </c>
      <c r="L48" s="308">
        <v>660104</v>
      </c>
      <c r="M48" s="308">
        <v>143819.23558463785</v>
      </c>
      <c r="N48" s="308">
        <v>127163.71483500001</v>
      </c>
      <c r="O48" s="308">
        <v>538150</v>
      </c>
      <c r="P48" s="308">
        <v>117152.53487569922</v>
      </c>
      <c r="Q48" s="308">
        <v>103585.250447</v>
      </c>
      <c r="R48" s="287">
        <v>1198254</v>
      </c>
      <c r="S48" s="287">
        <v>260971.77046033708</v>
      </c>
      <c r="T48" s="287">
        <v>230748.96528199999</v>
      </c>
      <c r="U48" s="309">
        <v>982121</v>
      </c>
      <c r="V48" s="309">
        <v>214046.39752449215</v>
      </c>
      <c r="W48" s="309">
        <v>189257.95944899999</v>
      </c>
      <c r="X48" s="309">
        <v>648168</v>
      </c>
      <c r="Y48" s="309">
        <v>141269.60120326205</v>
      </c>
      <c r="Z48" s="309">
        <v>124909.35033299999</v>
      </c>
      <c r="AA48" s="310">
        <v>1630289</v>
      </c>
      <c r="AB48" s="310">
        <v>355315.99872775422</v>
      </c>
      <c r="AC48" s="310">
        <v>314167.30978200003</v>
      </c>
    </row>
    <row r="49" spans="2:29" ht="14.4" hidden="1" customHeight="1" x14ac:dyDescent="0.3">
      <c r="B49" s="255">
        <v>44805</v>
      </c>
      <c r="C49" s="308">
        <v>321661</v>
      </c>
      <c r="D49" s="308">
        <v>69534.759427799043</v>
      </c>
      <c r="E49" s="308">
        <v>62013.553252999998</v>
      </c>
      <c r="F49" s="308">
        <v>109838</v>
      </c>
      <c r="G49" s="308">
        <v>23870.253507645815</v>
      </c>
      <c r="H49" s="308">
        <v>21288.334772999999</v>
      </c>
      <c r="I49" s="287">
        <v>431499</v>
      </c>
      <c r="J49" s="287">
        <v>93405.012935444858</v>
      </c>
      <c r="K49" s="287">
        <v>83301.888026000001</v>
      </c>
      <c r="L49" s="308">
        <v>679141</v>
      </c>
      <c r="M49" s="308">
        <v>146543.97654362238</v>
      </c>
      <c r="N49" s="308">
        <v>130693.091744</v>
      </c>
      <c r="O49" s="308">
        <v>553055</v>
      </c>
      <c r="P49" s="308">
        <v>118983.99239466047</v>
      </c>
      <c r="Q49" s="308">
        <v>106114.124926</v>
      </c>
      <c r="R49" s="287">
        <v>1232196</v>
      </c>
      <c r="S49" s="287">
        <v>265527.96893828287</v>
      </c>
      <c r="T49" s="287">
        <v>236807.21666999999</v>
      </c>
      <c r="U49" s="309">
        <v>1000802</v>
      </c>
      <c r="V49" s="309">
        <v>216078.73597142141</v>
      </c>
      <c r="W49" s="309">
        <v>192706.644997</v>
      </c>
      <c r="X49" s="309">
        <v>662893</v>
      </c>
      <c r="Y49" s="309">
        <v>142854.24590230628</v>
      </c>
      <c r="Z49" s="309">
        <v>127402.459699</v>
      </c>
      <c r="AA49" s="310">
        <v>1663695</v>
      </c>
      <c r="AB49" s="310">
        <v>358932.98187372764</v>
      </c>
      <c r="AC49" s="310">
        <v>320109.10469599999</v>
      </c>
    </row>
    <row r="50" spans="2:29" ht="14.4" hidden="1" customHeight="1" x14ac:dyDescent="0.3">
      <c r="B50" s="255">
        <v>44835</v>
      </c>
      <c r="C50" s="308">
        <v>322141</v>
      </c>
      <c r="D50" s="308">
        <v>69272.321102029222</v>
      </c>
      <c r="E50" s="308">
        <v>62098.939510999997</v>
      </c>
      <c r="F50" s="308">
        <v>109963</v>
      </c>
      <c r="G50" s="308">
        <v>23774.709112821263</v>
      </c>
      <c r="H50" s="308">
        <v>21312.758106000001</v>
      </c>
      <c r="I50" s="287">
        <v>432104</v>
      </c>
      <c r="J50" s="287">
        <v>93047.030214850485</v>
      </c>
      <c r="K50" s="287">
        <v>83411.697616999998</v>
      </c>
      <c r="L50" s="308">
        <v>686334</v>
      </c>
      <c r="M50" s="308">
        <v>147233.03610470757</v>
      </c>
      <c r="N50" s="308">
        <v>131986.560543</v>
      </c>
      <c r="O50" s="308">
        <v>563950</v>
      </c>
      <c r="P50" s="308">
        <v>120492.26114953242</v>
      </c>
      <c r="Q50" s="308">
        <v>108014.88267799999</v>
      </c>
      <c r="R50" s="287">
        <v>1250284</v>
      </c>
      <c r="S50" s="287">
        <v>267725.29725424002</v>
      </c>
      <c r="T50" s="287">
        <v>240001.44322099999</v>
      </c>
      <c r="U50" s="309">
        <v>1008475</v>
      </c>
      <c r="V50" s="309">
        <v>216505.35720673681</v>
      </c>
      <c r="W50" s="309">
        <v>194085.500054</v>
      </c>
      <c r="X50" s="309">
        <v>673913</v>
      </c>
      <c r="Y50" s="309">
        <v>144266.97026235369</v>
      </c>
      <c r="Z50" s="309">
        <v>129327.640784</v>
      </c>
      <c r="AA50" s="310">
        <v>1682388</v>
      </c>
      <c r="AB50" s="310">
        <v>360772.32746909052</v>
      </c>
      <c r="AC50" s="310">
        <v>323413.14083799999</v>
      </c>
    </row>
    <row r="51" spans="2:29" ht="14.4" hidden="1" customHeight="1" x14ac:dyDescent="0.3">
      <c r="B51" s="255">
        <v>44866</v>
      </c>
      <c r="C51" s="308">
        <v>327443</v>
      </c>
      <c r="D51" s="308">
        <v>69688.119574178432</v>
      </c>
      <c r="E51" s="308">
        <v>63080.932633999997</v>
      </c>
      <c r="F51" s="308">
        <v>121585</v>
      </c>
      <c r="G51" s="308">
        <v>26032.565649252807</v>
      </c>
      <c r="H51" s="308">
        <v>23564.397059999999</v>
      </c>
      <c r="I51" s="287">
        <v>449028</v>
      </c>
      <c r="J51" s="287">
        <v>95720.685223431239</v>
      </c>
      <c r="K51" s="287">
        <v>86645.329694</v>
      </c>
      <c r="L51" s="308">
        <v>704099</v>
      </c>
      <c r="M51" s="308">
        <v>149401.07465170446</v>
      </c>
      <c r="N51" s="308">
        <v>135236.23801500001</v>
      </c>
      <c r="O51" s="308">
        <v>584193</v>
      </c>
      <c r="P51" s="308">
        <v>123219.7667105389</v>
      </c>
      <c r="Q51" s="308">
        <v>111537.20104</v>
      </c>
      <c r="R51" s="287">
        <v>1288292</v>
      </c>
      <c r="S51" s="287">
        <v>272620.8413622434</v>
      </c>
      <c r="T51" s="287">
        <v>246773.439055</v>
      </c>
      <c r="U51" s="309">
        <v>1031542</v>
      </c>
      <c r="V51" s="309">
        <v>219089.19422588291</v>
      </c>
      <c r="W51" s="309">
        <v>198317.17064900001</v>
      </c>
      <c r="X51" s="309">
        <v>705778</v>
      </c>
      <c r="Y51" s="309">
        <v>149252.33235979168</v>
      </c>
      <c r="Z51" s="309">
        <v>135101.5981</v>
      </c>
      <c r="AA51" s="310">
        <v>1737320</v>
      </c>
      <c r="AB51" s="310">
        <v>368341.52658567461</v>
      </c>
      <c r="AC51" s="310">
        <v>333418.76874899998</v>
      </c>
    </row>
    <row r="52" spans="2:29" ht="14.4" hidden="1" customHeight="1" x14ac:dyDescent="0.3">
      <c r="B52" s="255">
        <v>44896</v>
      </c>
      <c r="C52" s="308">
        <v>329180</v>
      </c>
      <c r="D52" s="308">
        <v>69861.271512703941</v>
      </c>
      <c r="E52" s="308">
        <v>63417.031793000002</v>
      </c>
      <c r="F52" s="308">
        <v>125728</v>
      </c>
      <c r="G52" s="308">
        <v>26844.422942591293</v>
      </c>
      <c r="H52" s="308">
        <v>24368.202673</v>
      </c>
      <c r="I52" s="287">
        <v>454908</v>
      </c>
      <c r="J52" s="287">
        <v>96705.694455295234</v>
      </c>
      <c r="K52" s="287">
        <v>87785.234465999994</v>
      </c>
      <c r="L52" s="308">
        <v>717919</v>
      </c>
      <c r="M52" s="308">
        <v>151622.37753908461</v>
      </c>
      <c r="N52" s="308">
        <v>137636.21715899999</v>
      </c>
      <c r="O52" s="308">
        <v>594890</v>
      </c>
      <c r="P52" s="308">
        <v>124798.80117536095</v>
      </c>
      <c r="Q52" s="308">
        <v>113286.938106</v>
      </c>
      <c r="R52" s="287">
        <v>1312809</v>
      </c>
      <c r="S52" s="287">
        <v>276421.17871444556</v>
      </c>
      <c r="T52" s="287">
        <v>250923.15526500001</v>
      </c>
      <c r="U52" s="309">
        <v>1047099</v>
      </c>
      <c r="V52" s="309">
        <v>221483.64905178855</v>
      </c>
      <c r="W52" s="309">
        <v>201053.24895199999</v>
      </c>
      <c r="X52" s="309">
        <v>720618</v>
      </c>
      <c r="Y52" s="309">
        <v>151643.22411795225</v>
      </c>
      <c r="Z52" s="309">
        <v>137655.14077900001</v>
      </c>
      <c r="AA52" s="310">
        <v>1767717</v>
      </c>
      <c r="AB52" s="310">
        <v>373126.87316974078</v>
      </c>
      <c r="AC52" s="310">
        <v>338708.389731</v>
      </c>
    </row>
    <row r="53" spans="2:29" ht="14.4" hidden="1" customHeight="1" x14ac:dyDescent="0.3">
      <c r="B53" s="255">
        <v>44927</v>
      </c>
      <c r="C53" s="308">
        <v>331003</v>
      </c>
      <c r="D53" s="308">
        <v>69867.200951043924</v>
      </c>
      <c r="E53" s="308">
        <v>63933.034277999999</v>
      </c>
      <c r="F53" s="308">
        <v>126303</v>
      </c>
      <c r="G53" s="308">
        <v>26719.697008477815</v>
      </c>
      <c r="H53" s="308">
        <v>24450.261087999999</v>
      </c>
      <c r="I53" s="287">
        <v>457306</v>
      </c>
      <c r="J53" s="287">
        <v>96586.897959521739</v>
      </c>
      <c r="K53" s="287">
        <v>88383.295366000006</v>
      </c>
      <c r="L53" s="308">
        <v>729835</v>
      </c>
      <c r="M53" s="308">
        <v>152845.50309808378</v>
      </c>
      <c r="N53" s="308">
        <v>139863.57913</v>
      </c>
      <c r="O53" s="308">
        <v>605454</v>
      </c>
      <c r="P53" s="308">
        <v>125797.3637472484</v>
      </c>
      <c r="Q53" s="308">
        <v>115112.771931</v>
      </c>
      <c r="R53" s="287">
        <v>1335289</v>
      </c>
      <c r="S53" s="287">
        <v>278642.86684533214</v>
      </c>
      <c r="T53" s="287">
        <v>254976.35106099999</v>
      </c>
      <c r="U53" s="309">
        <v>1060838</v>
      </c>
      <c r="V53" s="309">
        <v>222712.70404912767</v>
      </c>
      <c r="W53" s="309">
        <v>203796.613408</v>
      </c>
      <c r="X53" s="309">
        <v>731757</v>
      </c>
      <c r="Y53" s="309">
        <v>152517.06075572624</v>
      </c>
      <c r="Z53" s="309">
        <v>139563.03301899999</v>
      </c>
      <c r="AA53" s="310">
        <v>1792595</v>
      </c>
      <c r="AB53" s="310">
        <v>375229.76480485394</v>
      </c>
      <c r="AC53" s="310">
        <v>343359.646427</v>
      </c>
    </row>
    <row r="54" spans="2:29" collapsed="1" x14ac:dyDescent="0.3">
      <c r="B54" s="255">
        <v>44958</v>
      </c>
      <c r="C54" s="308">
        <v>331827</v>
      </c>
      <c r="D54" s="308">
        <v>74271.683544508778</v>
      </c>
      <c r="E54" s="308">
        <v>68143.593653000004</v>
      </c>
      <c r="F54" s="308">
        <v>127315</v>
      </c>
      <c r="G54" s="308">
        <v>28515.084162327283</v>
      </c>
      <c r="H54" s="308">
        <v>26162.330182999998</v>
      </c>
      <c r="I54" s="287">
        <v>459142</v>
      </c>
      <c r="J54" s="287">
        <v>102786.76770683606</v>
      </c>
      <c r="K54" s="287">
        <v>94305.923836000002</v>
      </c>
      <c r="L54" s="308">
        <v>737271</v>
      </c>
      <c r="M54" s="308">
        <v>163990.26091364803</v>
      </c>
      <c r="N54" s="308">
        <v>150459.57179700001</v>
      </c>
      <c r="O54" s="308">
        <v>613433</v>
      </c>
      <c r="P54" s="308">
        <v>135423.09188367912</v>
      </c>
      <c r="Q54" s="308">
        <v>124249.454222</v>
      </c>
      <c r="R54" s="287">
        <v>1350704</v>
      </c>
      <c r="S54" s="287">
        <v>299413.35279732721</v>
      </c>
      <c r="T54" s="287">
        <v>274709.02601899998</v>
      </c>
      <c r="U54" s="309">
        <v>1069098</v>
      </c>
      <c r="V54" s="309">
        <v>238261.94445815682</v>
      </c>
      <c r="W54" s="309">
        <v>218603.16545</v>
      </c>
      <c r="X54" s="309">
        <v>740748</v>
      </c>
      <c r="Y54" s="309">
        <v>163938.17604600641</v>
      </c>
      <c r="Z54" s="309">
        <v>150411.78440500001</v>
      </c>
      <c r="AA54" s="310">
        <v>1809846</v>
      </c>
      <c r="AB54" s="310">
        <v>402200.12050416321</v>
      </c>
      <c r="AC54" s="310">
        <v>369014.94985500001</v>
      </c>
    </row>
    <row r="55" spans="2:29" x14ac:dyDescent="0.3">
      <c r="B55" s="255">
        <v>44986</v>
      </c>
      <c r="C55" s="308">
        <v>332837</v>
      </c>
      <c r="D55" s="308">
        <v>73936.556672469815</v>
      </c>
      <c r="E55" s="308">
        <v>68328.242838999999</v>
      </c>
      <c r="F55" s="308">
        <v>128270</v>
      </c>
      <c r="G55" s="308">
        <v>28532.229515283652</v>
      </c>
      <c r="H55" s="308">
        <v>26367.972688999998</v>
      </c>
      <c r="I55" s="287">
        <v>461107</v>
      </c>
      <c r="J55" s="287">
        <v>102468.78618775346</v>
      </c>
      <c r="K55" s="287">
        <v>94696.215528000001</v>
      </c>
      <c r="L55" s="308">
        <v>745051</v>
      </c>
      <c r="M55" s="308">
        <v>164475.26116788981</v>
      </c>
      <c r="N55" s="308">
        <v>151999.30983899999</v>
      </c>
      <c r="O55" s="308">
        <v>620582</v>
      </c>
      <c r="P55" s="308">
        <v>135967.15967376585</v>
      </c>
      <c r="Q55" s="308">
        <v>125653.634987</v>
      </c>
      <c r="R55" s="287">
        <v>1365633</v>
      </c>
      <c r="S55" s="287">
        <v>300442.42084165564</v>
      </c>
      <c r="T55" s="287">
        <v>277652.94482600002</v>
      </c>
      <c r="U55" s="309">
        <v>1077888</v>
      </c>
      <c r="V55" s="309">
        <v>238411.81784035961</v>
      </c>
      <c r="W55" s="309">
        <v>220327.55267800001</v>
      </c>
      <c r="X55" s="309">
        <v>748852</v>
      </c>
      <c r="Y55" s="309">
        <v>164499.38918904949</v>
      </c>
      <c r="Z55" s="309">
        <v>152021.60767600001</v>
      </c>
      <c r="AA55" s="310">
        <v>1826740</v>
      </c>
      <c r="AB55" s="310">
        <v>402911.20702940912</v>
      </c>
      <c r="AC55" s="310">
        <v>372349.16035399999</v>
      </c>
    </row>
    <row r="56" spans="2:29" x14ac:dyDescent="0.3">
      <c r="B56" s="255">
        <v>45017</v>
      </c>
      <c r="C56" s="308">
        <v>337867</v>
      </c>
      <c r="D56" s="308">
        <v>74841.760389405477</v>
      </c>
      <c r="E56" s="308">
        <v>69346.479063999999</v>
      </c>
      <c r="F56" s="308">
        <v>132828</v>
      </c>
      <c r="G56" s="308">
        <v>29492.554873328321</v>
      </c>
      <c r="H56" s="308">
        <v>27327.054153000001</v>
      </c>
      <c r="I56" s="287">
        <v>470695</v>
      </c>
      <c r="J56" s="287">
        <v>104334.31526273378</v>
      </c>
      <c r="K56" s="287">
        <v>96673.533217000004</v>
      </c>
      <c r="L56" s="308">
        <v>767130</v>
      </c>
      <c r="M56" s="308">
        <v>168350.28732828028</v>
      </c>
      <c r="N56" s="308">
        <v>155989.111091</v>
      </c>
      <c r="O56" s="308">
        <v>640210</v>
      </c>
      <c r="P56" s="308">
        <v>139255.26742962463</v>
      </c>
      <c r="Q56" s="308">
        <v>129030.402774</v>
      </c>
      <c r="R56" s="287">
        <v>1407340</v>
      </c>
      <c r="S56" s="287">
        <v>307605.5547579049</v>
      </c>
      <c r="T56" s="287">
        <v>285019.51386499999</v>
      </c>
      <c r="U56" s="309">
        <v>1104997</v>
      </c>
      <c r="V56" s="309">
        <v>243192.04771768572</v>
      </c>
      <c r="W56" s="309">
        <v>225335.59015500001</v>
      </c>
      <c r="X56" s="309">
        <v>773038</v>
      </c>
      <c r="Y56" s="309">
        <v>168747.82230295296</v>
      </c>
      <c r="Z56" s="309">
        <v>156357.45692699999</v>
      </c>
      <c r="AA56" s="310">
        <v>1878035</v>
      </c>
      <c r="AB56" s="310">
        <v>411939.87002063874</v>
      </c>
      <c r="AC56" s="310">
        <v>381693.047082</v>
      </c>
    </row>
    <row r="57" spans="2:29" x14ac:dyDescent="0.3">
      <c r="B57" s="255">
        <v>45047</v>
      </c>
      <c r="C57" s="308">
        <v>339302</v>
      </c>
      <c r="D57" s="308">
        <v>74887.354560748747</v>
      </c>
      <c r="E57" s="308">
        <v>69611.829996</v>
      </c>
      <c r="F57" s="308">
        <v>136126</v>
      </c>
      <c r="G57" s="308">
        <v>30121.692157076537</v>
      </c>
      <c r="H57" s="308">
        <v>27999.735414999999</v>
      </c>
      <c r="I57" s="287">
        <v>475428</v>
      </c>
      <c r="J57" s="287">
        <v>105009.04671782529</v>
      </c>
      <c r="K57" s="287">
        <v>97611.565411000003</v>
      </c>
      <c r="L57" s="308">
        <v>774874</v>
      </c>
      <c r="M57" s="308">
        <v>169434.35802880867</v>
      </c>
      <c r="N57" s="308">
        <v>157498.362651</v>
      </c>
      <c r="O57" s="308">
        <v>645979</v>
      </c>
      <c r="P57" s="308">
        <v>139993.90110371952</v>
      </c>
      <c r="Q57" s="308">
        <v>130131.87208</v>
      </c>
      <c r="R57" s="287">
        <v>1420853</v>
      </c>
      <c r="S57" s="287">
        <v>309428.25913252821</v>
      </c>
      <c r="T57" s="287">
        <v>287630.23473099997</v>
      </c>
      <c r="U57" s="309">
        <v>1114176</v>
      </c>
      <c r="V57" s="309">
        <v>244321.71258955737</v>
      </c>
      <c r="W57" s="309">
        <v>227110.19264699999</v>
      </c>
      <c r="X57" s="309">
        <v>782105</v>
      </c>
      <c r="Y57" s="309">
        <v>170115.59326079604</v>
      </c>
      <c r="Z57" s="309">
        <v>158131.607495</v>
      </c>
      <c r="AA57" s="310">
        <v>1896281</v>
      </c>
      <c r="AB57" s="310">
        <v>414437.30585035344</v>
      </c>
      <c r="AC57" s="310">
        <v>385241.80014200002</v>
      </c>
    </row>
    <row r="58" spans="2:29" x14ac:dyDescent="0.3">
      <c r="B58" s="255">
        <v>45078</v>
      </c>
      <c r="C58" s="308">
        <v>339850</v>
      </c>
      <c r="D58" s="308">
        <v>75293.683030991931</v>
      </c>
      <c r="E58" s="308">
        <v>69687.358378000004</v>
      </c>
      <c r="F58" s="308">
        <v>135689</v>
      </c>
      <c r="G58" s="308">
        <v>30154.35562454932</v>
      </c>
      <c r="H58" s="308">
        <v>27909.079519999999</v>
      </c>
      <c r="I58" s="287">
        <v>475539</v>
      </c>
      <c r="J58" s="287">
        <v>105448.03865554126</v>
      </c>
      <c r="K58" s="287">
        <v>97596.437898000004</v>
      </c>
      <c r="L58" s="308">
        <v>779821</v>
      </c>
      <c r="M58" s="308">
        <v>171177.34003403591</v>
      </c>
      <c r="N58" s="308">
        <v>158431.57302099999</v>
      </c>
      <c r="O58" s="308">
        <v>651738</v>
      </c>
      <c r="P58" s="308">
        <v>141760.99975367892</v>
      </c>
      <c r="Q58" s="308">
        <v>131205.556644</v>
      </c>
      <c r="R58" s="287">
        <v>1431559</v>
      </c>
      <c r="S58" s="287">
        <v>312938.33978771482</v>
      </c>
      <c r="T58" s="287">
        <v>289637.12966500001</v>
      </c>
      <c r="U58" s="309">
        <v>1119671</v>
      </c>
      <c r="V58" s="309">
        <v>246471.02306502784</v>
      </c>
      <c r="W58" s="309">
        <v>228118.93139899999</v>
      </c>
      <c r="X58" s="309">
        <v>787427</v>
      </c>
      <c r="Y58" s="309">
        <v>171915.35537822824</v>
      </c>
      <c r="Z58" s="309">
        <v>159114.636164</v>
      </c>
      <c r="AA58" s="310">
        <v>1907098</v>
      </c>
      <c r="AB58" s="310">
        <v>418386.37844325608</v>
      </c>
      <c r="AC58" s="310">
        <v>387233.56756300002</v>
      </c>
    </row>
    <row r="59" spans="2:29" x14ac:dyDescent="0.3">
      <c r="B59" s="255">
        <v>45108</v>
      </c>
      <c r="C59" s="308">
        <v>340958</v>
      </c>
      <c r="D59" s="308">
        <v>75384.000121307356</v>
      </c>
      <c r="E59" s="308">
        <v>69854.324103000006</v>
      </c>
      <c r="F59" s="308">
        <v>136319</v>
      </c>
      <c r="G59" s="308">
        <v>30237.344994514478</v>
      </c>
      <c r="H59" s="308">
        <v>28019.331607</v>
      </c>
      <c r="I59" s="287">
        <v>477277</v>
      </c>
      <c r="J59" s="287">
        <v>105621.34511582184</v>
      </c>
      <c r="K59" s="287">
        <v>97873.655710000006</v>
      </c>
      <c r="L59" s="308">
        <v>785041</v>
      </c>
      <c r="M59" s="308">
        <v>172083.23386260521</v>
      </c>
      <c r="N59" s="308">
        <v>159460.33603400001</v>
      </c>
      <c r="O59" s="308">
        <v>656925</v>
      </c>
      <c r="P59" s="308">
        <v>142719.77079384221</v>
      </c>
      <c r="Q59" s="308">
        <v>132250.78410399999</v>
      </c>
      <c r="R59" s="287">
        <v>1441966</v>
      </c>
      <c r="S59" s="287">
        <v>314803.00465644745</v>
      </c>
      <c r="T59" s="287">
        <v>291711.120138</v>
      </c>
      <c r="U59" s="309">
        <v>1125999</v>
      </c>
      <c r="V59" s="309">
        <v>247467.23398391253</v>
      </c>
      <c r="W59" s="309">
        <v>229314.660137</v>
      </c>
      <c r="X59" s="309">
        <v>793244</v>
      </c>
      <c r="Y59" s="309">
        <v>172957.11578835672</v>
      </c>
      <c r="Z59" s="309">
        <v>160270.11571099999</v>
      </c>
      <c r="AA59" s="310">
        <v>1919243</v>
      </c>
      <c r="AB59" s="310">
        <v>420424.34977226931</v>
      </c>
      <c r="AC59" s="310">
        <v>389584.77584800002</v>
      </c>
    </row>
    <row r="60" spans="2:29" x14ac:dyDescent="0.3">
      <c r="B60" s="255">
        <v>45139</v>
      </c>
      <c r="C60" s="308">
        <v>342010</v>
      </c>
      <c r="D60" s="308">
        <v>75488.746401314929</v>
      </c>
      <c r="E60" s="308">
        <v>70033.843934999997</v>
      </c>
      <c r="F60" s="308">
        <v>136198</v>
      </c>
      <c r="G60" s="308">
        <v>30156.030242051282</v>
      </c>
      <c r="H60" s="308">
        <v>27976.921280999999</v>
      </c>
      <c r="I60" s="287">
        <v>478208</v>
      </c>
      <c r="J60" s="287">
        <v>105644.77664336622</v>
      </c>
      <c r="K60" s="287">
        <v>98010.765216</v>
      </c>
      <c r="L60" s="308">
        <v>789396</v>
      </c>
      <c r="M60" s="308">
        <v>172809.83339105034</v>
      </c>
      <c r="N60" s="308">
        <v>160322.39875600001</v>
      </c>
      <c r="O60" s="308">
        <v>661702</v>
      </c>
      <c r="P60" s="308">
        <v>143559.77164441132</v>
      </c>
      <c r="Q60" s="308">
        <v>133185.979659</v>
      </c>
      <c r="R60" s="287">
        <v>1451098</v>
      </c>
      <c r="S60" s="287">
        <v>316369.60503546166</v>
      </c>
      <c r="T60" s="287">
        <v>293508.37841499998</v>
      </c>
      <c r="U60" s="309">
        <v>1131406</v>
      </c>
      <c r="V60" s="309">
        <v>248298.57979236529</v>
      </c>
      <c r="W60" s="309">
        <v>230356.24269099999</v>
      </c>
      <c r="X60" s="309">
        <v>797900</v>
      </c>
      <c r="Y60" s="309">
        <v>173715.80188646258</v>
      </c>
      <c r="Z60" s="309">
        <v>161162.90093999999</v>
      </c>
      <c r="AA60" s="310">
        <v>1929306</v>
      </c>
      <c r="AB60" s="310">
        <v>422014.38167882786</v>
      </c>
      <c r="AC60" s="310">
        <v>391519.14363100001</v>
      </c>
    </row>
    <row r="61" spans="2:29" x14ac:dyDescent="0.3">
      <c r="B61" s="255">
        <v>45170</v>
      </c>
      <c r="C61" s="308">
        <v>343880</v>
      </c>
      <c r="D61" s="308">
        <v>75392.512133814555</v>
      </c>
      <c r="E61" s="308">
        <v>70389.110717999996</v>
      </c>
      <c r="F61" s="308">
        <v>138475</v>
      </c>
      <c r="G61" s="308">
        <v>30449.471651500749</v>
      </c>
      <c r="H61" s="308">
        <v>28428.701614000001</v>
      </c>
      <c r="I61" s="287">
        <v>482355</v>
      </c>
      <c r="J61" s="287">
        <v>105841.98378531529</v>
      </c>
      <c r="K61" s="287">
        <v>98817.812332000001</v>
      </c>
      <c r="L61" s="308">
        <v>795862</v>
      </c>
      <c r="M61" s="308">
        <v>173089.45539923303</v>
      </c>
      <c r="N61" s="308">
        <v>161602.425697</v>
      </c>
      <c r="O61" s="308">
        <v>666557</v>
      </c>
      <c r="P61" s="308">
        <v>143641.21764660685</v>
      </c>
      <c r="Q61" s="308">
        <v>134108.51139500001</v>
      </c>
      <c r="R61" s="287">
        <v>1462419</v>
      </c>
      <c r="S61" s="287">
        <v>316730.67304583988</v>
      </c>
      <c r="T61" s="287">
        <v>295710.93709199998</v>
      </c>
      <c r="U61" s="309">
        <v>1139742</v>
      </c>
      <c r="V61" s="309">
        <v>248481.96753304757</v>
      </c>
      <c r="W61" s="309">
        <v>231991.53641500001</v>
      </c>
      <c r="X61" s="309">
        <v>805032</v>
      </c>
      <c r="Y61" s="309">
        <v>174090.68929810761</v>
      </c>
      <c r="Z61" s="309">
        <v>162537.213009</v>
      </c>
      <c r="AA61" s="310">
        <v>1944774</v>
      </c>
      <c r="AB61" s="310">
        <v>422572.65683115524</v>
      </c>
      <c r="AC61" s="310">
        <v>394528.74942399998</v>
      </c>
    </row>
    <row r="62" spans="2:29" x14ac:dyDescent="0.3">
      <c r="B62" s="255">
        <v>45200</v>
      </c>
      <c r="C62" s="308">
        <v>344866</v>
      </c>
      <c r="D62" s="308">
        <v>75350.907159948983</v>
      </c>
      <c r="E62" s="308">
        <v>70556.341413999995</v>
      </c>
      <c r="F62" s="308">
        <v>139504</v>
      </c>
      <c r="G62" s="308">
        <v>30574.448015708054</v>
      </c>
      <c r="H62" s="308">
        <v>28629.000951000002</v>
      </c>
      <c r="I62" s="287">
        <v>484370</v>
      </c>
      <c r="J62" s="287">
        <v>105925.35517565704</v>
      </c>
      <c r="K62" s="287">
        <v>99185.342365000004</v>
      </c>
      <c r="L62" s="308">
        <v>801418</v>
      </c>
      <c r="M62" s="308">
        <v>173760.11643764577</v>
      </c>
      <c r="N62" s="308">
        <v>162703.78899999999</v>
      </c>
      <c r="O62" s="308">
        <v>670939</v>
      </c>
      <c r="P62" s="308">
        <v>144141.56871212384</v>
      </c>
      <c r="Q62" s="308">
        <v>134969.864562</v>
      </c>
      <c r="R62" s="287">
        <v>1472357</v>
      </c>
      <c r="S62" s="287">
        <v>317901.68514976959</v>
      </c>
      <c r="T62" s="287">
        <v>297673.65356200002</v>
      </c>
      <c r="U62" s="309">
        <v>1146284</v>
      </c>
      <c r="V62" s="309">
        <v>249111.02359759476</v>
      </c>
      <c r="W62" s="309">
        <v>233260.13041400001</v>
      </c>
      <c r="X62" s="309">
        <v>810443</v>
      </c>
      <c r="Y62" s="309">
        <v>174716.01672783191</v>
      </c>
      <c r="Z62" s="309">
        <v>163598.865513</v>
      </c>
      <c r="AA62" s="310">
        <v>1956727</v>
      </c>
      <c r="AB62" s="310">
        <v>423827.04032542661</v>
      </c>
      <c r="AC62" s="310">
        <v>396858.99592700001</v>
      </c>
    </row>
    <row r="63" spans="2:29" x14ac:dyDescent="0.3">
      <c r="B63" s="255">
        <v>45231</v>
      </c>
      <c r="C63" s="308">
        <v>343086</v>
      </c>
      <c r="D63" s="308">
        <v>74438.928069317481</v>
      </c>
      <c r="E63" s="308">
        <v>70221.851962999994</v>
      </c>
      <c r="F63" s="308">
        <v>139023</v>
      </c>
      <c r="G63" s="308">
        <v>30274.975001889332</v>
      </c>
      <c r="H63" s="308">
        <v>28559.852591999999</v>
      </c>
      <c r="I63" s="287">
        <v>482109</v>
      </c>
      <c r="J63" s="287">
        <v>104713.90307120681</v>
      </c>
      <c r="K63" s="287">
        <v>98781.704555000004</v>
      </c>
      <c r="L63" s="308">
        <v>810512</v>
      </c>
      <c r="M63" s="308">
        <v>174479.8519985936</v>
      </c>
      <c r="N63" s="308">
        <v>164595.308602</v>
      </c>
      <c r="O63" s="308">
        <v>678035</v>
      </c>
      <c r="P63" s="308">
        <v>144541.53466166998</v>
      </c>
      <c r="Q63" s="308">
        <v>136353.04151700001</v>
      </c>
      <c r="R63" s="287">
        <v>1488547</v>
      </c>
      <c r="S63" s="287">
        <v>319021.38666026352</v>
      </c>
      <c r="T63" s="287">
        <v>300948.35011900001</v>
      </c>
      <c r="U63" s="309">
        <v>1153598</v>
      </c>
      <c r="V63" s="309">
        <v>248918.78006791108</v>
      </c>
      <c r="W63" s="309">
        <v>234817.160565</v>
      </c>
      <c r="X63" s="309">
        <v>817058</v>
      </c>
      <c r="Y63" s="309">
        <v>174816.50966355929</v>
      </c>
      <c r="Z63" s="309">
        <v>164912.89410899999</v>
      </c>
      <c r="AA63" s="310">
        <v>1970656</v>
      </c>
      <c r="AB63" s="310">
        <v>423735.2897314704</v>
      </c>
      <c r="AC63" s="310">
        <v>399730.05467400001</v>
      </c>
    </row>
    <row r="64" spans="2:29" x14ac:dyDescent="0.3">
      <c r="B64" s="255">
        <v>45261</v>
      </c>
      <c r="C64" s="308">
        <v>339811</v>
      </c>
      <c r="D64" s="308">
        <v>74379.219415275424</v>
      </c>
      <c r="E64" s="308">
        <v>69796.631951999996</v>
      </c>
      <c r="F64" s="308">
        <v>131135</v>
      </c>
      <c r="G64" s="308">
        <v>28759.242578770172</v>
      </c>
      <c r="H64" s="308">
        <v>26987.353259</v>
      </c>
      <c r="I64" s="287">
        <v>470946</v>
      </c>
      <c r="J64" s="287">
        <v>103138.46199404559</v>
      </c>
      <c r="K64" s="287">
        <v>96783.985211000007</v>
      </c>
      <c r="L64" s="308">
        <v>818807</v>
      </c>
      <c r="M64" s="308">
        <v>177255.55085254455</v>
      </c>
      <c r="N64" s="308">
        <v>166334.636765</v>
      </c>
      <c r="O64" s="308">
        <v>690945</v>
      </c>
      <c r="P64" s="308">
        <v>148133.36448846688</v>
      </c>
      <c r="Q64" s="308">
        <v>139006.701096</v>
      </c>
      <c r="R64" s="287">
        <v>1509752</v>
      </c>
      <c r="S64" s="287">
        <v>325388.91534101142</v>
      </c>
      <c r="T64" s="287">
        <v>305341.33786099998</v>
      </c>
      <c r="U64" s="309">
        <v>1158618</v>
      </c>
      <c r="V64" s="309">
        <v>251634.77026781999</v>
      </c>
      <c r="W64" s="309">
        <v>236131.268717</v>
      </c>
      <c r="X64" s="309">
        <v>822080</v>
      </c>
      <c r="Y64" s="309">
        <v>176892.60706723706</v>
      </c>
      <c r="Z64" s="309">
        <v>165994.054355</v>
      </c>
      <c r="AA64" s="310">
        <v>1980698</v>
      </c>
      <c r="AB64" s="310">
        <v>428527.37733505701</v>
      </c>
      <c r="AC64" s="310">
        <v>402125.323072</v>
      </c>
    </row>
    <row r="65" spans="2:29" x14ac:dyDescent="0.3">
      <c r="B65" s="256">
        <v>45292</v>
      </c>
      <c r="C65" s="308">
        <v>341928</v>
      </c>
      <c r="D65" s="308">
        <v>74349.341379857011</v>
      </c>
      <c r="E65" s="308">
        <v>70235.027226000006</v>
      </c>
      <c r="F65" s="308">
        <v>131581</v>
      </c>
      <c r="G65" s="308">
        <v>28666.272151346282</v>
      </c>
      <c r="H65" s="308">
        <v>27079.949433999998</v>
      </c>
      <c r="I65" s="287">
        <v>473509</v>
      </c>
      <c r="J65" s="287">
        <v>103015.61353120329</v>
      </c>
      <c r="K65" s="287">
        <v>97314.97666</v>
      </c>
      <c r="L65" s="308">
        <v>824182</v>
      </c>
      <c r="M65" s="308">
        <v>177218.34772622952</v>
      </c>
      <c r="N65" s="308">
        <v>167411.50959100001</v>
      </c>
      <c r="O65" s="308">
        <v>696135</v>
      </c>
      <c r="P65" s="308">
        <v>148237.81445453971</v>
      </c>
      <c r="Q65" s="308">
        <v>140034.68949300001</v>
      </c>
      <c r="R65" s="287">
        <v>1520317</v>
      </c>
      <c r="S65" s="287">
        <v>325456.1621807692</v>
      </c>
      <c r="T65" s="287">
        <v>307446.19908400002</v>
      </c>
      <c r="U65" s="309">
        <v>1166110</v>
      </c>
      <c r="V65" s="309">
        <v>251567.68910608653</v>
      </c>
      <c r="W65" s="309">
        <v>237646.53681699999</v>
      </c>
      <c r="X65" s="309">
        <v>827716</v>
      </c>
      <c r="Y65" s="309">
        <v>176904.086605886</v>
      </c>
      <c r="Z65" s="309">
        <v>167114.63892699999</v>
      </c>
      <c r="AA65" s="310">
        <v>1993826</v>
      </c>
      <c r="AB65" s="310">
        <v>428471.77571197256</v>
      </c>
      <c r="AC65" s="310">
        <v>404761.17574400001</v>
      </c>
    </row>
    <row r="66" spans="2:29" x14ac:dyDescent="0.3">
      <c r="B66" s="256">
        <v>45323</v>
      </c>
      <c r="C66" s="308">
        <v>342537</v>
      </c>
      <c r="D66" s="308">
        <v>76970.816040003236</v>
      </c>
      <c r="E66" s="308">
        <v>73138.797317000004</v>
      </c>
      <c r="F66" s="308">
        <v>132015</v>
      </c>
      <c r="G66" s="308">
        <v>29719.997884412533</v>
      </c>
      <c r="H66" s="308">
        <v>28240.377500999999</v>
      </c>
      <c r="I66" s="287">
        <v>474552</v>
      </c>
      <c r="J66" s="287">
        <v>106690.81392441575</v>
      </c>
      <c r="K66" s="287">
        <v>101379.174818</v>
      </c>
      <c r="L66" s="308">
        <v>829215</v>
      </c>
      <c r="M66" s="308">
        <v>184316.97410640048</v>
      </c>
      <c r="N66" s="308">
        <v>175140.68974199999</v>
      </c>
      <c r="O66" s="308">
        <v>701045</v>
      </c>
      <c r="P66" s="308">
        <v>154298.02907161438</v>
      </c>
      <c r="Q66" s="308">
        <v>146616.24827800001</v>
      </c>
      <c r="R66" s="287">
        <v>1530260</v>
      </c>
      <c r="S66" s="287">
        <v>338615.00317801489</v>
      </c>
      <c r="T66" s="287">
        <v>321756.93802</v>
      </c>
      <c r="U66" s="309">
        <v>1171752</v>
      </c>
      <c r="V66" s="309">
        <v>261287.79014640371</v>
      </c>
      <c r="W66" s="309">
        <v>248279.48705900001</v>
      </c>
      <c r="X66" s="309">
        <v>833060</v>
      </c>
      <c r="Y66" s="309">
        <v>184018.02695602691</v>
      </c>
      <c r="Z66" s="309">
        <v>174856.62577899999</v>
      </c>
      <c r="AA66" s="310">
        <v>2004812</v>
      </c>
      <c r="AB66" s="310">
        <v>445305.81710243062</v>
      </c>
      <c r="AC66" s="310">
        <v>423136.112838</v>
      </c>
    </row>
    <row r="67" spans="2:29" x14ac:dyDescent="0.3">
      <c r="B67" s="256">
        <v>45352</v>
      </c>
      <c r="C67" s="308">
        <v>342968</v>
      </c>
      <c r="D67" s="308">
        <v>76769.426439062197</v>
      </c>
      <c r="E67" s="308">
        <v>73223.340953000006</v>
      </c>
      <c r="F67" s="308">
        <v>132262</v>
      </c>
      <c r="G67" s="308">
        <v>29662.329399365706</v>
      </c>
      <c r="H67" s="308">
        <v>28292.185571999999</v>
      </c>
      <c r="I67" s="287">
        <v>475230</v>
      </c>
      <c r="J67" s="287">
        <v>106431.7558384279</v>
      </c>
      <c r="K67" s="287">
        <v>101515.52652499999</v>
      </c>
      <c r="L67" s="308">
        <v>835241</v>
      </c>
      <c r="M67" s="308">
        <v>184939.36122479927</v>
      </c>
      <c r="N67" s="308">
        <v>176396.75754699999</v>
      </c>
      <c r="O67" s="308">
        <v>707021</v>
      </c>
      <c r="P67" s="308">
        <v>155003.81789802734</v>
      </c>
      <c r="Q67" s="308">
        <v>147843.978175</v>
      </c>
      <c r="R67" s="287">
        <v>1542262</v>
      </c>
      <c r="S67" s="287">
        <v>339943.17912282667</v>
      </c>
      <c r="T67" s="287">
        <v>324240.73572200001</v>
      </c>
      <c r="U67" s="309">
        <v>1178209</v>
      </c>
      <c r="V67" s="309">
        <v>261708.78766386147</v>
      </c>
      <c r="W67" s="309">
        <v>249620.09849999999</v>
      </c>
      <c r="X67" s="309">
        <v>839283</v>
      </c>
      <c r="Y67" s="309">
        <v>184666.14729739304</v>
      </c>
      <c r="Z67" s="309">
        <v>176136.16374700001</v>
      </c>
      <c r="AA67" s="310">
        <v>2017492</v>
      </c>
      <c r="AB67" s="310">
        <v>446374.93496125453</v>
      </c>
      <c r="AC67" s="310">
        <v>425756.26224700001</v>
      </c>
    </row>
    <row r="68" spans="2:29" ht="16.2" customHeight="1" x14ac:dyDescent="0.3">
      <c r="B68" s="256">
        <v>45383</v>
      </c>
      <c r="C68" s="308">
        <v>343740</v>
      </c>
      <c r="D68" s="308">
        <v>76533.382040767872</v>
      </c>
      <c r="E68" s="308">
        <v>73383.200339999996</v>
      </c>
      <c r="F68" s="308">
        <v>132441</v>
      </c>
      <c r="G68" s="308">
        <v>29547.298560168958</v>
      </c>
      <c r="H68" s="308">
        <v>28331.105616000001</v>
      </c>
      <c r="I68" s="287">
        <v>476181</v>
      </c>
      <c r="J68" s="287">
        <v>106080.68060093683</v>
      </c>
      <c r="K68" s="287">
        <v>101714.305956</v>
      </c>
      <c r="L68" s="308">
        <v>840875</v>
      </c>
      <c r="M68" s="308">
        <v>185179.02884647934</v>
      </c>
      <c r="N68" s="308">
        <v>177556.89622299999</v>
      </c>
      <c r="O68" s="308">
        <v>712190</v>
      </c>
      <c r="P68" s="308">
        <v>155282.65464306707</v>
      </c>
      <c r="Q68" s="308">
        <v>148891.08322599999</v>
      </c>
      <c r="R68" s="287">
        <v>1553065</v>
      </c>
      <c r="S68" s="287">
        <v>340461.68348954641</v>
      </c>
      <c r="T68" s="287">
        <v>326447.97944899998</v>
      </c>
      <c r="U68" s="309">
        <v>1184615</v>
      </c>
      <c r="V68" s="309">
        <v>261712.41088724718</v>
      </c>
      <c r="W68" s="309">
        <v>250940.096563</v>
      </c>
      <c r="X68" s="309">
        <v>844631</v>
      </c>
      <c r="Y68" s="309">
        <v>184829.95320323601</v>
      </c>
      <c r="Z68" s="309">
        <v>177222.188842</v>
      </c>
      <c r="AA68" s="310">
        <v>2029246</v>
      </c>
      <c r="AB68" s="310">
        <v>446542.36409048323</v>
      </c>
      <c r="AC68" s="310">
        <v>428162.28540499997</v>
      </c>
    </row>
    <row r="69" spans="2:29" x14ac:dyDescent="0.3">
      <c r="B69" s="256">
        <v>45413</v>
      </c>
      <c r="C69" s="308">
        <v>344239</v>
      </c>
      <c r="D69" s="308">
        <v>76427.91157895686</v>
      </c>
      <c r="E69" s="308">
        <v>73475.158739000006</v>
      </c>
      <c r="F69" s="308">
        <v>132681</v>
      </c>
      <c r="G69" s="308">
        <v>29523.293829437294</v>
      </c>
      <c r="H69" s="308">
        <v>28382.676640000001</v>
      </c>
      <c r="I69" s="287">
        <v>476920</v>
      </c>
      <c r="J69" s="287">
        <v>105951.20540839416</v>
      </c>
      <c r="K69" s="287">
        <v>101857.835379</v>
      </c>
      <c r="L69" s="308">
        <v>846379</v>
      </c>
      <c r="M69" s="308">
        <v>185849.53644334208</v>
      </c>
      <c r="N69" s="308">
        <v>178669.33571300001</v>
      </c>
      <c r="O69" s="308">
        <v>717243</v>
      </c>
      <c r="P69" s="308">
        <v>155926.76277803269</v>
      </c>
      <c r="Q69" s="308">
        <v>149902.612934</v>
      </c>
      <c r="R69" s="287">
        <v>1563622</v>
      </c>
      <c r="S69" s="287">
        <v>341776.29922137473</v>
      </c>
      <c r="T69" s="287">
        <v>328571.94864700001</v>
      </c>
      <c r="U69" s="309">
        <v>1190618</v>
      </c>
      <c r="V69" s="309">
        <v>262277.44802229892</v>
      </c>
      <c r="W69" s="309">
        <v>252144.49445200001</v>
      </c>
      <c r="X69" s="309">
        <v>849924</v>
      </c>
      <c r="Y69" s="309">
        <v>185450.05660746997</v>
      </c>
      <c r="Z69" s="309">
        <v>178285.28957399999</v>
      </c>
      <c r="AA69" s="310">
        <v>2040542</v>
      </c>
      <c r="AB69" s="310">
        <v>447727.5046297689</v>
      </c>
      <c r="AC69" s="310">
        <v>430429.78402600001</v>
      </c>
    </row>
    <row r="70" spans="2:29" x14ac:dyDescent="0.3">
      <c r="B70" s="256">
        <v>45444</v>
      </c>
      <c r="C70" s="308">
        <v>343926</v>
      </c>
      <c r="D70" s="308">
        <v>76417.703367877097</v>
      </c>
      <c r="E70" s="308">
        <v>73399.640117000003</v>
      </c>
      <c r="F70" s="308">
        <v>132894</v>
      </c>
      <c r="G70" s="308">
        <v>29599.169858354355</v>
      </c>
      <c r="H70" s="308">
        <v>28430.171538999999</v>
      </c>
      <c r="I70" s="287">
        <v>476820</v>
      </c>
      <c r="J70" s="287">
        <v>106016.87322623144</v>
      </c>
      <c r="K70" s="287">
        <v>101829.81165600001</v>
      </c>
      <c r="L70" s="308">
        <v>850592</v>
      </c>
      <c r="M70" s="308">
        <v>186893.30720202817</v>
      </c>
      <c r="N70" s="308">
        <v>179512.087963</v>
      </c>
      <c r="O70" s="308">
        <v>720426</v>
      </c>
      <c r="P70" s="308">
        <v>156722.00775129185</v>
      </c>
      <c r="Q70" s="308">
        <v>150532.382686</v>
      </c>
      <c r="R70" s="287">
        <v>1571018</v>
      </c>
      <c r="S70" s="287">
        <v>343615.31495332002</v>
      </c>
      <c r="T70" s="287">
        <v>330044.47064900002</v>
      </c>
      <c r="U70" s="309">
        <v>1194518</v>
      </c>
      <c r="V70" s="309">
        <v>263311.01056990528</v>
      </c>
      <c r="W70" s="309">
        <v>252911.72808</v>
      </c>
      <c r="X70" s="309">
        <v>853320</v>
      </c>
      <c r="Y70" s="309">
        <v>186321.17760964617</v>
      </c>
      <c r="Z70" s="309">
        <v>178962.554225</v>
      </c>
      <c r="AA70" s="310">
        <v>2047838</v>
      </c>
      <c r="AB70" s="310">
        <v>449632.18817955145</v>
      </c>
      <c r="AC70" s="310">
        <v>431874.282305</v>
      </c>
    </row>
    <row r="71" spans="2:29" x14ac:dyDescent="0.3">
      <c r="B71" s="256">
        <v>45474</v>
      </c>
      <c r="C71" s="309">
        <v>348046</v>
      </c>
      <c r="D71" s="309">
        <v>76671.035879747156</v>
      </c>
      <c r="E71" s="309">
        <v>74185.358548000004</v>
      </c>
      <c r="F71" s="309">
        <v>133888</v>
      </c>
      <c r="G71" s="309">
        <v>29601.005139331406</v>
      </c>
      <c r="H71" s="309">
        <v>28641.339646</v>
      </c>
      <c r="I71" s="287">
        <v>481934</v>
      </c>
      <c r="J71" s="287">
        <v>106272.04101907856</v>
      </c>
      <c r="K71" s="287">
        <v>102826.698194</v>
      </c>
      <c r="L71" s="309">
        <v>856180</v>
      </c>
      <c r="M71" s="309">
        <v>186685.57991628928</v>
      </c>
      <c r="N71" s="309">
        <v>180633.22769699999</v>
      </c>
      <c r="O71" s="309">
        <v>728418</v>
      </c>
      <c r="P71" s="309">
        <v>157177.20038707511</v>
      </c>
      <c r="Q71" s="309">
        <v>152081.510736</v>
      </c>
      <c r="R71" s="287">
        <v>1584598</v>
      </c>
      <c r="S71" s="287">
        <v>343862.78030336439</v>
      </c>
      <c r="T71" s="287">
        <v>332714.73843299999</v>
      </c>
      <c r="U71" s="309">
        <v>1204226</v>
      </c>
      <c r="V71" s="309">
        <v>263356.61579603644</v>
      </c>
      <c r="W71" s="309">
        <v>254818.58624500001</v>
      </c>
      <c r="X71" s="309">
        <v>862306</v>
      </c>
      <c r="Y71" s="309">
        <v>186778.2055264065</v>
      </c>
      <c r="Z71" s="309">
        <v>180722.850382</v>
      </c>
      <c r="AA71" s="310">
        <v>2066532</v>
      </c>
      <c r="AB71" s="310">
        <v>450134.82132244291</v>
      </c>
      <c r="AC71" s="310">
        <v>435541.43662699999</v>
      </c>
    </row>
    <row r="72" spans="2:29" x14ac:dyDescent="0.3">
      <c r="B72" s="256">
        <v>45505</v>
      </c>
      <c r="C72" s="308">
        <v>349176</v>
      </c>
      <c r="D72" s="308">
        <v>76704.274577236924</v>
      </c>
      <c r="E72" s="308">
        <v>74407.143353000007</v>
      </c>
      <c r="F72" s="308">
        <v>134137</v>
      </c>
      <c r="G72" s="308">
        <v>29580.502486610974</v>
      </c>
      <c r="H72" s="308">
        <v>28694.628833999999</v>
      </c>
      <c r="I72" s="287">
        <v>483313</v>
      </c>
      <c r="J72" s="287">
        <v>106284.77706384788</v>
      </c>
      <c r="K72" s="287">
        <v>103101.772187</v>
      </c>
      <c r="L72" s="308">
        <v>859346</v>
      </c>
      <c r="M72" s="308">
        <v>186870.55416197679</v>
      </c>
      <c r="N72" s="308">
        <v>181274.17524800001</v>
      </c>
      <c r="O72" s="308">
        <v>731265</v>
      </c>
      <c r="P72" s="308">
        <v>157371.54959205975</v>
      </c>
      <c r="Q72" s="308">
        <v>152658.60363999999</v>
      </c>
      <c r="R72" s="287">
        <v>1590611</v>
      </c>
      <c r="S72" s="287">
        <v>344242.10375403648</v>
      </c>
      <c r="T72" s="287">
        <v>333932.778888</v>
      </c>
      <c r="U72" s="309">
        <v>1208522</v>
      </c>
      <c r="V72" s="309">
        <v>263574.8287392137</v>
      </c>
      <c r="W72" s="309">
        <v>255681.31860100001</v>
      </c>
      <c r="X72" s="309">
        <v>865402</v>
      </c>
      <c r="Y72" s="309">
        <v>186952.05207867073</v>
      </c>
      <c r="Z72" s="309">
        <v>181353.23247399999</v>
      </c>
      <c r="AA72" s="310">
        <v>2073924</v>
      </c>
      <c r="AB72" s="310">
        <v>450526.8808178844</v>
      </c>
      <c r="AC72" s="310">
        <v>437034.55107500002</v>
      </c>
    </row>
    <row r="73" spans="2:29" x14ac:dyDescent="0.3">
      <c r="B73" s="256">
        <v>45536</v>
      </c>
      <c r="C73" s="308">
        <v>420895</v>
      </c>
      <c r="D73" s="308">
        <v>92328.241142958315</v>
      </c>
      <c r="E73" s="308">
        <v>89641.813506000006</v>
      </c>
      <c r="F73" s="308">
        <v>167174</v>
      </c>
      <c r="G73" s="308">
        <v>36843.681582562727</v>
      </c>
      <c r="H73" s="308">
        <v>35771.659812999998</v>
      </c>
      <c r="I73" s="287">
        <v>588069</v>
      </c>
      <c r="J73" s="287">
        <v>129171.92272552104</v>
      </c>
      <c r="K73" s="287">
        <v>125413.473319</v>
      </c>
      <c r="L73" s="308">
        <v>792093</v>
      </c>
      <c r="M73" s="308">
        <v>171910.84982335943</v>
      </c>
      <c r="N73" s="308">
        <v>166908.847702</v>
      </c>
      <c r="O73" s="308">
        <v>702144</v>
      </c>
      <c r="P73" s="308">
        <v>150774.70565777074</v>
      </c>
      <c r="Q73" s="308">
        <v>146387.691119</v>
      </c>
      <c r="R73" s="287">
        <v>1494237</v>
      </c>
      <c r="S73" s="287">
        <v>322685.5554811302</v>
      </c>
      <c r="T73" s="287">
        <v>313296.53882100002</v>
      </c>
      <c r="U73" s="309">
        <v>1212988</v>
      </c>
      <c r="V73" s="309">
        <v>264239.09096631774</v>
      </c>
      <c r="W73" s="309">
        <v>256550.661208</v>
      </c>
      <c r="X73" s="309">
        <v>869318</v>
      </c>
      <c r="Y73" s="309">
        <v>187618.38724033345</v>
      </c>
      <c r="Z73" s="309">
        <v>182159.350932</v>
      </c>
      <c r="AA73" s="310">
        <v>2082306</v>
      </c>
      <c r="AB73" s="310">
        <v>451857.47820665117</v>
      </c>
      <c r="AC73" s="310">
        <v>438710.01214000001</v>
      </c>
    </row>
    <row r="74" spans="2:29" x14ac:dyDescent="0.3">
      <c r="B74" s="256">
        <v>45566</v>
      </c>
      <c r="C74" s="308">
        <v>422558</v>
      </c>
      <c r="D74" s="308">
        <v>91774.023714084658</v>
      </c>
      <c r="E74" s="308">
        <v>89972.031814999995</v>
      </c>
      <c r="F74" s="308">
        <v>167653</v>
      </c>
      <c r="G74" s="308">
        <v>36592.244408915161</v>
      </c>
      <c r="H74" s="308">
        <v>35873.752123999999</v>
      </c>
      <c r="I74" s="287">
        <v>590211</v>
      </c>
      <c r="J74" s="287">
        <v>128366.26812299983</v>
      </c>
      <c r="K74" s="287">
        <v>125845.783939</v>
      </c>
      <c r="L74" s="308">
        <v>796036</v>
      </c>
      <c r="M74" s="308">
        <v>171067.41761351025</v>
      </c>
      <c r="N74" s="308">
        <v>167708.49219799999</v>
      </c>
      <c r="O74" s="308">
        <v>706255</v>
      </c>
      <c r="P74" s="308">
        <v>150176.33591959611</v>
      </c>
      <c r="Q74" s="308">
        <v>147227.60892900001</v>
      </c>
      <c r="R74" s="287">
        <v>1502291</v>
      </c>
      <c r="S74" s="287">
        <v>321243.75353310636</v>
      </c>
      <c r="T74" s="287">
        <v>314936.101127</v>
      </c>
      <c r="U74" s="309">
        <v>1218594</v>
      </c>
      <c r="V74" s="309">
        <v>262841.44132759492</v>
      </c>
      <c r="W74" s="309">
        <v>257680.52401299999</v>
      </c>
      <c r="X74" s="309">
        <v>873908</v>
      </c>
      <c r="Y74" s="309">
        <v>186768.58032851128</v>
      </c>
      <c r="Z74" s="309">
        <v>183101.361053</v>
      </c>
      <c r="AA74" s="310">
        <v>2092502</v>
      </c>
      <c r="AB74" s="310">
        <v>449610.02165610623</v>
      </c>
      <c r="AC74" s="310">
        <v>440781.88506599999</v>
      </c>
    </row>
    <row r="75" spans="2:29" x14ac:dyDescent="0.3">
      <c r="B75" s="256">
        <v>45597</v>
      </c>
      <c r="C75" s="308">
        <v>425096</v>
      </c>
      <c r="D75" s="308">
        <v>92080.636323903513</v>
      </c>
      <c r="E75" s="308">
        <v>90498.640352000002</v>
      </c>
      <c r="F75" s="308">
        <v>168531</v>
      </c>
      <c r="G75" s="308">
        <v>36690.37454357509</v>
      </c>
      <c r="H75" s="308">
        <v>36060.013730999999</v>
      </c>
      <c r="I75" s="287">
        <v>593627</v>
      </c>
      <c r="J75" s="287">
        <v>128771.01086747859</v>
      </c>
      <c r="K75" s="287">
        <v>126558.654083</v>
      </c>
      <c r="L75" s="308">
        <v>799691</v>
      </c>
      <c r="M75" s="308">
        <v>171416.8460246074</v>
      </c>
      <c r="N75" s="308">
        <v>168471.81033899999</v>
      </c>
      <c r="O75" s="308">
        <v>711014</v>
      </c>
      <c r="P75" s="308">
        <v>150802.86129120129</v>
      </c>
      <c r="Q75" s="308">
        <v>148211.9852</v>
      </c>
      <c r="R75" s="287">
        <v>1510705</v>
      </c>
      <c r="S75" s="287">
        <v>322219.70731580874</v>
      </c>
      <c r="T75" s="287">
        <v>316683.79553900001</v>
      </c>
      <c r="U75" s="309">
        <v>1224787</v>
      </c>
      <c r="V75" s="309">
        <v>263497.48234851094</v>
      </c>
      <c r="W75" s="309">
        <v>258970.45069100001</v>
      </c>
      <c r="X75" s="309">
        <v>879545</v>
      </c>
      <c r="Y75" s="309">
        <v>187493.23583477639</v>
      </c>
      <c r="Z75" s="309">
        <v>184271.99893100001</v>
      </c>
      <c r="AA75" s="310">
        <v>2104332</v>
      </c>
      <c r="AB75" s="310">
        <v>450990.7181832873</v>
      </c>
      <c r="AC75" s="310">
        <v>443242.44962199999</v>
      </c>
    </row>
    <row r="76" spans="2:29" x14ac:dyDescent="0.3">
      <c r="B76" s="256">
        <v>45627</v>
      </c>
      <c r="C76" s="308">
        <v>425703</v>
      </c>
      <c r="D76" s="308">
        <v>92589.262020039139</v>
      </c>
      <c r="E76" s="308">
        <v>90818.148713999995</v>
      </c>
      <c r="F76" s="308">
        <v>169115</v>
      </c>
      <c r="G76" s="308">
        <v>36888.494545739202</v>
      </c>
      <c r="H76" s="308">
        <v>36182.865166000003</v>
      </c>
      <c r="I76" s="287">
        <v>594818</v>
      </c>
      <c r="J76" s="287">
        <v>129477.75656577834</v>
      </c>
      <c r="K76" s="287">
        <v>127001.01388</v>
      </c>
      <c r="L76" s="308">
        <v>804472</v>
      </c>
      <c r="M76" s="308">
        <v>172648.18786706228</v>
      </c>
      <c r="N76" s="308">
        <v>169345.650444</v>
      </c>
      <c r="O76" s="308">
        <v>716484</v>
      </c>
      <c r="P76" s="308">
        <v>152182.69851912433</v>
      </c>
      <c r="Q76" s="308">
        <v>149271.639543</v>
      </c>
      <c r="R76" s="287">
        <v>1520956</v>
      </c>
      <c r="S76" s="287">
        <v>324830.88638618664</v>
      </c>
      <c r="T76" s="287">
        <v>318617.289987</v>
      </c>
      <c r="U76" s="309">
        <v>1230175</v>
      </c>
      <c r="V76" s="309">
        <v>265237.44988710142</v>
      </c>
      <c r="W76" s="309">
        <v>260163.79915800001</v>
      </c>
      <c r="X76" s="309">
        <v>885599</v>
      </c>
      <c r="Y76" s="309">
        <v>189071.19306486356</v>
      </c>
      <c r="Z76" s="309">
        <v>185454.504709</v>
      </c>
      <c r="AA76" s="310">
        <v>2115774</v>
      </c>
      <c r="AB76" s="310">
        <v>454308.64295196498</v>
      </c>
      <c r="AC76" s="310">
        <v>445618.30386699998</v>
      </c>
    </row>
    <row r="77" spans="2:29" x14ac:dyDescent="0.3">
      <c r="B77" s="256">
        <v>45658</v>
      </c>
      <c r="C77" s="287">
        <v>426301</v>
      </c>
      <c r="D77" s="287">
        <v>91743.873175267712</v>
      </c>
      <c r="E77" s="287">
        <v>90949.680215999993</v>
      </c>
      <c r="F77" s="287">
        <v>169484</v>
      </c>
      <c r="G77" s="287">
        <v>36578.965631774692</v>
      </c>
      <c r="H77" s="287">
        <v>36262.314982999997</v>
      </c>
      <c r="I77" s="287">
        <v>595785</v>
      </c>
      <c r="J77" s="287">
        <v>128322.8388070424</v>
      </c>
      <c r="K77" s="287">
        <v>127211.995199</v>
      </c>
      <c r="L77" s="287">
        <v>807566</v>
      </c>
      <c r="M77" s="287">
        <v>171521.53712944724</v>
      </c>
      <c r="N77" s="287">
        <v>170036.73828200001</v>
      </c>
      <c r="O77" s="287">
        <v>720599</v>
      </c>
      <c r="P77" s="287">
        <v>151432.74525547534</v>
      </c>
      <c r="Q77" s="287">
        <v>150121.84768899999</v>
      </c>
      <c r="R77" s="287">
        <v>1528165</v>
      </c>
      <c r="S77" s="287">
        <v>322954.28238492261</v>
      </c>
      <c r="T77" s="287">
        <v>320158.58597100002</v>
      </c>
      <c r="U77" s="287">
        <v>1233867</v>
      </c>
      <c r="V77" s="287">
        <v>263265.41030471498</v>
      </c>
      <c r="W77" s="287">
        <v>260986.41849800001</v>
      </c>
      <c r="X77" s="287">
        <v>890083</v>
      </c>
      <c r="Y77" s="287">
        <v>188011.71088725002</v>
      </c>
      <c r="Z77" s="287">
        <v>186384.16267200001</v>
      </c>
      <c r="AA77" s="310">
        <v>2123950</v>
      </c>
      <c r="AB77" s="310">
        <v>451277.12119196501</v>
      </c>
      <c r="AC77" s="310">
        <v>447370.58117000002</v>
      </c>
    </row>
    <row r="78" spans="2:29" x14ac:dyDescent="0.3">
      <c r="B78" s="256">
        <v>45689</v>
      </c>
      <c r="C78" s="287">
        <v>426176</v>
      </c>
      <c r="D78" s="287">
        <v>95511.816353010348</v>
      </c>
      <c r="E78" s="287">
        <v>95057.054667000004</v>
      </c>
      <c r="F78" s="287">
        <v>169446</v>
      </c>
      <c r="G78" s="287">
        <v>38088.630938863163</v>
      </c>
      <c r="H78" s="287">
        <v>37907.279031999999</v>
      </c>
      <c r="I78" s="287">
        <v>595622</v>
      </c>
      <c r="J78" s="287">
        <v>133600.44729187351</v>
      </c>
      <c r="K78" s="287">
        <v>132964.33369900001</v>
      </c>
      <c r="L78" s="287">
        <v>810298</v>
      </c>
      <c r="M78" s="287">
        <v>179523.55836758006</v>
      </c>
      <c r="N78" s="287">
        <v>178668.79045299999</v>
      </c>
      <c r="O78" s="287">
        <v>723992</v>
      </c>
      <c r="P78" s="287">
        <v>158690.76424888466</v>
      </c>
      <c r="Q78" s="287">
        <v>157935.18779500001</v>
      </c>
      <c r="R78" s="287">
        <v>1534290</v>
      </c>
      <c r="S78" s="287">
        <v>338214.32261646475</v>
      </c>
      <c r="T78" s="287">
        <v>336603.97824800003</v>
      </c>
      <c r="U78" s="287">
        <v>1236474</v>
      </c>
      <c r="V78" s="287">
        <v>275035.37472059042</v>
      </c>
      <c r="W78" s="287">
        <v>273725.84512000001</v>
      </c>
      <c r="X78" s="287">
        <v>893438</v>
      </c>
      <c r="Y78" s="287">
        <v>196779.39518774784</v>
      </c>
      <c r="Z78" s="287">
        <v>195842.466827</v>
      </c>
      <c r="AA78" s="310">
        <v>2129912</v>
      </c>
      <c r="AB78" s="310">
        <v>471814.76990833826</v>
      </c>
      <c r="AC78" s="310">
        <v>469568.31194699998</v>
      </c>
    </row>
    <row r="79" spans="2:29" x14ac:dyDescent="0.3">
      <c r="B79" s="256">
        <v>45717</v>
      </c>
      <c r="C79" s="287">
        <v>428094</v>
      </c>
      <c r="D79" s="287">
        <v>95460.020443635352</v>
      </c>
      <c r="E79" s="287">
        <v>95481.930345000001</v>
      </c>
      <c r="F79" s="287">
        <v>169783</v>
      </c>
      <c r="G79" s="287">
        <v>37968.002671851042</v>
      </c>
      <c r="H79" s="287">
        <v>37976.717055000001</v>
      </c>
      <c r="I79" s="287">
        <v>597877</v>
      </c>
      <c r="J79" s="287">
        <v>133428.0231154864</v>
      </c>
      <c r="K79" s="287">
        <v>133458.64739999999</v>
      </c>
      <c r="L79" s="287">
        <v>814418</v>
      </c>
      <c r="M79" s="287">
        <v>179530.19523379827</v>
      </c>
      <c r="N79" s="287">
        <v>179571.400849</v>
      </c>
      <c r="O79" s="287">
        <v>727988</v>
      </c>
      <c r="P79" s="287">
        <v>158764.61872096712</v>
      </c>
      <c r="Q79" s="287">
        <v>158801.05823900001</v>
      </c>
      <c r="R79" s="287">
        <v>1542406</v>
      </c>
      <c r="S79" s="287">
        <v>338294.81395476538</v>
      </c>
      <c r="T79" s="287">
        <v>338372.459088</v>
      </c>
      <c r="U79" s="287">
        <v>1242512</v>
      </c>
      <c r="V79" s="287">
        <v>274990.21567743359</v>
      </c>
      <c r="W79" s="287">
        <v>275053.33119400003</v>
      </c>
      <c r="X79" s="287">
        <v>897771</v>
      </c>
      <c r="Y79" s="287">
        <v>196732.62139281817</v>
      </c>
      <c r="Z79" s="287">
        <v>196777.77529399999</v>
      </c>
      <c r="AA79" s="310">
        <v>2140283</v>
      </c>
      <c r="AB79" s="310">
        <v>471722.83707025176</v>
      </c>
      <c r="AC79" s="310">
        <v>471831.10648800002</v>
      </c>
    </row>
    <row r="80" spans="2:29" x14ac:dyDescent="0.3">
      <c r="B80" s="256">
        <v>45748</v>
      </c>
      <c r="C80" s="287">
        <v>429825</v>
      </c>
      <c r="D80" s="287">
        <v>95646.792797912596</v>
      </c>
      <c r="E80" s="287">
        <v>95853.105729000003</v>
      </c>
      <c r="F80" s="287">
        <v>169864</v>
      </c>
      <c r="G80" s="287">
        <v>37919.512263365541</v>
      </c>
      <c r="H80" s="287">
        <v>38001.305761000003</v>
      </c>
      <c r="I80" s="287">
        <v>599689</v>
      </c>
      <c r="J80" s="287">
        <v>133566.30506127814</v>
      </c>
      <c r="K80" s="287">
        <v>133854.41149</v>
      </c>
      <c r="L80" s="287">
        <v>819751</v>
      </c>
      <c r="M80" s="287">
        <v>180366.81783864004</v>
      </c>
      <c r="N80" s="287">
        <v>180755.874343</v>
      </c>
      <c r="O80" s="287">
        <v>732331</v>
      </c>
      <c r="P80" s="287">
        <v>159422.04258878506</v>
      </c>
      <c r="Q80" s="287">
        <v>159765.92060000001</v>
      </c>
      <c r="R80" s="287">
        <v>1552082</v>
      </c>
      <c r="S80" s="287">
        <v>339788.86042742513</v>
      </c>
      <c r="T80" s="287">
        <v>340521.79494300002</v>
      </c>
      <c r="U80" s="287">
        <v>1249576</v>
      </c>
      <c r="V80" s="287">
        <v>276013.61063655262</v>
      </c>
      <c r="W80" s="287">
        <v>276608.98007200001</v>
      </c>
      <c r="X80" s="287">
        <v>902195</v>
      </c>
      <c r="Y80" s="287">
        <v>197341.55485215061</v>
      </c>
      <c r="Z80" s="287">
        <v>197767.22636100001</v>
      </c>
      <c r="AA80" s="310">
        <v>2151771</v>
      </c>
      <c r="AB80" s="310">
        <v>473355.16548870323</v>
      </c>
      <c r="AC80" s="310">
        <v>474376.20643299998</v>
      </c>
    </row>
    <row r="81" spans="2:29" x14ac:dyDescent="0.3">
      <c r="B81" s="256">
        <v>45778</v>
      </c>
      <c r="C81" s="287">
        <v>430627</v>
      </c>
      <c r="D81" s="287">
        <v>95619.561120392507</v>
      </c>
      <c r="E81" s="287">
        <v>96016.611353</v>
      </c>
      <c r="F81" s="287">
        <v>169940</v>
      </c>
      <c r="G81" s="287">
        <v>37862.03124291548</v>
      </c>
      <c r="H81" s="287">
        <v>38019.249369999998</v>
      </c>
      <c r="I81" s="287">
        <v>600567</v>
      </c>
      <c r="J81" s="287">
        <v>133481.59236330798</v>
      </c>
      <c r="K81" s="287">
        <v>134035.86072299999</v>
      </c>
      <c r="L81" s="287">
        <v>823411</v>
      </c>
      <c r="M81" s="287">
        <v>180804.74951982213</v>
      </c>
      <c r="N81" s="287">
        <v>181555.52234299999</v>
      </c>
      <c r="O81" s="287">
        <v>735920</v>
      </c>
      <c r="P81" s="287">
        <v>159879.03056246386</v>
      </c>
      <c r="Q81" s="287">
        <v>160542.911525</v>
      </c>
      <c r="R81" s="287">
        <v>1559331</v>
      </c>
      <c r="S81" s="287">
        <v>340683.78008228599</v>
      </c>
      <c r="T81" s="287">
        <v>342098.43386799999</v>
      </c>
      <c r="U81" s="287">
        <v>1254038</v>
      </c>
      <c r="V81" s="287">
        <v>276424.31064021465</v>
      </c>
      <c r="W81" s="287">
        <v>277572.13369599998</v>
      </c>
      <c r="X81" s="287">
        <v>905860</v>
      </c>
      <c r="Y81" s="287">
        <v>197741.06180537937</v>
      </c>
      <c r="Z81" s="287">
        <v>198562.16089500001</v>
      </c>
      <c r="AA81" s="310">
        <v>2159898</v>
      </c>
      <c r="AB81" s="310">
        <v>474165.372445594</v>
      </c>
      <c r="AC81" s="310">
        <v>476134.29459100001</v>
      </c>
    </row>
    <row r="82" spans="2:29" x14ac:dyDescent="0.3">
      <c r="B82" s="256">
        <v>45809</v>
      </c>
      <c r="C82" s="287">
        <v>431432</v>
      </c>
      <c r="D82" s="287">
        <v>96165.966937000005</v>
      </c>
      <c r="E82" s="287">
        <v>96165.966937000005</v>
      </c>
      <c r="F82" s="287">
        <v>170121</v>
      </c>
      <c r="G82" s="287">
        <v>38058.991453000002</v>
      </c>
      <c r="H82" s="287">
        <v>38058.991453000002</v>
      </c>
      <c r="I82" s="287">
        <v>601553</v>
      </c>
      <c r="J82" s="287">
        <v>134224.95839000001</v>
      </c>
      <c r="K82" s="287">
        <v>134224.95839000001</v>
      </c>
      <c r="L82" s="287">
        <v>827199</v>
      </c>
      <c r="M82" s="287">
        <v>182364.776729</v>
      </c>
      <c r="N82" s="287">
        <v>182364.776729</v>
      </c>
      <c r="O82" s="287">
        <v>738794</v>
      </c>
      <c r="P82" s="287">
        <v>161156.677624</v>
      </c>
      <c r="Q82" s="287">
        <v>161156.677624</v>
      </c>
      <c r="R82" s="287">
        <v>1565993</v>
      </c>
      <c r="S82" s="287">
        <v>343521.45435299998</v>
      </c>
      <c r="T82" s="287">
        <v>343521.45435299998</v>
      </c>
      <c r="U82" s="287">
        <v>1258631</v>
      </c>
      <c r="V82" s="287">
        <v>278530.74366600002</v>
      </c>
      <c r="W82" s="287">
        <v>278530.74366600002</v>
      </c>
      <c r="X82" s="287">
        <v>908915</v>
      </c>
      <c r="Y82" s="287">
        <v>199215.669077</v>
      </c>
      <c r="Z82" s="287">
        <v>199215.669077</v>
      </c>
      <c r="AA82" s="310">
        <v>2167546</v>
      </c>
      <c r="AB82" s="310">
        <v>477746.41274300002</v>
      </c>
      <c r="AC82" s="310">
        <v>477746.41274300002</v>
      </c>
    </row>
    <row r="83" spans="2:29" x14ac:dyDescent="0.3">
      <c r="B83" s="4" t="s">
        <v>767</v>
      </c>
      <c r="M83" s="221"/>
      <c r="N83" s="221"/>
    </row>
    <row r="84" spans="2:29" ht="61.8" customHeight="1" x14ac:dyDescent="0.3">
      <c r="B84" s="473" t="s">
        <v>887</v>
      </c>
      <c r="C84" s="473"/>
      <c r="D84" s="473"/>
      <c r="E84" s="473"/>
      <c r="F84" s="473"/>
      <c r="G84" s="473"/>
      <c r="H84" s="473"/>
      <c r="I84" s="473"/>
      <c r="J84" s="473"/>
      <c r="K84" s="473"/>
      <c r="L84" s="473"/>
      <c r="M84" s="221"/>
      <c r="N84" s="221"/>
    </row>
    <row r="85" spans="2:29" x14ac:dyDescent="0.3">
      <c r="B85" s="459" t="s">
        <v>840</v>
      </c>
      <c r="C85" s="459"/>
      <c r="D85" s="459"/>
      <c r="E85" s="459"/>
      <c r="F85" s="459"/>
      <c r="G85" s="459"/>
      <c r="H85" s="459"/>
      <c r="I85" s="459"/>
      <c r="J85" s="459"/>
      <c r="K85" s="459"/>
      <c r="L85" s="459"/>
      <c r="M85" s="221"/>
      <c r="N85" s="221"/>
    </row>
    <row r="86" spans="2:29" x14ac:dyDescent="0.3">
      <c r="B86" s="482" t="s">
        <v>920</v>
      </c>
      <c r="C86" s="482"/>
      <c r="D86" s="482"/>
      <c r="E86" s="482"/>
      <c r="F86" s="482"/>
      <c r="G86" s="482"/>
      <c r="H86" s="482"/>
      <c r="I86" s="482"/>
      <c r="J86" s="482"/>
      <c r="K86" s="482"/>
      <c r="L86" s="482"/>
    </row>
    <row r="87" spans="2:29" x14ac:dyDescent="0.3">
      <c r="B87" s="4"/>
      <c r="C87" s="4"/>
      <c r="D87" s="4"/>
      <c r="E87" s="4"/>
    </row>
  </sheetData>
  <mergeCells count="28">
    <mergeCell ref="B84:L84"/>
    <mergeCell ref="B85:L85"/>
    <mergeCell ref="B86:L86"/>
    <mergeCell ref="R30:T30"/>
    <mergeCell ref="B22:L22"/>
    <mergeCell ref="C30:E30"/>
    <mergeCell ref="B23:L23"/>
    <mergeCell ref="B24:L24"/>
    <mergeCell ref="U29:AC29"/>
    <mergeCell ref="U30:W30"/>
    <mergeCell ref="X30:Z30"/>
    <mergeCell ref="AA30:AC30"/>
    <mergeCell ref="F30:H30"/>
    <mergeCell ref="I30:K30"/>
    <mergeCell ref="C29:K29"/>
    <mergeCell ref="L29:T29"/>
    <mergeCell ref="L30:N30"/>
    <mergeCell ref="O30:Q30"/>
    <mergeCell ref="D7:F7"/>
    <mergeCell ref="G7:I7"/>
    <mergeCell ref="J7:L7"/>
    <mergeCell ref="B7:B8"/>
    <mergeCell ref="C7:C8"/>
    <mergeCell ref="B9:B11"/>
    <mergeCell ref="B12:B14"/>
    <mergeCell ref="B15:B17"/>
    <mergeCell ref="B18:B20"/>
    <mergeCell ref="B29:B31"/>
  </mergeCells>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7A6227-A26D-4314-B081-8BD820496229}">
  <sheetPr>
    <tabColor theme="9"/>
  </sheetPr>
  <dimension ref="A1:AC241"/>
  <sheetViews>
    <sheetView showGridLines="0" workbookViewId="0"/>
  </sheetViews>
  <sheetFormatPr baseColWidth="10" defaultRowHeight="14.4" x14ac:dyDescent="0.3"/>
  <cols>
    <col min="2" max="2" width="20.109375" customWidth="1"/>
    <col min="3" max="3" width="15.33203125" customWidth="1"/>
    <col min="4" max="4" width="16.88671875" customWidth="1"/>
    <col min="5" max="5" width="15" bestFit="1" customWidth="1"/>
    <col min="6" max="6" width="16" customWidth="1"/>
    <col min="7" max="7" width="17.6640625" customWidth="1"/>
    <col min="8" max="8" width="15" customWidth="1"/>
    <col min="9" max="9" width="16.88671875" customWidth="1"/>
    <col min="10" max="10" width="14.33203125" bestFit="1" customWidth="1"/>
    <col min="11" max="11" width="14" customWidth="1"/>
    <col min="12" max="12" width="16.109375" customWidth="1"/>
    <col min="13" max="13" width="14.33203125" bestFit="1" customWidth="1"/>
    <col min="14" max="14" width="15" customWidth="1"/>
    <col min="15" max="15" width="18.6640625" customWidth="1"/>
    <col min="16" max="16" width="18.44140625" customWidth="1"/>
    <col min="17" max="17" width="18.33203125" customWidth="1"/>
    <col min="18" max="22" width="12.88671875" bestFit="1" customWidth="1"/>
    <col min="23" max="23" width="13.6640625" bestFit="1" customWidth="1"/>
    <col min="24" max="24" width="13.33203125" customWidth="1"/>
    <col min="25" max="25" width="13.5546875" customWidth="1"/>
    <col min="26" max="26" width="12.88671875" bestFit="1" customWidth="1"/>
    <col min="27" max="29" width="17.6640625" bestFit="1" customWidth="1"/>
    <col min="30" max="31" width="16.5546875" bestFit="1" customWidth="1"/>
    <col min="32" max="32" width="17.6640625" bestFit="1" customWidth="1"/>
    <col min="33" max="33" width="16.5546875" bestFit="1" customWidth="1"/>
    <col min="34" max="34" width="17.6640625" bestFit="1" customWidth="1"/>
    <col min="35" max="35" width="19.6640625" customWidth="1"/>
    <col min="38" max="38" width="15.109375" bestFit="1" customWidth="1"/>
  </cols>
  <sheetData>
    <row r="1" spans="1:14" x14ac:dyDescent="0.3">
      <c r="A1" s="91"/>
    </row>
    <row r="2" spans="1:14" ht="23.4" x14ac:dyDescent="0.3">
      <c r="B2" s="1" t="s">
        <v>692</v>
      </c>
      <c r="C2" s="4"/>
      <c r="D2" s="4"/>
      <c r="E2" s="4"/>
      <c r="F2" s="4"/>
      <c r="G2" s="4"/>
      <c r="H2" s="4"/>
      <c r="I2" s="4"/>
      <c r="J2" s="4"/>
      <c r="K2" s="4"/>
    </row>
    <row r="3" spans="1:14" x14ac:dyDescent="0.3">
      <c r="B3" s="4"/>
      <c r="C3" s="4"/>
      <c r="D3" s="4"/>
      <c r="E3" s="4"/>
      <c r="F3" s="4"/>
      <c r="G3" s="4"/>
      <c r="H3" s="4"/>
      <c r="I3" s="4"/>
      <c r="J3" s="4"/>
      <c r="K3" s="4"/>
    </row>
    <row r="4" spans="1:14" ht="18" x14ac:dyDescent="0.35">
      <c r="B4" s="298" t="s">
        <v>768</v>
      </c>
      <c r="C4" s="298"/>
      <c r="D4" s="298"/>
      <c r="E4" s="298"/>
      <c r="F4" s="298"/>
      <c r="G4" s="298"/>
      <c r="J4" s="4"/>
      <c r="K4" s="4"/>
    </row>
    <row r="5" spans="1:14" x14ac:dyDescent="0.3">
      <c r="B5" s="3" t="s">
        <v>914</v>
      </c>
      <c r="J5" s="4"/>
      <c r="K5" s="4"/>
    </row>
    <row r="6" spans="1:14" x14ac:dyDescent="0.3">
      <c r="J6" s="4"/>
      <c r="K6" s="4"/>
    </row>
    <row r="7" spans="1:14" x14ac:dyDescent="0.3">
      <c r="B7" s="486" t="s">
        <v>472</v>
      </c>
      <c r="C7" s="454" t="s">
        <v>589</v>
      </c>
      <c r="D7" s="484" t="s">
        <v>3</v>
      </c>
      <c r="E7" s="484"/>
      <c r="F7" s="484"/>
      <c r="G7" s="485"/>
      <c r="H7" s="485"/>
      <c r="I7" s="485"/>
      <c r="J7" s="485"/>
      <c r="K7" s="485"/>
      <c r="L7" s="485"/>
      <c r="N7" s="4"/>
    </row>
    <row r="8" spans="1:14" ht="43.2" x14ac:dyDescent="0.3">
      <c r="B8" s="487"/>
      <c r="C8" s="455"/>
      <c r="D8" s="278" t="s">
        <v>825</v>
      </c>
      <c r="E8" s="278" t="s">
        <v>874</v>
      </c>
      <c r="F8" s="278" t="s">
        <v>882</v>
      </c>
      <c r="G8" s="89"/>
      <c r="H8" s="221"/>
      <c r="I8" s="89"/>
      <c r="J8" s="89"/>
      <c r="K8" s="221"/>
      <c r="L8" s="89"/>
      <c r="M8" s="4"/>
    </row>
    <row r="9" spans="1:14" x14ac:dyDescent="0.3">
      <c r="B9" s="457">
        <v>45748</v>
      </c>
      <c r="C9" s="253" t="s">
        <v>73</v>
      </c>
      <c r="D9" s="311">
        <v>113101</v>
      </c>
      <c r="E9" s="311">
        <v>25266.457024796069</v>
      </c>
      <c r="F9" s="293">
        <v>223397.2911362063</v>
      </c>
      <c r="G9" s="242"/>
      <c r="H9" s="242"/>
      <c r="I9" s="243"/>
      <c r="J9" s="243"/>
      <c r="K9" s="243"/>
      <c r="L9" s="243"/>
    </row>
    <row r="10" spans="1:14" x14ac:dyDescent="0.3">
      <c r="B10" s="458"/>
      <c r="C10" s="253" t="s">
        <v>74</v>
      </c>
      <c r="D10" s="311">
        <v>89160</v>
      </c>
      <c r="E10" s="311">
        <v>19918.904757528147</v>
      </c>
      <c r="F10" s="293">
        <v>223406.28933970557</v>
      </c>
      <c r="G10" s="242"/>
      <c r="H10" s="242"/>
      <c r="I10" s="243"/>
      <c r="J10" s="243"/>
      <c r="K10" s="243"/>
      <c r="L10" s="243"/>
      <c r="M10" s="4"/>
    </row>
    <row r="11" spans="1:14" x14ac:dyDescent="0.3">
      <c r="B11" s="458"/>
      <c r="C11" s="253" t="s">
        <v>25</v>
      </c>
      <c r="D11" s="311">
        <v>202261</v>
      </c>
      <c r="E11" s="311">
        <v>45185.361782324217</v>
      </c>
      <c r="F11" s="293">
        <v>223401.25769339723</v>
      </c>
      <c r="G11" s="242"/>
      <c r="H11" s="242"/>
      <c r="I11" s="243"/>
      <c r="J11" s="243"/>
      <c r="K11" s="243"/>
      <c r="L11" s="243"/>
      <c r="M11" s="4"/>
    </row>
    <row r="12" spans="1:14" x14ac:dyDescent="0.3">
      <c r="B12" s="457">
        <v>45778</v>
      </c>
      <c r="C12" s="253" t="s">
        <v>73</v>
      </c>
      <c r="D12" s="311">
        <v>113189</v>
      </c>
      <c r="E12" s="311">
        <v>25235.486927355323</v>
      </c>
      <c r="F12" s="293">
        <v>222949.9944990708</v>
      </c>
      <c r="G12" s="242"/>
      <c r="H12" s="242"/>
      <c r="I12" s="243"/>
      <c r="J12" s="243"/>
      <c r="K12" s="243"/>
      <c r="L12" s="243"/>
      <c r="M12" s="4"/>
    </row>
    <row r="13" spans="1:14" x14ac:dyDescent="0.3">
      <c r="B13" s="458"/>
      <c r="C13" s="253" t="s">
        <v>74</v>
      </c>
      <c r="D13" s="311">
        <v>89295</v>
      </c>
      <c r="E13" s="311">
        <v>19909.084816361756</v>
      </c>
      <c r="F13" s="293">
        <v>222958.56225277737</v>
      </c>
      <c r="G13" s="242"/>
      <c r="H13" s="242"/>
      <c r="I13" s="243"/>
      <c r="J13" s="243"/>
      <c r="K13" s="243"/>
      <c r="L13" s="243"/>
      <c r="M13" s="4"/>
    </row>
    <row r="14" spans="1:14" x14ac:dyDescent="0.3">
      <c r="B14" s="458"/>
      <c r="C14" s="253" t="s">
        <v>25</v>
      </c>
      <c r="D14" s="311">
        <v>202484</v>
      </c>
      <c r="E14" s="311">
        <v>45144.571743717082</v>
      </c>
      <c r="F14" s="293">
        <v>222953.7728596683</v>
      </c>
      <c r="G14" s="242"/>
      <c r="H14" s="242"/>
      <c r="I14" s="243"/>
      <c r="J14" s="243"/>
      <c r="K14" s="243"/>
      <c r="L14" s="243"/>
      <c r="M14" s="4"/>
    </row>
    <row r="15" spans="1:14" x14ac:dyDescent="0.3">
      <c r="B15" s="457">
        <v>45809</v>
      </c>
      <c r="C15" s="253" t="s">
        <v>73</v>
      </c>
      <c r="D15" s="311">
        <v>113322</v>
      </c>
      <c r="E15" s="311">
        <v>25370.335283</v>
      </c>
      <c r="F15" s="293">
        <v>223878.28738462081</v>
      </c>
      <c r="G15" s="242"/>
      <c r="H15" s="242"/>
      <c r="I15" s="243"/>
      <c r="J15" s="243"/>
      <c r="K15" s="243"/>
      <c r="L15" s="243"/>
      <c r="M15" s="4"/>
    </row>
    <row r="16" spans="1:14" x14ac:dyDescent="0.3">
      <c r="B16" s="458"/>
      <c r="C16" s="253" t="s">
        <v>74</v>
      </c>
      <c r="D16" s="311">
        <v>89452</v>
      </c>
      <c r="E16" s="311">
        <v>20027.088414000002</v>
      </c>
      <c r="F16" s="293">
        <v>223886.4241604436</v>
      </c>
      <c r="G16" s="242"/>
      <c r="H16" s="242"/>
      <c r="I16" s="243"/>
      <c r="J16" s="243"/>
      <c r="K16" s="243"/>
      <c r="L16" s="243"/>
      <c r="M16" s="4"/>
    </row>
    <row r="17" spans="2:29" x14ac:dyDescent="0.3">
      <c r="B17" s="458"/>
      <c r="C17" s="254" t="s">
        <v>25</v>
      </c>
      <c r="D17" s="311">
        <v>202774</v>
      </c>
      <c r="E17" s="311">
        <v>45397.423696999998</v>
      </c>
      <c r="F17" s="293">
        <v>223881.87685304822</v>
      </c>
      <c r="G17" s="242"/>
      <c r="H17" s="242"/>
      <c r="I17" s="243"/>
      <c r="J17" s="243"/>
      <c r="K17" s="243"/>
      <c r="L17" s="243"/>
      <c r="M17" s="4"/>
    </row>
    <row r="18" spans="2:29" x14ac:dyDescent="0.3">
      <c r="B18" s="483" t="s">
        <v>871</v>
      </c>
      <c r="C18" s="294" t="s">
        <v>73</v>
      </c>
      <c r="D18" s="310">
        <v>113204</v>
      </c>
      <c r="E18" s="310">
        <v>25290.759745050465</v>
      </c>
      <c r="F18" s="310">
        <v>223408.52433996598</v>
      </c>
      <c r="G18" s="242"/>
      <c r="H18" s="242"/>
      <c r="I18" s="243"/>
      <c r="J18" s="243"/>
      <c r="K18" s="243"/>
      <c r="L18" s="243"/>
      <c r="M18" s="4"/>
    </row>
    <row r="19" spans="2:29" x14ac:dyDescent="0.3">
      <c r="B19" s="483"/>
      <c r="C19" s="294" t="s">
        <v>74</v>
      </c>
      <c r="D19" s="310">
        <v>89302.333333333328</v>
      </c>
      <c r="E19" s="310">
        <v>19951.692662629968</v>
      </c>
      <c r="F19" s="310">
        <v>223417.09191764216</v>
      </c>
      <c r="G19" s="242"/>
      <c r="H19" s="242"/>
      <c r="I19" s="243"/>
      <c r="J19" s="243"/>
      <c r="K19" s="243"/>
      <c r="L19" s="243"/>
      <c r="M19" s="4"/>
    </row>
    <row r="20" spans="2:29" x14ac:dyDescent="0.3">
      <c r="B20" s="483"/>
      <c r="C20" s="297" t="s">
        <v>25</v>
      </c>
      <c r="D20" s="310">
        <v>202506.33333333334</v>
      </c>
      <c r="E20" s="310">
        <v>45242.45240768043</v>
      </c>
      <c r="F20" s="310">
        <v>223412.30246870461</v>
      </c>
      <c r="G20" s="242"/>
      <c r="H20" s="242"/>
      <c r="I20" s="243"/>
      <c r="J20" s="243"/>
      <c r="K20" s="243"/>
      <c r="L20" s="243"/>
    </row>
    <row r="21" spans="2:29" x14ac:dyDescent="0.3">
      <c r="B21" s="4" t="s">
        <v>767</v>
      </c>
    </row>
    <row r="22" spans="2:29" ht="26.4" customHeight="1" x14ac:dyDescent="0.3">
      <c r="B22" s="473" t="s">
        <v>830</v>
      </c>
      <c r="C22" s="473"/>
      <c r="D22" s="473"/>
      <c r="E22" s="473"/>
      <c r="F22" s="473"/>
      <c r="G22" s="473"/>
      <c r="H22" s="473"/>
      <c r="I22" s="473"/>
      <c r="J22" s="473"/>
      <c r="K22" s="473"/>
      <c r="L22" s="473"/>
    </row>
    <row r="23" spans="2:29" x14ac:dyDescent="0.3">
      <c r="B23" s="247" t="s">
        <v>922</v>
      </c>
      <c r="C23" s="231"/>
      <c r="D23" s="231"/>
      <c r="E23" s="231"/>
      <c r="F23" s="231"/>
      <c r="G23" s="231"/>
      <c r="H23" s="231"/>
      <c r="I23" s="231"/>
      <c r="J23" s="231"/>
      <c r="K23" s="231"/>
      <c r="L23" s="231"/>
    </row>
    <row r="24" spans="2:29" x14ac:dyDescent="0.3">
      <c r="B24" s="247"/>
      <c r="C24" s="231"/>
      <c r="D24" s="231"/>
      <c r="E24" s="231"/>
      <c r="F24" s="231"/>
      <c r="G24" s="231"/>
      <c r="H24" s="231"/>
      <c r="I24" s="231"/>
      <c r="J24" s="231"/>
      <c r="K24" s="231"/>
      <c r="L24" s="231"/>
    </row>
    <row r="25" spans="2:29" ht="18" x14ac:dyDescent="0.35">
      <c r="B25" s="299" t="s">
        <v>771</v>
      </c>
      <c r="C25" s="298"/>
      <c r="D25" s="298"/>
      <c r="E25" s="298"/>
      <c r="F25" s="298"/>
      <c r="G25" s="300"/>
    </row>
    <row r="26" spans="2:29" x14ac:dyDescent="0.3">
      <c r="B26" s="3" t="s">
        <v>915</v>
      </c>
    </row>
    <row r="28" spans="2:29" x14ac:dyDescent="0.3">
      <c r="B28" s="454" t="s">
        <v>472</v>
      </c>
      <c r="C28" s="488" t="s">
        <v>2</v>
      </c>
      <c r="D28" s="489"/>
      <c r="E28" s="489"/>
      <c r="F28" s="489"/>
      <c r="G28" s="489"/>
      <c r="H28" s="489"/>
      <c r="I28" s="489"/>
      <c r="J28" s="489"/>
      <c r="K28" s="490"/>
      <c r="L28" s="488" t="s">
        <v>3</v>
      </c>
      <c r="M28" s="489"/>
      <c r="N28" s="489"/>
      <c r="O28" s="489"/>
      <c r="P28" s="489"/>
      <c r="Q28" s="489"/>
      <c r="R28" s="489"/>
      <c r="S28" s="489"/>
      <c r="T28" s="490"/>
      <c r="U28" s="488" t="s">
        <v>587</v>
      </c>
      <c r="V28" s="489"/>
      <c r="W28" s="489"/>
      <c r="X28" s="489"/>
      <c r="Y28" s="489"/>
      <c r="Z28" s="489"/>
      <c r="AA28" s="489"/>
      <c r="AB28" s="489"/>
      <c r="AC28" s="490"/>
    </row>
    <row r="29" spans="2:29" x14ac:dyDescent="0.3">
      <c r="B29" s="454"/>
      <c r="C29" s="488" t="s">
        <v>73</v>
      </c>
      <c r="D29" s="489"/>
      <c r="E29" s="490"/>
      <c r="F29" s="488" t="s">
        <v>74</v>
      </c>
      <c r="G29" s="489"/>
      <c r="H29" s="490"/>
      <c r="I29" s="488" t="s">
        <v>25</v>
      </c>
      <c r="J29" s="489"/>
      <c r="K29" s="490"/>
      <c r="L29" s="488" t="s">
        <v>73</v>
      </c>
      <c r="M29" s="489"/>
      <c r="N29" s="490"/>
      <c r="O29" s="488" t="s">
        <v>74</v>
      </c>
      <c r="P29" s="489"/>
      <c r="Q29" s="490"/>
      <c r="R29" s="488" t="s">
        <v>25</v>
      </c>
      <c r="S29" s="489"/>
      <c r="T29" s="490"/>
      <c r="U29" s="488" t="s">
        <v>73</v>
      </c>
      <c r="V29" s="489"/>
      <c r="W29" s="490"/>
      <c r="X29" s="488" t="s">
        <v>74</v>
      </c>
      <c r="Y29" s="489"/>
      <c r="Z29" s="490"/>
      <c r="AA29" s="488" t="s">
        <v>25</v>
      </c>
      <c r="AB29" s="489"/>
      <c r="AC29" s="490"/>
    </row>
    <row r="30" spans="2:29" ht="43.2" x14ac:dyDescent="0.3">
      <c r="B30" s="455"/>
      <c r="C30" s="285" t="s">
        <v>777</v>
      </c>
      <c r="D30" s="278" t="s">
        <v>874</v>
      </c>
      <c r="E30" s="285" t="s">
        <v>875</v>
      </c>
      <c r="F30" s="285" t="s">
        <v>777</v>
      </c>
      <c r="G30" s="278" t="s">
        <v>874</v>
      </c>
      <c r="H30" s="285" t="s">
        <v>875</v>
      </c>
      <c r="I30" s="285" t="s">
        <v>777</v>
      </c>
      <c r="J30" s="278" t="s">
        <v>874</v>
      </c>
      <c r="K30" s="285" t="s">
        <v>875</v>
      </c>
      <c r="L30" s="285" t="s">
        <v>777</v>
      </c>
      <c r="M30" s="278" t="s">
        <v>874</v>
      </c>
      <c r="N30" s="285" t="s">
        <v>875</v>
      </c>
      <c r="O30" s="285" t="s">
        <v>777</v>
      </c>
      <c r="P30" s="278" t="s">
        <v>874</v>
      </c>
      <c r="Q30" s="285" t="s">
        <v>875</v>
      </c>
      <c r="R30" s="285" t="s">
        <v>777</v>
      </c>
      <c r="S30" s="278" t="s">
        <v>874</v>
      </c>
      <c r="T30" s="285" t="s">
        <v>875</v>
      </c>
      <c r="U30" s="285" t="s">
        <v>777</v>
      </c>
      <c r="V30" s="278" t="s">
        <v>874</v>
      </c>
      <c r="W30" s="285" t="s">
        <v>875</v>
      </c>
      <c r="X30" s="285" t="s">
        <v>777</v>
      </c>
      <c r="Y30" s="278" t="s">
        <v>874</v>
      </c>
      <c r="Z30" s="285" t="s">
        <v>875</v>
      </c>
      <c r="AA30" s="285" t="s">
        <v>777</v>
      </c>
      <c r="AB30" s="278" t="s">
        <v>874</v>
      </c>
      <c r="AC30" s="285" t="s">
        <v>875</v>
      </c>
    </row>
    <row r="31" spans="2:29" hidden="1" x14ac:dyDescent="0.3">
      <c r="B31" s="256">
        <v>39630</v>
      </c>
      <c r="C31" s="271">
        <v>189150</v>
      </c>
      <c r="D31" s="258">
        <v>20461.389292929471</v>
      </c>
      <c r="E31" s="271">
        <v>11349</v>
      </c>
      <c r="F31" s="271">
        <v>101420</v>
      </c>
      <c r="G31" s="258">
        <v>10971.15570758079</v>
      </c>
      <c r="H31" s="271">
        <v>6085.2</v>
      </c>
      <c r="I31" s="271">
        <v>290570</v>
      </c>
      <c r="J31" s="258">
        <v>31432.545000510261</v>
      </c>
      <c r="K31" s="271">
        <v>17434.2</v>
      </c>
      <c r="L31" s="271">
        <v>108433</v>
      </c>
      <c r="M31" s="258">
        <v>11729.790246895171</v>
      </c>
      <c r="N31" s="271">
        <v>6505.98</v>
      </c>
      <c r="O31" s="271">
        <v>84278</v>
      </c>
      <c r="P31" s="258">
        <v>9116.8118785593979</v>
      </c>
      <c r="Q31" s="271">
        <v>5056.68</v>
      </c>
      <c r="R31" s="271">
        <v>192711</v>
      </c>
      <c r="S31" s="258">
        <v>20846.60212545457</v>
      </c>
      <c r="T31" s="271">
        <v>11562.66</v>
      </c>
      <c r="U31" s="271">
        <v>297583</v>
      </c>
      <c r="V31" s="258">
        <v>32191.17953982464</v>
      </c>
      <c r="W31" s="271">
        <v>17854.98</v>
      </c>
      <c r="X31" s="271">
        <v>185698</v>
      </c>
      <c r="Y31" s="258">
        <v>20087.967586140188</v>
      </c>
      <c r="Z31" s="271">
        <v>11141.88</v>
      </c>
      <c r="AA31" s="271">
        <v>483281</v>
      </c>
      <c r="AB31" s="258">
        <v>52279.147125964817</v>
      </c>
      <c r="AC31" s="271">
        <v>28996.86</v>
      </c>
    </row>
    <row r="32" spans="2:29" hidden="1" x14ac:dyDescent="0.3">
      <c r="B32" s="256">
        <v>39661</v>
      </c>
      <c r="C32" s="271">
        <v>190466</v>
      </c>
      <c r="D32" s="258">
        <v>20413.42928628212</v>
      </c>
      <c r="E32" s="271">
        <v>11427.96</v>
      </c>
      <c r="F32" s="271">
        <v>101671</v>
      </c>
      <c r="G32" s="258">
        <v>10896.71526133583</v>
      </c>
      <c r="H32" s="271">
        <v>6100.26</v>
      </c>
      <c r="I32" s="271">
        <v>292137</v>
      </c>
      <c r="J32" s="258">
        <v>31310.144547617962</v>
      </c>
      <c r="K32" s="271">
        <v>17528.22</v>
      </c>
      <c r="L32" s="271">
        <v>109472</v>
      </c>
      <c r="M32" s="258">
        <v>11732.797091490749</v>
      </c>
      <c r="N32" s="271">
        <v>6568.32</v>
      </c>
      <c r="O32" s="271">
        <v>84832</v>
      </c>
      <c r="P32" s="258">
        <v>9091.9745950137312</v>
      </c>
      <c r="Q32" s="271">
        <v>5089.92</v>
      </c>
      <c r="R32" s="271">
        <v>194304</v>
      </c>
      <c r="S32" s="258">
        <v>20824.771686504479</v>
      </c>
      <c r="T32" s="271">
        <v>11658.24</v>
      </c>
      <c r="U32" s="271">
        <v>299938</v>
      </c>
      <c r="V32" s="258">
        <v>32146.226377772869</v>
      </c>
      <c r="W32" s="271">
        <v>17996.28</v>
      </c>
      <c r="X32" s="271">
        <v>186503</v>
      </c>
      <c r="Y32" s="258">
        <v>19988.68985634956</v>
      </c>
      <c r="Z32" s="271">
        <v>11190.18</v>
      </c>
      <c r="AA32" s="271">
        <v>486441</v>
      </c>
      <c r="AB32" s="258">
        <v>52134.916234122436</v>
      </c>
      <c r="AC32" s="271">
        <v>29186.46</v>
      </c>
    </row>
    <row r="33" spans="2:29" hidden="1" x14ac:dyDescent="0.3">
      <c r="B33" s="256">
        <v>39692</v>
      </c>
      <c r="C33" s="271">
        <v>221382</v>
      </c>
      <c r="D33" s="258">
        <v>23472.036916924419</v>
      </c>
      <c r="E33" s="271">
        <v>13279.878038999999</v>
      </c>
      <c r="F33" s="271">
        <v>108164</v>
      </c>
      <c r="G33" s="258">
        <v>11468.445313521601</v>
      </c>
      <c r="H33" s="271">
        <v>6488.5529790000001</v>
      </c>
      <c r="I33" s="271">
        <v>329546</v>
      </c>
      <c r="J33" s="258">
        <v>34940.48223044601</v>
      </c>
      <c r="K33" s="271">
        <v>19768.431017999999</v>
      </c>
      <c r="L33" s="271">
        <v>108958</v>
      </c>
      <c r="M33" s="258">
        <v>11554.92327964256</v>
      </c>
      <c r="N33" s="271">
        <v>6537.48</v>
      </c>
      <c r="O33" s="271">
        <v>84560</v>
      </c>
      <c r="P33" s="258">
        <v>8967.5316408760682</v>
      </c>
      <c r="Q33" s="271">
        <v>5073.6000000000004</v>
      </c>
      <c r="R33" s="271">
        <v>193518</v>
      </c>
      <c r="S33" s="258">
        <v>20522.454920518619</v>
      </c>
      <c r="T33" s="271">
        <v>11611.08</v>
      </c>
      <c r="U33" s="271">
        <v>330340</v>
      </c>
      <c r="V33" s="258">
        <v>35026.960196566972</v>
      </c>
      <c r="W33" s="271">
        <v>19817.358038999999</v>
      </c>
      <c r="X33" s="271">
        <v>192724</v>
      </c>
      <c r="Y33" s="258">
        <v>20435.976954397669</v>
      </c>
      <c r="Z33" s="271">
        <v>11562.152979</v>
      </c>
      <c r="AA33" s="271">
        <v>523064</v>
      </c>
      <c r="AB33" s="258">
        <v>55462.93715096463</v>
      </c>
      <c r="AC33" s="271">
        <v>31379.511018000001</v>
      </c>
    </row>
    <row r="34" spans="2:29" hidden="1" x14ac:dyDescent="0.3">
      <c r="B34" s="256">
        <v>39722</v>
      </c>
      <c r="C34" s="271">
        <v>230808</v>
      </c>
      <c r="D34" s="258">
        <v>26674.36283450824</v>
      </c>
      <c r="E34" s="271">
        <v>15225.059687000001</v>
      </c>
      <c r="F34" s="271">
        <v>110075</v>
      </c>
      <c r="G34" s="258">
        <v>12119.39958809722</v>
      </c>
      <c r="H34" s="271">
        <v>6917.450409</v>
      </c>
      <c r="I34" s="271">
        <v>340883</v>
      </c>
      <c r="J34" s="258">
        <v>38793.762422605461</v>
      </c>
      <c r="K34" s="271">
        <v>22142.510096000002</v>
      </c>
      <c r="L34" s="271">
        <v>108604</v>
      </c>
      <c r="M34" s="258">
        <v>11461.57399468829</v>
      </c>
      <c r="N34" s="271">
        <v>6541.98</v>
      </c>
      <c r="O34" s="271">
        <v>84437</v>
      </c>
      <c r="P34" s="258">
        <v>8924.8164121679129</v>
      </c>
      <c r="Q34" s="271">
        <v>5094.0621680000004</v>
      </c>
      <c r="R34" s="271">
        <v>193041</v>
      </c>
      <c r="S34" s="258">
        <v>20386.390406856201</v>
      </c>
      <c r="T34" s="271">
        <v>11636.042168</v>
      </c>
      <c r="U34" s="271">
        <v>339412</v>
      </c>
      <c r="V34" s="258">
        <v>38135.936829196522</v>
      </c>
      <c r="W34" s="271">
        <v>21767.039687</v>
      </c>
      <c r="X34" s="271">
        <v>194512</v>
      </c>
      <c r="Y34" s="258">
        <v>21044.21600026514</v>
      </c>
      <c r="Z34" s="271">
        <v>12011.512577</v>
      </c>
      <c r="AA34" s="271">
        <v>533924</v>
      </c>
      <c r="AB34" s="258">
        <v>59180.152829461658</v>
      </c>
      <c r="AC34" s="271">
        <v>33778.552263999998</v>
      </c>
    </row>
    <row r="35" spans="2:29" hidden="1" x14ac:dyDescent="0.3">
      <c r="B35" s="256">
        <v>39753</v>
      </c>
      <c r="C35" s="271">
        <v>236178</v>
      </c>
      <c r="D35" s="258">
        <v>26545.86804615314</v>
      </c>
      <c r="E35" s="271">
        <v>15133.152021</v>
      </c>
      <c r="F35" s="271">
        <v>111136</v>
      </c>
      <c r="G35" s="258">
        <v>12122.994263158809</v>
      </c>
      <c r="H35" s="271">
        <v>6911.0233959999996</v>
      </c>
      <c r="I35" s="271">
        <v>347314</v>
      </c>
      <c r="J35" s="258">
        <v>38668.862309311953</v>
      </c>
      <c r="K35" s="271">
        <v>22044.175416999999</v>
      </c>
      <c r="L35" s="271">
        <v>108404</v>
      </c>
      <c r="M35" s="258">
        <v>11532.364901311101</v>
      </c>
      <c r="N35" s="271">
        <v>6574.32</v>
      </c>
      <c r="O35" s="271">
        <v>84286</v>
      </c>
      <c r="P35" s="258">
        <v>8926.6987984825973</v>
      </c>
      <c r="Q35" s="271">
        <v>5088.8932969999996</v>
      </c>
      <c r="R35" s="271">
        <v>192690</v>
      </c>
      <c r="S35" s="258">
        <v>20459.0636997937</v>
      </c>
      <c r="T35" s="271">
        <v>11663.213297</v>
      </c>
      <c r="U35" s="271">
        <v>344582</v>
      </c>
      <c r="V35" s="258">
        <v>38078.232947464232</v>
      </c>
      <c r="W35" s="271">
        <v>21707.472021000001</v>
      </c>
      <c r="X35" s="271">
        <v>195422</v>
      </c>
      <c r="Y35" s="258">
        <v>21049.69306164141</v>
      </c>
      <c r="Z35" s="271">
        <v>11999.916692999999</v>
      </c>
      <c r="AA35" s="271">
        <v>540004</v>
      </c>
      <c r="AB35" s="258">
        <v>59127.926009105642</v>
      </c>
      <c r="AC35" s="271">
        <v>33707.388714000001</v>
      </c>
    </row>
    <row r="36" spans="2:29" x14ac:dyDescent="0.3">
      <c r="B36" s="256">
        <v>39630</v>
      </c>
      <c r="C36" s="312">
        <v>189150</v>
      </c>
      <c r="D36" s="313">
        <v>20860.422298445552</v>
      </c>
      <c r="E36" s="312">
        <v>11349</v>
      </c>
      <c r="F36" s="312">
        <v>101420</v>
      </c>
      <c r="G36" s="313">
        <v>11185.112500704985</v>
      </c>
      <c r="H36" s="312">
        <v>6085.2</v>
      </c>
      <c r="I36" s="312">
        <v>290570</v>
      </c>
      <c r="J36" s="313">
        <v>32045.534799150537</v>
      </c>
      <c r="K36" s="312">
        <v>17434.2</v>
      </c>
      <c r="L36" s="312">
        <v>108433</v>
      </c>
      <c r="M36" s="313">
        <v>11958.541745108891</v>
      </c>
      <c r="N36" s="312">
        <v>6505.98</v>
      </c>
      <c r="O36" s="312">
        <v>84278</v>
      </c>
      <c r="P36" s="313">
        <v>9294.6057122304737</v>
      </c>
      <c r="Q36" s="312">
        <v>5056.68</v>
      </c>
      <c r="R36" s="312">
        <v>192711</v>
      </c>
      <c r="S36" s="313">
        <v>21253.147457339364</v>
      </c>
      <c r="T36" s="312">
        <v>11562.66</v>
      </c>
      <c r="U36" s="312">
        <v>297583</v>
      </c>
      <c r="V36" s="313">
        <v>32818.964043554442</v>
      </c>
      <c r="W36" s="312">
        <v>17854.98</v>
      </c>
      <c r="X36" s="312">
        <v>185698</v>
      </c>
      <c r="Y36" s="313">
        <v>20479.718212935459</v>
      </c>
      <c r="Z36" s="312">
        <v>11141.88</v>
      </c>
      <c r="AA36" s="314">
        <v>483281</v>
      </c>
      <c r="AB36" s="315">
        <v>53298.682256489898</v>
      </c>
      <c r="AC36" s="314">
        <v>28996.86</v>
      </c>
    </row>
    <row r="37" spans="2:29" x14ac:dyDescent="0.3">
      <c r="B37" s="256">
        <v>39661</v>
      </c>
      <c r="C37" s="312">
        <v>190466</v>
      </c>
      <c r="D37" s="313">
        <v>20811.526987488076</v>
      </c>
      <c r="E37" s="312">
        <v>11427.96</v>
      </c>
      <c r="F37" s="312">
        <v>101671</v>
      </c>
      <c r="G37" s="313">
        <v>11109.220335098651</v>
      </c>
      <c r="H37" s="312">
        <v>6100.26</v>
      </c>
      <c r="I37" s="312">
        <v>292137</v>
      </c>
      <c r="J37" s="313">
        <v>31920.747322586729</v>
      </c>
      <c r="K37" s="312">
        <v>17528.22</v>
      </c>
      <c r="L37" s="312">
        <v>109472</v>
      </c>
      <c r="M37" s="313">
        <v>11961.607228451769</v>
      </c>
      <c r="N37" s="312">
        <v>6568.32</v>
      </c>
      <c r="O37" s="312">
        <v>84832</v>
      </c>
      <c r="P37" s="313">
        <v>9269.2840580606953</v>
      </c>
      <c r="Q37" s="312">
        <v>5089.92</v>
      </c>
      <c r="R37" s="312">
        <v>194304</v>
      </c>
      <c r="S37" s="313">
        <v>21230.891286512462</v>
      </c>
      <c r="T37" s="312">
        <v>11658.24</v>
      </c>
      <c r="U37" s="312">
        <v>299938</v>
      </c>
      <c r="V37" s="313">
        <v>32773.134215939841</v>
      </c>
      <c r="W37" s="312">
        <v>17996.28</v>
      </c>
      <c r="X37" s="312">
        <v>186503</v>
      </c>
      <c r="Y37" s="313">
        <v>20378.504393159346</v>
      </c>
      <c r="Z37" s="312">
        <v>11190.18</v>
      </c>
      <c r="AA37" s="314">
        <v>486441</v>
      </c>
      <c r="AB37" s="315">
        <v>53151.638609099187</v>
      </c>
      <c r="AC37" s="314">
        <v>29186.46</v>
      </c>
    </row>
    <row r="38" spans="2:29" x14ac:dyDescent="0.3">
      <c r="B38" s="256">
        <v>39692</v>
      </c>
      <c r="C38" s="312">
        <v>221382</v>
      </c>
      <c r="D38" s="313">
        <v>23929.782835466776</v>
      </c>
      <c r="E38" s="312">
        <v>13279.878038999999</v>
      </c>
      <c r="F38" s="312">
        <v>108164</v>
      </c>
      <c r="G38" s="313">
        <v>11692.100126815858</v>
      </c>
      <c r="H38" s="312">
        <v>6488.5529790000001</v>
      </c>
      <c r="I38" s="312">
        <v>329546</v>
      </c>
      <c r="J38" s="313">
        <v>35621.882962282638</v>
      </c>
      <c r="K38" s="312">
        <v>19768.431017999999</v>
      </c>
      <c r="L38" s="312">
        <v>108958</v>
      </c>
      <c r="M38" s="313">
        <v>11780.264565064306</v>
      </c>
      <c r="N38" s="312">
        <v>6537.48</v>
      </c>
      <c r="O38" s="312">
        <v>84560</v>
      </c>
      <c r="P38" s="313">
        <v>9142.4142478921949</v>
      </c>
      <c r="Q38" s="312">
        <v>5073.6000000000004</v>
      </c>
      <c r="R38" s="312">
        <v>193518</v>
      </c>
      <c r="S38" s="313">
        <v>20922.678812956499</v>
      </c>
      <c r="T38" s="312">
        <v>11611.08</v>
      </c>
      <c r="U38" s="312">
        <v>330340</v>
      </c>
      <c r="V38" s="313">
        <v>35710.047400531083</v>
      </c>
      <c r="W38" s="312">
        <v>19817.358038999999</v>
      </c>
      <c r="X38" s="312">
        <v>192724</v>
      </c>
      <c r="Y38" s="313">
        <v>20834.514374708055</v>
      </c>
      <c r="Z38" s="312">
        <v>11562.152979</v>
      </c>
      <c r="AA38" s="314">
        <v>523064</v>
      </c>
      <c r="AB38" s="315">
        <v>56544.561775239134</v>
      </c>
      <c r="AC38" s="314">
        <v>31379.511018000001</v>
      </c>
    </row>
    <row r="39" spans="2:29" x14ac:dyDescent="0.3">
      <c r="B39" s="256">
        <v>39722</v>
      </c>
      <c r="C39" s="312">
        <v>230808</v>
      </c>
      <c r="D39" s="313">
        <v>27194.559729240031</v>
      </c>
      <c r="E39" s="312">
        <v>15225.059687000001</v>
      </c>
      <c r="F39" s="312">
        <v>110075</v>
      </c>
      <c r="G39" s="313">
        <v>12355.749152315713</v>
      </c>
      <c r="H39" s="312">
        <v>6917.450409</v>
      </c>
      <c r="I39" s="312">
        <v>340883</v>
      </c>
      <c r="J39" s="313">
        <v>39550.308881555749</v>
      </c>
      <c r="K39" s="312">
        <v>22142.510096000002</v>
      </c>
      <c r="L39" s="312">
        <v>108604</v>
      </c>
      <c r="M39" s="313">
        <v>11685.094805204602</v>
      </c>
      <c r="N39" s="312">
        <v>6541.98</v>
      </c>
      <c r="O39" s="312">
        <v>84437</v>
      </c>
      <c r="P39" s="313">
        <v>9098.8659972494715</v>
      </c>
      <c r="Q39" s="312">
        <v>5094.0621680000004</v>
      </c>
      <c r="R39" s="312">
        <v>193041</v>
      </c>
      <c r="S39" s="313">
        <v>20783.960802454076</v>
      </c>
      <c r="T39" s="312">
        <v>11636.042168</v>
      </c>
      <c r="U39" s="312">
        <v>339412</v>
      </c>
      <c r="V39" s="313">
        <v>38879.654534444635</v>
      </c>
      <c r="W39" s="312">
        <v>21767.039687</v>
      </c>
      <c r="X39" s="312">
        <v>194512</v>
      </c>
      <c r="Y39" s="313">
        <v>21454.615149565187</v>
      </c>
      <c r="Z39" s="312">
        <v>12011.512577</v>
      </c>
      <c r="AA39" s="314">
        <v>533924</v>
      </c>
      <c r="AB39" s="315">
        <v>60334.269684009822</v>
      </c>
      <c r="AC39" s="314">
        <v>33778.552263999998</v>
      </c>
    </row>
    <row r="40" spans="2:29" x14ac:dyDescent="0.3">
      <c r="B40" s="256">
        <v>39753</v>
      </c>
      <c r="C40" s="312">
        <v>236178</v>
      </c>
      <c r="D40" s="313">
        <v>27063.559066974984</v>
      </c>
      <c r="E40" s="312">
        <v>15133.152021</v>
      </c>
      <c r="F40" s="312">
        <v>111136</v>
      </c>
      <c r="G40" s="313">
        <v>12359.41392985046</v>
      </c>
      <c r="H40" s="312">
        <v>6911.0233959999996</v>
      </c>
      <c r="I40" s="312">
        <v>347314</v>
      </c>
      <c r="J40" s="313">
        <v>39422.972996825447</v>
      </c>
      <c r="K40" s="312">
        <v>22044.175416999999</v>
      </c>
      <c r="L40" s="312">
        <v>108404</v>
      </c>
      <c r="M40" s="313">
        <v>11757.266258760395</v>
      </c>
      <c r="N40" s="312">
        <v>6574.32</v>
      </c>
      <c r="O40" s="312">
        <v>84286</v>
      </c>
      <c r="P40" s="313">
        <v>9100.7850934013004</v>
      </c>
      <c r="Q40" s="312">
        <v>5088.8932969999996</v>
      </c>
      <c r="R40" s="312">
        <v>192690</v>
      </c>
      <c r="S40" s="313">
        <v>20858.051352161696</v>
      </c>
      <c r="T40" s="312">
        <v>11663.213297</v>
      </c>
      <c r="U40" s="312">
        <v>344582</v>
      </c>
      <c r="V40" s="313">
        <v>38820.825325735379</v>
      </c>
      <c r="W40" s="312">
        <v>21707.472021000001</v>
      </c>
      <c r="X40" s="312">
        <v>195422</v>
      </c>
      <c r="Y40" s="313">
        <v>21460.199023251764</v>
      </c>
      <c r="Z40" s="312">
        <v>11999.916692999999</v>
      </c>
      <c r="AA40" s="314">
        <v>540004</v>
      </c>
      <c r="AB40" s="315">
        <v>60281.024348987135</v>
      </c>
      <c r="AC40" s="314">
        <v>33707.388714000001</v>
      </c>
    </row>
    <row r="41" spans="2:29" x14ac:dyDescent="0.3">
      <c r="B41" s="256">
        <v>39783</v>
      </c>
      <c r="C41" s="312">
        <v>244815</v>
      </c>
      <c r="D41" s="313">
        <v>29249.379520821527</v>
      </c>
      <c r="E41" s="312">
        <v>16162.566723</v>
      </c>
      <c r="F41" s="312">
        <v>113630</v>
      </c>
      <c r="G41" s="313">
        <v>13219.297408172597</v>
      </c>
      <c r="H41" s="312">
        <v>7304.6943179999998</v>
      </c>
      <c r="I41" s="312">
        <v>358445</v>
      </c>
      <c r="J41" s="313">
        <v>42468.676928994122</v>
      </c>
      <c r="K41" s="312">
        <v>23467.261041000002</v>
      </c>
      <c r="L41" s="312">
        <v>109628</v>
      </c>
      <c r="M41" s="313">
        <v>12779.4422717208</v>
      </c>
      <c r="N41" s="312">
        <v>7061.64</v>
      </c>
      <c r="O41" s="312">
        <v>84823</v>
      </c>
      <c r="P41" s="313">
        <v>9617.9970758725449</v>
      </c>
      <c r="Q41" s="312">
        <v>5314.6946029999999</v>
      </c>
      <c r="R41" s="312">
        <v>194451</v>
      </c>
      <c r="S41" s="313">
        <v>22397.439347593347</v>
      </c>
      <c r="T41" s="312">
        <v>12376.334602999999</v>
      </c>
      <c r="U41" s="312">
        <v>354443</v>
      </c>
      <c r="V41" s="313">
        <v>42028.821792542331</v>
      </c>
      <c r="W41" s="312">
        <v>23224.206722999999</v>
      </c>
      <c r="X41" s="312">
        <v>198453</v>
      </c>
      <c r="Y41" s="313">
        <v>22837.294484045142</v>
      </c>
      <c r="Z41" s="312">
        <v>12619.388921</v>
      </c>
      <c r="AA41" s="314">
        <v>552896</v>
      </c>
      <c r="AB41" s="315">
        <v>64866.116276587469</v>
      </c>
      <c r="AC41" s="314">
        <v>35843.595644000001</v>
      </c>
    </row>
    <row r="42" spans="2:29" x14ac:dyDescent="0.3">
      <c r="B42" s="256">
        <v>39814</v>
      </c>
      <c r="C42" s="312">
        <v>249383</v>
      </c>
      <c r="D42" s="313">
        <v>28516.585379340966</v>
      </c>
      <c r="E42" s="312">
        <v>15637.465548</v>
      </c>
      <c r="F42" s="312">
        <v>114748</v>
      </c>
      <c r="G42" s="313">
        <v>12933.269899582579</v>
      </c>
      <c r="H42" s="312">
        <v>7092.1381289999999</v>
      </c>
      <c r="I42" s="312">
        <v>364131</v>
      </c>
      <c r="J42" s="313">
        <v>41449.85527892354</v>
      </c>
      <c r="K42" s="312">
        <v>22729.603676999999</v>
      </c>
      <c r="L42" s="312">
        <v>110901</v>
      </c>
      <c r="M42" s="313">
        <v>13184.301617286652</v>
      </c>
      <c r="N42" s="312">
        <v>7229.7948569999999</v>
      </c>
      <c r="O42" s="312">
        <v>85291</v>
      </c>
      <c r="P42" s="313">
        <v>9758.4480297448299</v>
      </c>
      <c r="Q42" s="312">
        <v>5351.1804739999998</v>
      </c>
      <c r="R42" s="312">
        <v>196192</v>
      </c>
      <c r="S42" s="313">
        <v>22942.749647031484</v>
      </c>
      <c r="T42" s="312">
        <v>12580.975331</v>
      </c>
      <c r="U42" s="312">
        <v>360284</v>
      </c>
      <c r="V42" s="313">
        <v>41700.886996627618</v>
      </c>
      <c r="W42" s="312">
        <v>22867.260405000001</v>
      </c>
      <c r="X42" s="312">
        <v>200039</v>
      </c>
      <c r="Y42" s="313">
        <v>22691.717929327409</v>
      </c>
      <c r="Z42" s="312">
        <v>12443.318603</v>
      </c>
      <c r="AA42" s="314">
        <v>560323</v>
      </c>
      <c r="AB42" s="315">
        <v>64392.604925955027</v>
      </c>
      <c r="AC42" s="314">
        <v>35310.579008000001</v>
      </c>
    </row>
    <row r="43" spans="2:29" x14ac:dyDescent="0.3">
      <c r="B43" s="256">
        <v>39845</v>
      </c>
      <c r="C43" s="312">
        <v>251808</v>
      </c>
      <c r="D43" s="313">
        <v>28833.719606649593</v>
      </c>
      <c r="E43" s="312">
        <v>15606.041944000001</v>
      </c>
      <c r="F43" s="312">
        <v>115183</v>
      </c>
      <c r="G43" s="313">
        <v>13046.558798731348</v>
      </c>
      <c r="H43" s="312">
        <v>7061.3554759999997</v>
      </c>
      <c r="I43" s="312">
        <v>366991</v>
      </c>
      <c r="J43" s="313">
        <v>41880.278405380945</v>
      </c>
      <c r="K43" s="312">
        <v>22667.397420000001</v>
      </c>
      <c r="L43" s="312">
        <v>111775</v>
      </c>
      <c r="M43" s="313">
        <v>13365.298479255984</v>
      </c>
      <c r="N43" s="312">
        <v>7233.8710199999996</v>
      </c>
      <c r="O43" s="312">
        <v>85481</v>
      </c>
      <c r="P43" s="313">
        <v>9826.7881783756566</v>
      </c>
      <c r="Q43" s="312">
        <v>5318.6779429999997</v>
      </c>
      <c r="R43" s="312">
        <v>197256</v>
      </c>
      <c r="S43" s="313">
        <v>23192.08665763164</v>
      </c>
      <c r="T43" s="312">
        <v>12552.548962999999</v>
      </c>
      <c r="U43" s="312">
        <v>363583</v>
      </c>
      <c r="V43" s="313">
        <v>42199.018085905576</v>
      </c>
      <c r="W43" s="312">
        <v>22839.912963999999</v>
      </c>
      <c r="X43" s="312">
        <v>200664</v>
      </c>
      <c r="Y43" s="313">
        <v>22873.346977107001</v>
      </c>
      <c r="Z43" s="312">
        <v>12380.033418999999</v>
      </c>
      <c r="AA43" s="314">
        <v>564247</v>
      </c>
      <c r="AB43" s="315">
        <v>65072.365063012578</v>
      </c>
      <c r="AC43" s="314">
        <v>35219.946383000002</v>
      </c>
    </row>
    <row r="44" spans="2:29" x14ac:dyDescent="0.3">
      <c r="B44" s="256">
        <v>39873</v>
      </c>
      <c r="C44" s="312">
        <v>254074</v>
      </c>
      <c r="D44" s="313">
        <v>28888.059544104097</v>
      </c>
      <c r="E44" s="312">
        <v>15641.610882999999</v>
      </c>
      <c r="F44" s="312">
        <v>115759</v>
      </c>
      <c r="G44" s="313">
        <v>13132.506877739936</v>
      </c>
      <c r="H44" s="312">
        <v>7110.673605</v>
      </c>
      <c r="I44" s="312">
        <v>369833</v>
      </c>
      <c r="J44" s="313">
        <v>42020.566421844029</v>
      </c>
      <c r="K44" s="312">
        <v>22752.284488000001</v>
      </c>
      <c r="L44" s="312">
        <v>112459</v>
      </c>
      <c r="M44" s="313">
        <v>13349.534638389745</v>
      </c>
      <c r="N44" s="312">
        <v>7228.1845709999998</v>
      </c>
      <c r="O44" s="312">
        <v>85609</v>
      </c>
      <c r="P44" s="313">
        <v>9807.8184911737353</v>
      </c>
      <c r="Q44" s="312">
        <v>5310.5013929999996</v>
      </c>
      <c r="R44" s="312">
        <v>198068</v>
      </c>
      <c r="S44" s="313">
        <v>23157.353129563482</v>
      </c>
      <c r="T44" s="312">
        <v>12538.685964</v>
      </c>
      <c r="U44" s="312">
        <v>366533</v>
      </c>
      <c r="V44" s="313">
        <v>42237.594182493842</v>
      </c>
      <c r="W44" s="312">
        <v>22869.795453999999</v>
      </c>
      <c r="X44" s="312">
        <v>201368</v>
      </c>
      <c r="Y44" s="313">
        <v>22940.325368913669</v>
      </c>
      <c r="Z44" s="312">
        <v>12421.174998</v>
      </c>
      <c r="AA44" s="314">
        <v>567901</v>
      </c>
      <c r="AB44" s="315">
        <v>65177.919551407511</v>
      </c>
      <c r="AC44" s="314">
        <v>35290.970452000001</v>
      </c>
    </row>
    <row r="45" spans="2:29" x14ac:dyDescent="0.3">
      <c r="B45" s="256">
        <v>39904</v>
      </c>
      <c r="C45" s="312">
        <v>255795</v>
      </c>
      <c r="D45" s="313">
        <v>28965.503569811695</v>
      </c>
      <c r="E45" s="312">
        <v>15659.382740999999</v>
      </c>
      <c r="F45" s="312">
        <v>116177</v>
      </c>
      <c r="G45" s="313">
        <v>13100.281789274075</v>
      </c>
      <c r="H45" s="312">
        <v>7082.2979500000001</v>
      </c>
      <c r="I45" s="312">
        <v>371972</v>
      </c>
      <c r="J45" s="313">
        <v>42065.78535908577</v>
      </c>
      <c r="K45" s="312">
        <v>22741.680691000001</v>
      </c>
      <c r="L45" s="312">
        <v>113104</v>
      </c>
      <c r="M45" s="313">
        <v>13500.493832382628</v>
      </c>
      <c r="N45" s="312">
        <v>7298.661306</v>
      </c>
      <c r="O45" s="312">
        <v>85787</v>
      </c>
      <c r="P45" s="313">
        <v>9894.5672546263268</v>
      </c>
      <c r="Q45" s="312">
        <v>5349.2187809999996</v>
      </c>
      <c r="R45" s="312">
        <v>198891</v>
      </c>
      <c r="S45" s="313">
        <v>23395.061087008959</v>
      </c>
      <c r="T45" s="312">
        <v>12647.880087</v>
      </c>
      <c r="U45" s="312">
        <v>368899</v>
      </c>
      <c r="V45" s="313">
        <v>42465.99740219432</v>
      </c>
      <c r="W45" s="312">
        <v>22958.044046999999</v>
      </c>
      <c r="X45" s="312">
        <v>201964</v>
      </c>
      <c r="Y45" s="313">
        <v>22994.849043900402</v>
      </c>
      <c r="Z45" s="312">
        <v>12431.516731</v>
      </c>
      <c r="AA45" s="314">
        <v>570863</v>
      </c>
      <c r="AB45" s="315">
        <v>65460.846446094722</v>
      </c>
      <c r="AC45" s="314">
        <v>35389.560777999999</v>
      </c>
    </row>
    <row r="46" spans="2:29" x14ac:dyDescent="0.3">
      <c r="B46" s="256">
        <v>39934</v>
      </c>
      <c r="C46" s="312">
        <v>258094</v>
      </c>
      <c r="D46" s="313">
        <v>29344.270498208141</v>
      </c>
      <c r="E46" s="312">
        <v>15830.182876000001</v>
      </c>
      <c r="F46" s="312">
        <v>116638</v>
      </c>
      <c r="G46" s="313">
        <v>13191.57361797567</v>
      </c>
      <c r="H46" s="312">
        <v>7116.3814689999999</v>
      </c>
      <c r="I46" s="312">
        <v>374732</v>
      </c>
      <c r="J46" s="313">
        <v>42535.844116183813</v>
      </c>
      <c r="K46" s="312">
        <v>22946.564344999999</v>
      </c>
      <c r="L46" s="312">
        <v>114003</v>
      </c>
      <c r="M46" s="313">
        <v>13802.06797160791</v>
      </c>
      <c r="N46" s="312">
        <v>7445.7213060000004</v>
      </c>
      <c r="O46" s="312">
        <v>86085</v>
      </c>
      <c r="P46" s="313">
        <v>10069.841453558727</v>
      </c>
      <c r="Q46" s="312">
        <v>5432.3187809999999</v>
      </c>
      <c r="R46" s="312">
        <v>200088</v>
      </c>
      <c r="S46" s="313">
        <v>23871.909425166636</v>
      </c>
      <c r="T46" s="312">
        <v>12878.040086999999</v>
      </c>
      <c r="U46" s="312">
        <v>372097</v>
      </c>
      <c r="V46" s="313">
        <v>43146.338469816059</v>
      </c>
      <c r="W46" s="312">
        <v>23275.904181999998</v>
      </c>
      <c r="X46" s="312">
        <v>202723</v>
      </c>
      <c r="Y46" s="313">
        <v>23261.415071534397</v>
      </c>
      <c r="Z46" s="312">
        <v>12548.70025</v>
      </c>
      <c r="AA46" s="314">
        <v>574820</v>
      </c>
      <c r="AB46" s="315">
        <v>66407.753541350452</v>
      </c>
      <c r="AC46" s="314">
        <v>35824.604432</v>
      </c>
    </row>
    <row r="47" spans="2:29" x14ac:dyDescent="0.3">
      <c r="B47" s="256">
        <v>39965</v>
      </c>
      <c r="C47" s="312">
        <v>260086</v>
      </c>
      <c r="D47" s="313">
        <v>29516.349390489144</v>
      </c>
      <c r="E47" s="312">
        <v>15976.444926</v>
      </c>
      <c r="F47" s="312">
        <v>116982</v>
      </c>
      <c r="G47" s="313">
        <v>13204.021204182927</v>
      </c>
      <c r="H47" s="312">
        <v>7146.9989320000004</v>
      </c>
      <c r="I47" s="312">
        <v>377068</v>
      </c>
      <c r="J47" s="313">
        <v>42720.370594672073</v>
      </c>
      <c r="K47" s="312">
        <v>23123.443857999999</v>
      </c>
      <c r="L47" s="312">
        <v>114983</v>
      </c>
      <c r="M47" s="313">
        <v>14101.177026019312</v>
      </c>
      <c r="N47" s="312">
        <v>7632.6064299999998</v>
      </c>
      <c r="O47" s="312">
        <v>86441</v>
      </c>
      <c r="P47" s="313">
        <v>10140.423317966766</v>
      </c>
      <c r="Q47" s="312">
        <v>5488.7517600000001</v>
      </c>
      <c r="R47" s="312">
        <v>201424</v>
      </c>
      <c r="S47" s="313">
        <v>24241.600343986076</v>
      </c>
      <c r="T47" s="312">
        <v>13121.358190000001</v>
      </c>
      <c r="U47" s="312">
        <v>375069</v>
      </c>
      <c r="V47" s="313">
        <v>43617.526416508452</v>
      </c>
      <c r="W47" s="312">
        <v>23609.051356</v>
      </c>
      <c r="X47" s="312">
        <v>203423</v>
      </c>
      <c r="Y47" s="313">
        <v>23344.444522149694</v>
      </c>
      <c r="Z47" s="312">
        <v>12635.750692</v>
      </c>
      <c r="AA47" s="314">
        <v>578492</v>
      </c>
      <c r="AB47" s="315">
        <v>66961.970938658153</v>
      </c>
      <c r="AC47" s="314">
        <v>36244.802047999998</v>
      </c>
    </row>
    <row r="48" spans="2:29" x14ac:dyDescent="0.3">
      <c r="B48" s="256">
        <v>39995</v>
      </c>
      <c r="C48" s="312">
        <v>261334</v>
      </c>
      <c r="D48" s="313">
        <v>36948.049712238251</v>
      </c>
      <c r="E48" s="312">
        <v>19913.272247000001</v>
      </c>
      <c r="F48" s="312">
        <v>117124</v>
      </c>
      <c r="G48" s="313">
        <v>16518.784976646693</v>
      </c>
      <c r="H48" s="312">
        <v>8902.8531949999997</v>
      </c>
      <c r="I48" s="312">
        <v>378458</v>
      </c>
      <c r="J48" s="313">
        <v>53466.834688884948</v>
      </c>
      <c r="K48" s="312">
        <v>28816.125442</v>
      </c>
      <c r="L48" s="312">
        <v>116028</v>
      </c>
      <c r="M48" s="313">
        <v>17647.7894076743</v>
      </c>
      <c r="N48" s="312">
        <v>9511.333826</v>
      </c>
      <c r="O48" s="312">
        <v>86710</v>
      </c>
      <c r="P48" s="313">
        <v>12613.931115462412</v>
      </c>
      <c r="Q48" s="312">
        <v>6798.319434</v>
      </c>
      <c r="R48" s="312">
        <v>202738</v>
      </c>
      <c r="S48" s="313">
        <v>30261.720523136715</v>
      </c>
      <c r="T48" s="312">
        <v>16309.653259999999</v>
      </c>
      <c r="U48" s="312">
        <v>377362</v>
      </c>
      <c r="V48" s="313">
        <v>54595.839119912554</v>
      </c>
      <c r="W48" s="312">
        <v>29424.606072999999</v>
      </c>
      <c r="X48" s="312">
        <v>203834</v>
      </c>
      <c r="Y48" s="313">
        <v>29132.716092109109</v>
      </c>
      <c r="Z48" s="312">
        <v>15701.172629000001</v>
      </c>
      <c r="AA48" s="314">
        <v>581196</v>
      </c>
      <c r="AB48" s="315">
        <v>83728.555212021674</v>
      </c>
      <c r="AC48" s="314">
        <v>45125.778702000003</v>
      </c>
    </row>
    <row r="49" spans="2:29" x14ac:dyDescent="0.3">
      <c r="B49" s="256">
        <v>40026</v>
      </c>
      <c r="C49" s="312">
        <v>261917</v>
      </c>
      <c r="D49" s="313">
        <v>37192.485089772046</v>
      </c>
      <c r="E49" s="312">
        <v>19952.724859000002</v>
      </c>
      <c r="F49" s="312">
        <v>117348</v>
      </c>
      <c r="G49" s="313">
        <v>16806.130943791974</v>
      </c>
      <c r="H49" s="312">
        <v>9016.0177750000003</v>
      </c>
      <c r="I49" s="312">
        <v>379265</v>
      </c>
      <c r="J49" s="313">
        <v>53998.616033564023</v>
      </c>
      <c r="K49" s="312">
        <v>28968.742633999998</v>
      </c>
      <c r="L49" s="312">
        <v>117514</v>
      </c>
      <c r="M49" s="313">
        <v>18404.428877396622</v>
      </c>
      <c r="N49" s="312">
        <v>9873.4597780000004</v>
      </c>
      <c r="O49" s="312">
        <v>87229</v>
      </c>
      <c r="P49" s="313">
        <v>12960.472456466079</v>
      </c>
      <c r="Q49" s="312">
        <v>6952.9298820000004</v>
      </c>
      <c r="R49" s="312">
        <v>204743</v>
      </c>
      <c r="S49" s="313">
        <v>31364.901333862701</v>
      </c>
      <c r="T49" s="312">
        <v>16826.389660000001</v>
      </c>
      <c r="U49" s="312">
        <v>379431</v>
      </c>
      <c r="V49" s="313">
        <v>55596.913967168672</v>
      </c>
      <c r="W49" s="312">
        <v>29826.184636999998</v>
      </c>
      <c r="X49" s="312">
        <v>204577</v>
      </c>
      <c r="Y49" s="313">
        <v>29766.603400258053</v>
      </c>
      <c r="Z49" s="312">
        <v>15968.947657000001</v>
      </c>
      <c r="AA49" s="314">
        <v>584008</v>
      </c>
      <c r="AB49" s="315">
        <v>85363.517367426728</v>
      </c>
      <c r="AC49" s="314">
        <v>45795.132294000003</v>
      </c>
    </row>
    <row r="50" spans="2:29" x14ac:dyDescent="0.3">
      <c r="B50" s="256">
        <v>40057</v>
      </c>
      <c r="C50" s="312">
        <v>267244</v>
      </c>
      <c r="D50" s="313">
        <v>38870.334775787684</v>
      </c>
      <c r="E50" s="312">
        <v>21089.928935</v>
      </c>
      <c r="F50" s="312">
        <v>117430</v>
      </c>
      <c r="G50" s="313">
        <v>16478.901655134541</v>
      </c>
      <c r="H50" s="312">
        <v>8940.9794600000005</v>
      </c>
      <c r="I50" s="312">
        <v>384674</v>
      </c>
      <c r="J50" s="313">
        <v>55349.236430922218</v>
      </c>
      <c r="K50" s="312">
        <v>30030.908394999999</v>
      </c>
      <c r="L50" s="312">
        <v>118761</v>
      </c>
      <c r="M50" s="313">
        <v>18219.204358770163</v>
      </c>
      <c r="N50" s="312">
        <v>9885.217799</v>
      </c>
      <c r="O50" s="312">
        <v>87678</v>
      </c>
      <c r="P50" s="313">
        <v>12817.58676879206</v>
      </c>
      <c r="Q50" s="312">
        <v>6954.4550010000003</v>
      </c>
      <c r="R50" s="312">
        <v>206439</v>
      </c>
      <c r="S50" s="313">
        <v>31036.791127562228</v>
      </c>
      <c r="T50" s="312">
        <v>16839.6728</v>
      </c>
      <c r="U50" s="312">
        <v>386005</v>
      </c>
      <c r="V50" s="313">
        <v>57089.539134557846</v>
      </c>
      <c r="W50" s="312">
        <v>30975.146734000002</v>
      </c>
      <c r="X50" s="312">
        <v>205108</v>
      </c>
      <c r="Y50" s="313">
        <v>29296.488423926603</v>
      </c>
      <c r="Z50" s="312">
        <v>15895.434461000001</v>
      </c>
      <c r="AA50" s="314">
        <v>591113</v>
      </c>
      <c r="AB50" s="315">
        <v>86386.027558484449</v>
      </c>
      <c r="AC50" s="314">
        <v>46870.581194999999</v>
      </c>
    </row>
    <row r="51" spans="2:29" x14ac:dyDescent="0.3">
      <c r="B51" s="256">
        <v>40087</v>
      </c>
      <c r="C51" s="312">
        <v>273548</v>
      </c>
      <c r="D51" s="313">
        <v>39655.115623049489</v>
      </c>
      <c r="E51" s="312">
        <v>21514.109165999998</v>
      </c>
      <c r="F51" s="312">
        <v>118419</v>
      </c>
      <c r="G51" s="313">
        <v>16869.074748680385</v>
      </c>
      <c r="H51" s="312">
        <v>9151.9873279999993</v>
      </c>
      <c r="I51" s="312">
        <v>391967</v>
      </c>
      <c r="J51" s="313">
        <v>56524.19037172987</v>
      </c>
      <c r="K51" s="312">
        <v>30666.096494000001</v>
      </c>
      <c r="L51" s="312">
        <v>120250</v>
      </c>
      <c r="M51" s="313">
        <v>18825.826731605011</v>
      </c>
      <c r="N51" s="312">
        <v>10213.584933</v>
      </c>
      <c r="O51" s="312">
        <v>88090</v>
      </c>
      <c r="P51" s="313">
        <v>12950.836877429445</v>
      </c>
      <c r="Q51" s="312">
        <v>7026.2238299999999</v>
      </c>
      <c r="R51" s="312">
        <v>208340</v>
      </c>
      <c r="S51" s="313">
        <v>31776.663609034455</v>
      </c>
      <c r="T51" s="312">
        <v>17239.808763000001</v>
      </c>
      <c r="U51" s="312">
        <v>393798</v>
      </c>
      <c r="V51" s="313">
        <v>58480.9423546545</v>
      </c>
      <c r="W51" s="312">
        <v>31727.694099</v>
      </c>
      <c r="X51" s="312">
        <v>206509</v>
      </c>
      <c r="Y51" s="313">
        <v>29819.911626109828</v>
      </c>
      <c r="Z51" s="312">
        <v>16178.211158</v>
      </c>
      <c r="AA51" s="314">
        <v>600307</v>
      </c>
      <c r="AB51" s="315">
        <v>88300.853980764325</v>
      </c>
      <c r="AC51" s="314">
        <v>47905.905256999999</v>
      </c>
    </row>
    <row r="52" spans="2:29" x14ac:dyDescent="0.3">
      <c r="B52" s="256">
        <v>40118</v>
      </c>
      <c r="C52" s="312">
        <v>275060</v>
      </c>
      <c r="D52" s="313">
        <v>38834.1882705143</v>
      </c>
      <c r="E52" s="312">
        <v>20985.331285</v>
      </c>
      <c r="F52" s="312">
        <v>118547</v>
      </c>
      <c r="G52" s="313">
        <v>16668.412491339044</v>
      </c>
      <c r="H52" s="312">
        <v>9007.3250840000001</v>
      </c>
      <c r="I52" s="312">
        <v>393607</v>
      </c>
      <c r="J52" s="313">
        <v>55502.60076185334</v>
      </c>
      <c r="K52" s="312">
        <v>29992.656369</v>
      </c>
      <c r="L52" s="312">
        <v>121468</v>
      </c>
      <c r="M52" s="313">
        <v>18717.105271154323</v>
      </c>
      <c r="N52" s="312">
        <v>10114.403630000001</v>
      </c>
      <c r="O52" s="312">
        <v>88421</v>
      </c>
      <c r="P52" s="313">
        <v>12904.538232545889</v>
      </c>
      <c r="Q52" s="312">
        <v>6973.3917959999999</v>
      </c>
      <c r="R52" s="312">
        <v>209889</v>
      </c>
      <c r="S52" s="313">
        <v>31621.643503700212</v>
      </c>
      <c r="T52" s="312">
        <v>17087.795426000001</v>
      </c>
      <c r="U52" s="312">
        <v>396528</v>
      </c>
      <c r="V52" s="313">
        <v>57551.293541668623</v>
      </c>
      <c r="W52" s="312">
        <v>31099.734915000001</v>
      </c>
      <c r="X52" s="312">
        <v>206968</v>
      </c>
      <c r="Y52" s="313">
        <v>29572.950723884933</v>
      </c>
      <c r="Z52" s="312">
        <v>15980.71688</v>
      </c>
      <c r="AA52" s="314">
        <v>603496</v>
      </c>
      <c r="AB52" s="315">
        <v>87124.244265553556</v>
      </c>
      <c r="AC52" s="314">
        <v>47080.451795000001</v>
      </c>
    </row>
    <row r="53" spans="2:29" x14ac:dyDescent="0.3">
      <c r="B53" s="256">
        <v>40148</v>
      </c>
      <c r="C53" s="312">
        <v>278864</v>
      </c>
      <c r="D53" s="313">
        <v>40555.36982530314</v>
      </c>
      <c r="E53" s="312">
        <v>21832.267360999998</v>
      </c>
      <c r="F53" s="312">
        <v>119964</v>
      </c>
      <c r="G53" s="313">
        <v>17212.170536132537</v>
      </c>
      <c r="H53" s="312">
        <v>9265.8681359999991</v>
      </c>
      <c r="I53" s="312">
        <v>398828</v>
      </c>
      <c r="J53" s="313">
        <v>57767.540361435676</v>
      </c>
      <c r="K53" s="312">
        <v>31098.135496999999</v>
      </c>
      <c r="L53" s="312">
        <v>123215</v>
      </c>
      <c r="M53" s="313">
        <v>19962.695018555602</v>
      </c>
      <c r="N53" s="312">
        <v>10746.564431999999</v>
      </c>
      <c r="O53" s="312">
        <v>88990</v>
      </c>
      <c r="P53" s="313">
        <v>13319.125965269319</v>
      </c>
      <c r="Q53" s="312">
        <v>7170.1163210000004</v>
      </c>
      <c r="R53" s="312">
        <v>212205</v>
      </c>
      <c r="S53" s="313">
        <v>33281.820983824924</v>
      </c>
      <c r="T53" s="312">
        <v>17916.680753000001</v>
      </c>
      <c r="U53" s="312">
        <v>402079</v>
      </c>
      <c r="V53" s="313">
        <v>60518.064843858745</v>
      </c>
      <c r="W53" s="312">
        <v>32578.831793000001</v>
      </c>
      <c r="X53" s="312">
        <v>208954</v>
      </c>
      <c r="Y53" s="313">
        <v>30531.296501401855</v>
      </c>
      <c r="Z53" s="312">
        <v>16435.984456999999</v>
      </c>
      <c r="AA53" s="314">
        <v>611033</v>
      </c>
      <c r="AB53" s="315">
        <v>91049.361345260608</v>
      </c>
      <c r="AC53" s="314">
        <v>49014.816250000003</v>
      </c>
    </row>
    <row r="54" spans="2:29" x14ac:dyDescent="0.3">
      <c r="B54" s="256">
        <v>40179</v>
      </c>
      <c r="C54" s="312">
        <v>281175</v>
      </c>
      <c r="D54" s="313">
        <v>39412.511316100616</v>
      </c>
      <c r="E54" s="312">
        <v>21326.987045999998</v>
      </c>
      <c r="F54" s="312">
        <v>120328</v>
      </c>
      <c r="G54" s="313">
        <v>16805.621692237641</v>
      </c>
      <c r="H54" s="312">
        <v>9093.8959269999996</v>
      </c>
      <c r="I54" s="312">
        <v>401503</v>
      </c>
      <c r="J54" s="313">
        <v>56218.133008338256</v>
      </c>
      <c r="K54" s="312">
        <v>30420.882973</v>
      </c>
      <c r="L54" s="312">
        <v>124307</v>
      </c>
      <c r="M54" s="313">
        <v>18623.984985782579</v>
      </c>
      <c r="N54" s="312">
        <v>10077.852774999999</v>
      </c>
      <c r="O54" s="312">
        <v>89382</v>
      </c>
      <c r="P54" s="313">
        <v>12892.046776913867</v>
      </c>
      <c r="Q54" s="312">
        <v>6976.1734390000001</v>
      </c>
      <c r="R54" s="312">
        <v>213689</v>
      </c>
      <c r="S54" s="313">
        <v>31516.031762696442</v>
      </c>
      <c r="T54" s="312">
        <v>17054.026214000001</v>
      </c>
      <c r="U54" s="312">
        <v>405482</v>
      </c>
      <c r="V54" s="313">
        <v>58036.496301883191</v>
      </c>
      <c r="W54" s="312">
        <v>31404.839821000001</v>
      </c>
      <c r="X54" s="312">
        <v>209710</v>
      </c>
      <c r="Y54" s="313">
        <v>29697.668469151507</v>
      </c>
      <c r="Z54" s="312">
        <v>16070.069366</v>
      </c>
      <c r="AA54" s="314">
        <v>615192</v>
      </c>
      <c r="AB54" s="315">
        <v>87734.164771034702</v>
      </c>
      <c r="AC54" s="314">
        <v>47474.909186999997</v>
      </c>
    </row>
    <row r="55" spans="2:29" x14ac:dyDescent="0.3">
      <c r="B55" s="256">
        <v>40210</v>
      </c>
      <c r="C55" s="312">
        <v>280040</v>
      </c>
      <c r="D55" s="313">
        <v>38688.347024556904</v>
      </c>
      <c r="E55" s="312">
        <v>20993.952795000001</v>
      </c>
      <c r="F55" s="312">
        <v>119616</v>
      </c>
      <c r="G55" s="313">
        <v>16528.518296225095</v>
      </c>
      <c r="H55" s="312">
        <v>8969.0813789999993</v>
      </c>
      <c r="I55" s="312">
        <v>399656</v>
      </c>
      <c r="J55" s="313">
        <v>55216.865320782003</v>
      </c>
      <c r="K55" s="312">
        <v>29963.034174</v>
      </c>
      <c r="L55" s="312">
        <v>123693</v>
      </c>
      <c r="M55" s="313">
        <v>17095.741131157887</v>
      </c>
      <c r="N55" s="312">
        <v>9276.8807639999995</v>
      </c>
      <c r="O55" s="312">
        <v>89028</v>
      </c>
      <c r="P55" s="313">
        <v>12305.870319218468</v>
      </c>
      <c r="Q55" s="312">
        <v>6677.6918750000004</v>
      </c>
      <c r="R55" s="312">
        <v>212721</v>
      </c>
      <c r="S55" s="313">
        <v>29401.611450376357</v>
      </c>
      <c r="T55" s="312">
        <v>15954.572639</v>
      </c>
      <c r="U55" s="312">
        <v>403733</v>
      </c>
      <c r="V55" s="313">
        <v>55784.088155714795</v>
      </c>
      <c r="W55" s="312">
        <v>30270.833558999999</v>
      </c>
      <c r="X55" s="312">
        <v>208644</v>
      </c>
      <c r="Y55" s="313">
        <v>28834.38861544356</v>
      </c>
      <c r="Z55" s="312">
        <v>15646.773254</v>
      </c>
      <c r="AA55" s="314">
        <v>612377</v>
      </c>
      <c r="AB55" s="315">
        <v>84618.476771158355</v>
      </c>
      <c r="AC55" s="314">
        <v>45917.606812999999</v>
      </c>
    </row>
    <row r="56" spans="2:29" x14ac:dyDescent="0.3">
      <c r="B56" s="256">
        <v>40238</v>
      </c>
      <c r="C56" s="312">
        <v>282275</v>
      </c>
      <c r="D56" s="313">
        <v>40366.025997347468</v>
      </c>
      <c r="E56" s="312">
        <v>21922.751113999999</v>
      </c>
      <c r="F56" s="312">
        <v>120019</v>
      </c>
      <c r="G56" s="313">
        <v>16859.525795258814</v>
      </c>
      <c r="H56" s="312">
        <v>9156.3927530000001</v>
      </c>
      <c r="I56" s="312">
        <v>402294</v>
      </c>
      <c r="J56" s="313">
        <v>57225.551792606275</v>
      </c>
      <c r="K56" s="312">
        <v>31079.143866999999</v>
      </c>
      <c r="L56" s="312">
        <v>124927</v>
      </c>
      <c r="M56" s="313">
        <v>18875.710997406863</v>
      </c>
      <c r="N56" s="312">
        <v>10251.381058000001</v>
      </c>
      <c r="O56" s="312">
        <v>89480</v>
      </c>
      <c r="P56" s="313">
        <v>12952.001887570195</v>
      </c>
      <c r="Q56" s="312">
        <v>7034.2201590000004</v>
      </c>
      <c r="R56" s="312">
        <v>214407</v>
      </c>
      <c r="S56" s="313">
        <v>31827.71288497706</v>
      </c>
      <c r="T56" s="312">
        <v>17285.601216999999</v>
      </c>
      <c r="U56" s="312">
        <v>407202</v>
      </c>
      <c r="V56" s="313">
        <v>59241.736994754327</v>
      </c>
      <c r="W56" s="312">
        <v>32174.132172000001</v>
      </c>
      <c r="X56" s="312">
        <v>209499</v>
      </c>
      <c r="Y56" s="313">
        <v>29811.527682829012</v>
      </c>
      <c r="Z56" s="312">
        <v>16190.612912000001</v>
      </c>
      <c r="AA56" s="314">
        <v>616701</v>
      </c>
      <c r="AB56" s="315">
        <v>89053.264677583342</v>
      </c>
      <c r="AC56" s="314">
        <v>48364.745084000002</v>
      </c>
    </row>
    <row r="57" spans="2:29" x14ac:dyDescent="0.3">
      <c r="B57" s="256">
        <v>40269</v>
      </c>
      <c r="C57" s="312">
        <v>283343</v>
      </c>
      <c r="D57" s="313">
        <v>39467.893600575713</v>
      </c>
      <c r="E57" s="312">
        <v>21534.048636</v>
      </c>
      <c r="F57" s="312">
        <v>120234</v>
      </c>
      <c r="G57" s="313">
        <v>16794.081450311467</v>
      </c>
      <c r="H57" s="312">
        <v>9163.0065290000002</v>
      </c>
      <c r="I57" s="312">
        <v>403577</v>
      </c>
      <c r="J57" s="313">
        <v>56261.975050887188</v>
      </c>
      <c r="K57" s="312">
        <v>30697.055165000002</v>
      </c>
      <c r="L57" s="312">
        <v>125111</v>
      </c>
      <c r="M57" s="313">
        <v>17905.819501302332</v>
      </c>
      <c r="N57" s="312">
        <v>9769.5811159999994</v>
      </c>
      <c r="O57" s="312">
        <v>89554</v>
      </c>
      <c r="P57" s="313">
        <v>12650.208255334141</v>
      </c>
      <c r="Q57" s="312">
        <v>6902.0708979999999</v>
      </c>
      <c r="R57" s="312">
        <v>214665</v>
      </c>
      <c r="S57" s="313">
        <v>30556.027756636475</v>
      </c>
      <c r="T57" s="312">
        <v>16671.652013999999</v>
      </c>
      <c r="U57" s="312">
        <v>408454</v>
      </c>
      <c r="V57" s="313">
        <v>57373.713101878049</v>
      </c>
      <c r="W57" s="312">
        <v>31303.629752000001</v>
      </c>
      <c r="X57" s="312">
        <v>209788</v>
      </c>
      <c r="Y57" s="313">
        <v>29444.289705645606</v>
      </c>
      <c r="Z57" s="312">
        <v>16065.077427</v>
      </c>
      <c r="AA57" s="314">
        <v>618242</v>
      </c>
      <c r="AB57" s="315">
        <v>86818.002807523648</v>
      </c>
      <c r="AC57" s="314">
        <v>47368.707178999997</v>
      </c>
    </row>
    <row r="58" spans="2:29" x14ac:dyDescent="0.3">
      <c r="B58" s="256">
        <v>40299</v>
      </c>
      <c r="C58" s="312">
        <v>283931</v>
      </c>
      <c r="D58" s="313">
        <v>39612.379254202948</v>
      </c>
      <c r="E58" s="312">
        <v>21690.650935999998</v>
      </c>
      <c r="F58" s="312">
        <v>120295</v>
      </c>
      <c r="G58" s="313">
        <v>16693.401731004433</v>
      </c>
      <c r="H58" s="312">
        <v>9140.8483080000005</v>
      </c>
      <c r="I58" s="312">
        <v>404226</v>
      </c>
      <c r="J58" s="313">
        <v>56305.780985207384</v>
      </c>
      <c r="K58" s="312">
        <v>30831.499243999999</v>
      </c>
      <c r="L58" s="312">
        <v>125246</v>
      </c>
      <c r="M58" s="313">
        <v>17914.880798941012</v>
      </c>
      <c r="N58" s="312">
        <v>9809.6966979999997</v>
      </c>
      <c r="O58" s="312">
        <v>89604</v>
      </c>
      <c r="P58" s="313">
        <v>12576.310984443095</v>
      </c>
      <c r="Q58" s="312">
        <v>6886.4424900000004</v>
      </c>
      <c r="R58" s="312">
        <v>214850</v>
      </c>
      <c r="S58" s="313">
        <v>30491.191783384111</v>
      </c>
      <c r="T58" s="312">
        <v>16696.139188000001</v>
      </c>
      <c r="U58" s="312">
        <v>409177</v>
      </c>
      <c r="V58" s="313">
        <v>57527.26005314396</v>
      </c>
      <c r="W58" s="312">
        <v>31500.347634000002</v>
      </c>
      <c r="X58" s="312">
        <v>209899</v>
      </c>
      <c r="Y58" s="313">
        <v>29269.712715447524</v>
      </c>
      <c r="Z58" s="312">
        <v>16027.290798</v>
      </c>
      <c r="AA58" s="314">
        <v>619076</v>
      </c>
      <c r="AB58" s="315">
        <v>86796.972768591499</v>
      </c>
      <c r="AC58" s="314">
        <v>47527.638432</v>
      </c>
    </row>
    <row r="59" spans="2:29" x14ac:dyDescent="0.3">
      <c r="B59" s="256">
        <v>40330</v>
      </c>
      <c r="C59" s="312">
        <v>284810</v>
      </c>
      <c r="D59" s="313">
        <v>39587.345308614516</v>
      </c>
      <c r="E59" s="312">
        <v>21677.022112999999</v>
      </c>
      <c r="F59" s="312">
        <v>120331</v>
      </c>
      <c r="G59" s="313">
        <v>16672.222597648379</v>
      </c>
      <c r="H59" s="312">
        <v>9129.2844999999998</v>
      </c>
      <c r="I59" s="312">
        <v>405141</v>
      </c>
      <c r="J59" s="313">
        <v>56259.567906262891</v>
      </c>
      <c r="K59" s="312">
        <v>30806.306613000001</v>
      </c>
      <c r="L59" s="312">
        <v>125671</v>
      </c>
      <c r="M59" s="313">
        <v>18179.785954816791</v>
      </c>
      <c r="N59" s="312">
        <v>9954.7878010000004</v>
      </c>
      <c r="O59" s="312">
        <v>89759</v>
      </c>
      <c r="P59" s="313">
        <v>12673.570814632447</v>
      </c>
      <c r="Q59" s="312">
        <v>6939.7246180000002</v>
      </c>
      <c r="R59" s="312">
        <v>215430</v>
      </c>
      <c r="S59" s="313">
        <v>30853.356769449238</v>
      </c>
      <c r="T59" s="312">
        <v>16894.512418999999</v>
      </c>
      <c r="U59" s="312">
        <v>410481</v>
      </c>
      <c r="V59" s="313">
        <v>57767.131263431307</v>
      </c>
      <c r="W59" s="312">
        <v>31631.809914000001</v>
      </c>
      <c r="X59" s="312">
        <v>210090</v>
      </c>
      <c r="Y59" s="313">
        <v>29345.793412280826</v>
      </c>
      <c r="Z59" s="312">
        <v>16069.009118</v>
      </c>
      <c r="AA59" s="314">
        <v>620571</v>
      </c>
      <c r="AB59" s="315">
        <v>87112.924675712129</v>
      </c>
      <c r="AC59" s="314">
        <v>47700.819031999999</v>
      </c>
    </row>
    <row r="60" spans="2:29" x14ac:dyDescent="0.3">
      <c r="B60" s="256">
        <v>40360</v>
      </c>
      <c r="C60" s="312">
        <v>285566</v>
      </c>
      <c r="D60" s="313">
        <v>39905.577386400073</v>
      </c>
      <c r="E60" s="312">
        <v>21991.648255</v>
      </c>
      <c r="F60" s="312">
        <v>120293</v>
      </c>
      <c r="G60" s="313">
        <v>16797.643456296035</v>
      </c>
      <c r="H60" s="312">
        <v>9257.0485279999994</v>
      </c>
      <c r="I60" s="312">
        <v>405859</v>
      </c>
      <c r="J60" s="313">
        <v>56703.220842696101</v>
      </c>
      <c r="K60" s="312">
        <v>31248.696782999999</v>
      </c>
      <c r="L60" s="312">
        <v>125791</v>
      </c>
      <c r="M60" s="313">
        <v>18256.229075456438</v>
      </c>
      <c r="N60" s="312">
        <v>10060.863533</v>
      </c>
      <c r="O60" s="312">
        <v>89862</v>
      </c>
      <c r="P60" s="313">
        <v>12775.845179735714</v>
      </c>
      <c r="Q60" s="312">
        <v>7040.667289</v>
      </c>
      <c r="R60" s="312">
        <v>215653</v>
      </c>
      <c r="S60" s="313">
        <v>31032.074255192154</v>
      </c>
      <c r="T60" s="312">
        <v>17101.530822000001</v>
      </c>
      <c r="U60" s="312">
        <v>411357</v>
      </c>
      <c r="V60" s="313">
        <v>58161.806461856504</v>
      </c>
      <c r="W60" s="312">
        <v>32052.511788</v>
      </c>
      <c r="X60" s="312">
        <v>210155</v>
      </c>
      <c r="Y60" s="313">
        <v>29573.488636031747</v>
      </c>
      <c r="Z60" s="312">
        <v>16297.715817</v>
      </c>
      <c r="AA60" s="314">
        <v>621512</v>
      </c>
      <c r="AB60" s="315">
        <v>87735.295097888258</v>
      </c>
      <c r="AC60" s="314">
        <v>48350.227605</v>
      </c>
    </row>
    <row r="61" spans="2:29" x14ac:dyDescent="0.3">
      <c r="B61" s="256">
        <v>40391</v>
      </c>
      <c r="C61" s="312">
        <v>286679</v>
      </c>
      <c r="D61" s="313">
        <v>40205.570132270695</v>
      </c>
      <c r="E61" s="312">
        <v>22135.189880999998</v>
      </c>
      <c r="F61" s="312">
        <v>120325</v>
      </c>
      <c r="G61" s="313">
        <v>16785.222867215172</v>
      </c>
      <c r="H61" s="312">
        <v>9241.1099790000007</v>
      </c>
      <c r="I61" s="312">
        <v>407004</v>
      </c>
      <c r="J61" s="313">
        <v>56990.792999485871</v>
      </c>
      <c r="K61" s="312">
        <v>31376.299859999999</v>
      </c>
      <c r="L61" s="312">
        <v>126047</v>
      </c>
      <c r="M61" s="313">
        <v>18169.057710792757</v>
      </c>
      <c r="N61" s="312">
        <v>10002.980707999999</v>
      </c>
      <c r="O61" s="312">
        <v>89942</v>
      </c>
      <c r="P61" s="313">
        <v>12713.06514760087</v>
      </c>
      <c r="Q61" s="312">
        <v>6999.1822050000001</v>
      </c>
      <c r="R61" s="312">
        <v>215989</v>
      </c>
      <c r="S61" s="313">
        <v>30882.122858393624</v>
      </c>
      <c r="T61" s="312">
        <v>17002.162913</v>
      </c>
      <c r="U61" s="312">
        <v>412726</v>
      </c>
      <c r="V61" s="313">
        <v>58374.627843063456</v>
      </c>
      <c r="W61" s="312">
        <v>32138.170589000001</v>
      </c>
      <c r="X61" s="312">
        <v>210267</v>
      </c>
      <c r="Y61" s="313">
        <v>29498.288014816044</v>
      </c>
      <c r="Z61" s="312">
        <v>16240.292184</v>
      </c>
      <c r="AA61" s="314">
        <v>622993</v>
      </c>
      <c r="AB61" s="315">
        <v>87872.915857879503</v>
      </c>
      <c r="AC61" s="314">
        <v>48378.462772999999</v>
      </c>
    </row>
    <row r="62" spans="2:29" x14ac:dyDescent="0.3">
      <c r="B62" s="256">
        <v>40422</v>
      </c>
      <c r="C62" s="312">
        <v>286024</v>
      </c>
      <c r="D62" s="313">
        <v>39387.05223231655</v>
      </c>
      <c r="E62" s="312">
        <v>21771.278159000001</v>
      </c>
      <c r="F62" s="312">
        <v>119687</v>
      </c>
      <c r="G62" s="313">
        <v>16456.908206498239</v>
      </c>
      <c r="H62" s="312">
        <v>9096.5915420000001</v>
      </c>
      <c r="I62" s="312">
        <v>405711</v>
      </c>
      <c r="J62" s="313">
        <v>55843.9604388148</v>
      </c>
      <c r="K62" s="312">
        <v>30867.869701</v>
      </c>
      <c r="L62" s="312">
        <v>126265</v>
      </c>
      <c r="M62" s="313">
        <v>18155.67515597189</v>
      </c>
      <c r="N62" s="312">
        <v>10035.588641</v>
      </c>
      <c r="O62" s="312">
        <v>90028</v>
      </c>
      <c r="P62" s="313">
        <v>12724.981835296465</v>
      </c>
      <c r="Q62" s="312">
        <v>7033.7611829999996</v>
      </c>
      <c r="R62" s="312">
        <v>216293</v>
      </c>
      <c r="S62" s="313">
        <v>30880.656991268355</v>
      </c>
      <c r="T62" s="312">
        <v>17069.349824000001</v>
      </c>
      <c r="U62" s="312">
        <v>412289</v>
      </c>
      <c r="V62" s="313">
        <v>57542.727388288447</v>
      </c>
      <c r="W62" s="312">
        <v>31806.8668</v>
      </c>
      <c r="X62" s="312">
        <v>209715</v>
      </c>
      <c r="Y62" s="313">
        <v>29181.890041794704</v>
      </c>
      <c r="Z62" s="312">
        <v>16130.352725000001</v>
      </c>
      <c r="AA62" s="314">
        <v>622004</v>
      </c>
      <c r="AB62" s="315">
        <v>86724.617430083148</v>
      </c>
      <c r="AC62" s="314">
        <v>47937.219525</v>
      </c>
    </row>
    <row r="63" spans="2:29" x14ac:dyDescent="0.3">
      <c r="B63" s="256">
        <v>40452</v>
      </c>
      <c r="C63" s="312">
        <v>286401</v>
      </c>
      <c r="D63" s="313">
        <v>39816.560370718646</v>
      </c>
      <c r="E63" s="312">
        <v>22030.268861</v>
      </c>
      <c r="F63" s="312">
        <v>119515</v>
      </c>
      <c r="G63" s="313">
        <v>16632.257689647529</v>
      </c>
      <c r="H63" s="312">
        <v>9202.5304359999991</v>
      </c>
      <c r="I63" s="312">
        <v>405916</v>
      </c>
      <c r="J63" s="313">
        <v>56448.818060366175</v>
      </c>
      <c r="K63" s="312">
        <v>31232.799297000001</v>
      </c>
      <c r="L63" s="312">
        <v>126450</v>
      </c>
      <c r="M63" s="313">
        <v>18131.169214559613</v>
      </c>
      <c r="N63" s="312">
        <v>10031.869374</v>
      </c>
      <c r="O63" s="312">
        <v>90089</v>
      </c>
      <c r="P63" s="313">
        <v>12688.861529575257</v>
      </c>
      <c r="Q63" s="312">
        <v>7020.6725150000002</v>
      </c>
      <c r="R63" s="312">
        <v>216539</v>
      </c>
      <c r="S63" s="313">
        <v>30820.030744134867</v>
      </c>
      <c r="T63" s="312">
        <v>17052.541889</v>
      </c>
      <c r="U63" s="312">
        <v>412851</v>
      </c>
      <c r="V63" s="313">
        <v>57947.729585278248</v>
      </c>
      <c r="W63" s="312">
        <v>32062.138234999999</v>
      </c>
      <c r="X63" s="312">
        <v>209604</v>
      </c>
      <c r="Y63" s="313">
        <v>29321.119219222783</v>
      </c>
      <c r="Z63" s="312">
        <v>16223.202950999999</v>
      </c>
      <c r="AA63" s="314">
        <v>622455</v>
      </c>
      <c r="AB63" s="315">
        <v>87268.848804501031</v>
      </c>
      <c r="AC63" s="314">
        <v>48285.341185999998</v>
      </c>
    </row>
    <row r="64" spans="2:29" x14ac:dyDescent="0.3">
      <c r="B64" s="256">
        <v>40483</v>
      </c>
      <c r="C64" s="312">
        <v>286938</v>
      </c>
      <c r="D64" s="313">
        <v>40067.189900379148</v>
      </c>
      <c r="E64" s="312">
        <v>22184.544239999999</v>
      </c>
      <c r="F64" s="312">
        <v>119528</v>
      </c>
      <c r="G64" s="313">
        <v>16687.177148616323</v>
      </c>
      <c r="H64" s="312">
        <v>9239.4156070000008</v>
      </c>
      <c r="I64" s="312">
        <v>406466</v>
      </c>
      <c r="J64" s="313">
        <v>56754.367048995467</v>
      </c>
      <c r="K64" s="312">
        <v>31423.959846999998</v>
      </c>
      <c r="L64" s="312">
        <v>126434</v>
      </c>
      <c r="M64" s="313">
        <v>18129.228374980386</v>
      </c>
      <c r="N64" s="312">
        <v>10037.855659999999</v>
      </c>
      <c r="O64" s="312">
        <v>90074</v>
      </c>
      <c r="P64" s="313">
        <v>12662.597442168442</v>
      </c>
      <c r="Q64" s="312">
        <v>7011.0719980000003</v>
      </c>
      <c r="R64" s="312">
        <v>216508</v>
      </c>
      <c r="S64" s="313">
        <v>30791.825817148827</v>
      </c>
      <c r="T64" s="312">
        <v>17048.927658000001</v>
      </c>
      <c r="U64" s="312">
        <v>413372</v>
      </c>
      <c r="V64" s="313">
        <v>58196.418275359538</v>
      </c>
      <c r="W64" s="312">
        <v>32222.3999</v>
      </c>
      <c r="X64" s="312">
        <v>209602</v>
      </c>
      <c r="Y64" s="313">
        <v>29349.774590784764</v>
      </c>
      <c r="Z64" s="312">
        <v>16250.487605</v>
      </c>
      <c r="AA64" s="314">
        <v>622974</v>
      </c>
      <c r="AB64" s="315">
        <v>87546.192866144309</v>
      </c>
      <c r="AC64" s="314">
        <v>48472.887504999999</v>
      </c>
    </row>
    <row r="65" spans="2:29" x14ac:dyDescent="0.3">
      <c r="B65" s="256">
        <v>40513</v>
      </c>
      <c r="C65" s="312">
        <v>287654</v>
      </c>
      <c r="D65" s="313">
        <v>40157.174257273888</v>
      </c>
      <c r="E65" s="312">
        <v>22260.577636999999</v>
      </c>
      <c r="F65" s="312">
        <v>119464</v>
      </c>
      <c r="G65" s="313">
        <v>16618.105785273558</v>
      </c>
      <c r="H65" s="312">
        <v>9212.0185459999993</v>
      </c>
      <c r="I65" s="312">
        <v>407118</v>
      </c>
      <c r="J65" s="313">
        <v>56775.280042547442</v>
      </c>
      <c r="K65" s="312">
        <v>31472.596183000001</v>
      </c>
      <c r="L65" s="312">
        <v>126415</v>
      </c>
      <c r="M65" s="313">
        <v>18010.829319729746</v>
      </c>
      <c r="N65" s="312">
        <v>9984.0556959999994</v>
      </c>
      <c r="O65" s="312">
        <v>89975</v>
      </c>
      <c r="P65" s="313">
        <v>12619.72982439288</v>
      </c>
      <c r="Q65" s="312">
        <v>6995.5737849999996</v>
      </c>
      <c r="R65" s="312">
        <v>216390</v>
      </c>
      <c r="S65" s="313">
        <v>30630.559144122628</v>
      </c>
      <c r="T65" s="312">
        <v>16979.629481</v>
      </c>
      <c r="U65" s="312">
        <v>414069</v>
      </c>
      <c r="V65" s="313">
        <v>58168.003577003634</v>
      </c>
      <c r="W65" s="312">
        <v>32244.633333000002</v>
      </c>
      <c r="X65" s="312">
        <v>209439</v>
      </c>
      <c r="Y65" s="313">
        <v>29237.835609666436</v>
      </c>
      <c r="Z65" s="312">
        <v>16207.592331</v>
      </c>
      <c r="AA65" s="314">
        <v>623508</v>
      </c>
      <c r="AB65" s="315">
        <v>87405.839186670069</v>
      </c>
      <c r="AC65" s="314">
        <v>48452.225663999998</v>
      </c>
    </row>
    <row r="66" spans="2:29" x14ac:dyDescent="0.3">
      <c r="B66" s="256">
        <v>40544</v>
      </c>
      <c r="C66" s="312">
        <v>288408</v>
      </c>
      <c r="D66" s="313">
        <v>40563.863203131339</v>
      </c>
      <c r="E66" s="312">
        <v>22546.888666999999</v>
      </c>
      <c r="F66" s="312">
        <v>119753</v>
      </c>
      <c r="G66" s="313">
        <v>16758.783226923002</v>
      </c>
      <c r="H66" s="312">
        <v>9315.1487500000003</v>
      </c>
      <c r="I66" s="312">
        <v>408161</v>
      </c>
      <c r="J66" s="313">
        <v>57322.646430054345</v>
      </c>
      <c r="K66" s="312">
        <v>31862.037417</v>
      </c>
      <c r="L66" s="312">
        <v>126319</v>
      </c>
      <c r="M66" s="313">
        <v>17793.549310970044</v>
      </c>
      <c r="N66" s="312">
        <v>9890.3098379999992</v>
      </c>
      <c r="O66" s="312">
        <v>89864</v>
      </c>
      <c r="P66" s="313">
        <v>12481.328608827895</v>
      </c>
      <c r="Q66" s="312">
        <v>6937.5819840000004</v>
      </c>
      <c r="R66" s="312">
        <v>216183</v>
      </c>
      <c r="S66" s="313">
        <v>30274.877919797935</v>
      </c>
      <c r="T66" s="312">
        <v>16827.891822000001</v>
      </c>
      <c r="U66" s="312">
        <v>414727</v>
      </c>
      <c r="V66" s="313">
        <v>58357.412514101379</v>
      </c>
      <c r="W66" s="312">
        <v>32437.198505</v>
      </c>
      <c r="X66" s="312">
        <v>209617</v>
      </c>
      <c r="Y66" s="313">
        <v>29240.111835750897</v>
      </c>
      <c r="Z66" s="312">
        <v>16252.730734000001</v>
      </c>
      <c r="AA66" s="314">
        <v>624344</v>
      </c>
      <c r="AB66" s="315">
        <v>87597.524349852276</v>
      </c>
      <c r="AC66" s="314">
        <v>48689.929238999997</v>
      </c>
    </row>
    <row r="67" spans="2:29" x14ac:dyDescent="0.3">
      <c r="B67" s="256">
        <v>40575</v>
      </c>
      <c r="C67" s="312">
        <v>288069</v>
      </c>
      <c r="D67" s="313">
        <v>39690.808181707427</v>
      </c>
      <c r="E67" s="312">
        <v>22112.373598999999</v>
      </c>
      <c r="F67" s="312">
        <v>119558</v>
      </c>
      <c r="G67" s="313">
        <v>16455.906355073035</v>
      </c>
      <c r="H67" s="312">
        <v>9167.8442919999998</v>
      </c>
      <c r="I67" s="312">
        <v>407627</v>
      </c>
      <c r="J67" s="313">
        <v>56146.714536780462</v>
      </c>
      <c r="K67" s="312">
        <v>31280.217891</v>
      </c>
      <c r="L67" s="312">
        <v>126149</v>
      </c>
      <c r="M67" s="313">
        <v>17645.353223256145</v>
      </c>
      <c r="N67" s="312">
        <v>9830.5038530000002</v>
      </c>
      <c r="O67" s="312">
        <v>89724</v>
      </c>
      <c r="P67" s="313">
        <v>12406.031327322158</v>
      </c>
      <c r="Q67" s="312">
        <v>6911.5952070000003</v>
      </c>
      <c r="R67" s="312">
        <v>215873</v>
      </c>
      <c r="S67" s="313">
        <v>30051.384550578307</v>
      </c>
      <c r="T67" s="312">
        <v>16742.09906</v>
      </c>
      <c r="U67" s="312">
        <v>414218</v>
      </c>
      <c r="V67" s="313">
        <v>57336.161404963575</v>
      </c>
      <c r="W67" s="312">
        <v>31942.877452000001</v>
      </c>
      <c r="X67" s="312">
        <v>209282</v>
      </c>
      <c r="Y67" s="313">
        <v>28861.937682395193</v>
      </c>
      <c r="Z67" s="312">
        <v>16079.439499</v>
      </c>
      <c r="AA67" s="314">
        <v>623500</v>
      </c>
      <c r="AB67" s="315">
        <v>86198.099087358758</v>
      </c>
      <c r="AC67" s="314">
        <v>48022.316951000001</v>
      </c>
    </row>
    <row r="68" spans="2:29" x14ac:dyDescent="0.3">
      <c r="B68" s="256">
        <v>40603</v>
      </c>
      <c r="C68" s="312">
        <v>288568</v>
      </c>
      <c r="D68" s="313">
        <v>39699.040461477554</v>
      </c>
      <c r="E68" s="312">
        <v>22286.086187000001</v>
      </c>
      <c r="F68" s="312">
        <v>119590</v>
      </c>
      <c r="G68" s="313">
        <v>16427.993367934498</v>
      </c>
      <c r="H68" s="312">
        <v>9222.2802319999992</v>
      </c>
      <c r="I68" s="312">
        <v>408158</v>
      </c>
      <c r="J68" s="313">
        <v>56127.033829412045</v>
      </c>
      <c r="K68" s="312">
        <v>31508.366419000002</v>
      </c>
      <c r="L68" s="312">
        <v>126230</v>
      </c>
      <c r="M68" s="313">
        <v>17707.018650005539</v>
      </c>
      <c r="N68" s="312">
        <v>9940.294253</v>
      </c>
      <c r="O68" s="312">
        <v>89738</v>
      </c>
      <c r="P68" s="313">
        <v>12404.945276712926</v>
      </c>
      <c r="Q68" s="312">
        <v>6963.8378249999996</v>
      </c>
      <c r="R68" s="312">
        <v>215968</v>
      </c>
      <c r="S68" s="313">
        <v>30111.963926718465</v>
      </c>
      <c r="T68" s="312">
        <v>16904.132077999999</v>
      </c>
      <c r="U68" s="312">
        <v>414798</v>
      </c>
      <c r="V68" s="313">
        <v>57406.059111483097</v>
      </c>
      <c r="W68" s="312">
        <v>32226.380440000001</v>
      </c>
      <c r="X68" s="312">
        <v>209328</v>
      </c>
      <c r="Y68" s="313">
        <v>28832.938644647424</v>
      </c>
      <c r="Z68" s="312">
        <v>16186.118057</v>
      </c>
      <c r="AA68" s="314">
        <v>624126</v>
      </c>
      <c r="AB68" s="315">
        <v>86238.997756130528</v>
      </c>
      <c r="AC68" s="314">
        <v>48412.498497</v>
      </c>
    </row>
    <row r="69" spans="2:29" x14ac:dyDescent="0.3">
      <c r="B69" s="256">
        <v>40634</v>
      </c>
      <c r="C69" s="312">
        <v>285145</v>
      </c>
      <c r="D69" s="313">
        <v>38376.593580631117</v>
      </c>
      <c r="E69" s="312">
        <v>21612.411466000001</v>
      </c>
      <c r="F69" s="312">
        <v>118210</v>
      </c>
      <c r="G69" s="313">
        <v>15910.944223888493</v>
      </c>
      <c r="H69" s="312">
        <v>8960.5105949999997</v>
      </c>
      <c r="I69" s="312">
        <v>403355</v>
      </c>
      <c r="J69" s="313">
        <v>54287.537804519612</v>
      </c>
      <c r="K69" s="312">
        <v>30572.922061000001</v>
      </c>
      <c r="L69" s="312">
        <v>126017</v>
      </c>
      <c r="M69" s="313">
        <v>17688.968812682971</v>
      </c>
      <c r="N69" s="312">
        <v>9961.83446</v>
      </c>
      <c r="O69" s="312">
        <v>89436</v>
      </c>
      <c r="P69" s="313">
        <v>12342.490611489158</v>
      </c>
      <c r="Q69" s="312">
        <v>6950.8771029999998</v>
      </c>
      <c r="R69" s="312">
        <v>215453</v>
      </c>
      <c r="S69" s="313">
        <v>30031.459424172132</v>
      </c>
      <c r="T69" s="312">
        <v>16912.711563000001</v>
      </c>
      <c r="U69" s="312">
        <v>411162</v>
      </c>
      <c r="V69" s="313">
        <v>56065.562393314096</v>
      </c>
      <c r="W69" s="312">
        <v>31574.245926</v>
      </c>
      <c r="X69" s="312">
        <v>207646</v>
      </c>
      <c r="Y69" s="313">
        <v>28253.434835377651</v>
      </c>
      <c r="Z69" s="312">
        <v>15911.387698</v>
      </c>
      <c r="AA69" s="314">
        <v>618808</v>
      </c>
      <c r="AB69" s="315">
        <v>84318.997228691747</v>
      </c>
      <c r="AC69" s="314">
        <v>47485.633624000002</v>
      </c>
    </row>
    <row r="70" spans="2:29" x14ac:dyDescent="0.3">
      <c r="B70" s="256">
        <v>40664</v>
      </c>
      <c r="C70" s="312">
        <v>287109</v>
      </c>
      <c r="D70" s="313">
        <v>39915.769645236847</v>
      </c>
      <c r="E70" s="312">
        <v>22569.105210999998</v>
      </c>
      <c r="F70" s="312">
        <v>119022</v>
      </c>
      <c r="G70" s="313">
        <v>16581.893429463926</v>
      </c>
      <c r="H70" s="312">
        <v>9375.7054100000005</v>
      </c>
      <c r="I70" s="312">
        <v>406131</v>
      </c>
      <c r="J70" s="313">
        <v>56497.663074700773</v>
      </c>
      <c r="K70" s="312">
        <v>31944.810621000001</v>
      </c>
      <c r="L70" s="312">
        <v>125967</v>
      </c>
      <c r="M70" s="313">
        <v>17427.575576234376</v>
      </c>
      <c r="N70" s="312">
        <v>9853.8695420000004</v>
      </c>
      <c r="O70" s="312">
        <v>89387</v>
      </c>
      <c r="P70" s="313">
        <v>12227.096384010702</v>
      </c>
      <c r="Q70" s="312">
        <v>6913.4236209999999</v>
      </c>
      <c r="R70" s="312">
        <v>215354</v>
      </c>
      <c r="S70" s="313">
        <v>29654.671960245076</v>
      </c>
      <c r="T70" s="312">
        <v>16767.293162999998</v>
      </c>
      <c r="U70" s="312">
        <v>413076</v>
      </c>
      <c r="V70" s="313">
        <v>57343.345221471223</v>
      </c>
      <c r="W70" s="312">
        <v>32422.974752999999</v>
      </c>
      <c r="X70" s="312">
        <v>208409</v>
      </c>
      <c r="Y70" s="313">
        <v>28808.989813474625</v>
      </c>
      <c r="Z70" s="312">
        <v>16289.129031</v>
      </c>
      <c r="AA70" s="314">
        <v>621485</v>
      </c>
      <c r="AB70" s="315">
        <v>86152.335034945849</v>
      </c>
      <c r="AC70" s="314">
        <v>48712.103783999999</v>
      </c>
    </row>
    <row r="71" spans="2:29" x14ac:dyDescent="0.3">
      <c r="B71" s="256">
        <v>40695</v>
      </c>
      <c r="C71" s="312">
        <v>287551</v>
      </c>
      <c r="D71" s="313">
        <v>39160.478178927748</v>
      </c>
      <c r="E71" s="312">
        <v>22179.625998</v>
      </c>
      <c r="F71" s="312">
        <v>119061</v>
      </c>
      <c r="G71" s="313">
        <v>16198.822976238587</v>
      </c>
      <c r="H71" s="312">
        <v>9174.6539350000003</v>
      </c>
      <c r="I71" s="312">
        <v>406612</v>
      </c>
      <c r="J71" s="313">
        <v>55359.301155166337</v>
      </c>
      <c r="K71" s="312">
        <v>31354.279933000002</v>
      </c>
      <c r="L71" s="312">
        <v>126043</v>
      </c>
      <c r="M71" s="313">
        <v>17494.571778172212</v>
      </c>
      <c r="N71" s="312">
        <v>9908.5373080000008</v>
      </c>
      <c r="O71" s="312">
        <v>89400</v>
      </c>
      <c r="P71" s="313">
        <v>12223.372568041064</v>
      </c>
      <c r="Q71" s="312">
        <v>6923.0470260000002</v>
      </c>
      <c r="R71" s="312">
        <v>215443</v>
      </c>
      <c r="S71" s="313">
        <v>29717.944346213277</v>
      </c>
      <c r="T71" s="312">
        <v>16831.584333999999</v>
      </c>
      <c r="U71" s="312">
        <v>413594</v>
      </c>
      <c r="V71" s="313">
        <v>56655.04995709996</v>
      </c>
      <c r="W71" s="312">
        <v>32088.163305999999</v>
      </c>
      <c r="X71" s="312">
        <v>208461</v>
      </c>
      <c r="Y71" s="313">
        <v>28422.195544279653</v>
      </c>
      <c r="Z71" s="312">
        <v>16097.700961</v>
      </c>
      <c r="AA71" s="314">
        <v>622055</v>
      </c>
      <c r="AB71" s="315">
        <v>85077.245501379613</v>
      </c>
      <c r="AC71" s="314">
        <v>48185.864266999997</v>
      </c>
    </row>
    <row r="72" spans="2:29" x14ac:dyDescent="0.3">
      <c r="B72" s="256">
        <v>40725</v>
      </c>
      <c r="C72" s="312">
        <v>286810</v>
      </c>
      <c r="D72" s="313">
        <v>40246.547533157471</v>
      </c>
      <c r="E72" s="312">
        <v>22823.692652999998</v>
      </c>
      <c r="F72" s="312">
        <v>118793</v>
      </c>
      <c r="G72" s="313">
        <v>16675.618022317383</v>
      </c>
      <c r="H72" s="312">
        <v>9456.6914149999993</v>
      </c>
      <c r="I72" s="312">
        <v>405603</v>
      </c>
      <c r="J72" s="313">
        <v>56922.16555547485</v>
      </c>
      <c r="K72" s="312">
        <v>32280.384067999999</v>
      </c>
      <c r="L72" s="312">
        <v>125405</v>
      </c>
      <c r="M72" s="313">
        <v>17789.182094680211</v>
      </c>
      <c r="N72" s="312">
        <v>10088.190157000001</v>
      </c>
      <c r="O72" s="312">
        <v>88825</v>
      </c>
      <c r="P72" s="313">
        <v>12494.57495072555</v>
      </c>
      <c r="Q72" s="312">
        <v>7085.6348180000005</v>
      </c>
      <c r="R72" s="312">
        <v>214230</v>
      </c>
      <c r="S72" s="313">
        <v>30283.757045405757</v>
      </c>
      <c r="T72" s="312">
        <v>17173.824975</v>
      </c>
      <c r="U72" s="312">
        <v>412215</v>
      </c>
      <c r="V72" s="313">
        <v>58035.729627837674</v>
      </c>
      <c r="W72" s="312">
        <v>32911.882810000003</v>
      </c>
      <c r="X72" s="312">
        <v>207618</v>
      </c>
      <c r="Y72" s="313">
        <v>29170.192973042933</v>
      </c>
      <c r="Z72" s="312">
        <v>16542.326233</v>
      </c>
      <c r="AA72" s="314">
        <v>619833</v>
      </c>
      <c r="AB72" s="315">
        <v>87205.922600880614</v>
      </c>
      <c r="AC72" s="314">
        <v>49454.209043000003</v>
      </c>
    </row>
    <row r="73" spans="2:29" x14ac:dyDescent="0.3">
      <c r="B73" s="256">
        <v>40756</v>
      </c>
      <c r="C73" s="312">
        <v>287169</v>
      </c>
      <c r="D73" s="313">
        <v>40260.233503832329</v>
      </c>
      <c r="E73" s="312">
        <v>22868.475003</v>
      </c>
      <c r="F73" s="312">
        <v>118828</v>
      </c>
      <c r="G73" s="313">
        <v>16665.703605809402</v>
      </c>
      <c r="H73" s="312">
        <v>9466.3938369999996</v>
      </c>
      <c r="I73" s="312">
        <v>405997</v>
      </c>
      <c r="J73" s="313">
        <v>56925.937109641731</v>
      </c>
      <c r="K73" s="312">
        <v>32334.868839999999</v>
      </c>
      <c r="L73" s="312">
        <v>125477</v>
      </c>
      <c r="M73" s="313">
        <v>17818.127023066194</v>
      </c>
      <c r="N73" s="312">
        <v>10120.989298</v>
      </c>
      <c r="O73" s="312">
        <v>89066</v>
      </c>
      <c r="P73" s="313">
        <v>12566.595901032868</v>
      </c>
      <c r="Q73" s="312">
        <v>7138.0332209999997</v>
      </c>
      <c r="R73" s="312">
        <v>214543</v>
      </c>
      <c r="S73" s="313">
        <v>30384.72292409906</v>
      </c>
      <c r="T73" s="312">
        <v>17259.022518999998</v>
      </c>
      <c r="U73" s="312">
        <v>412646</v>
      </c>
      <c r="V73" s="313">
        <v>58078.360526898519</v>
      </c>
      <c r="W73" s="312">
        <v>32989.464301</v>
      </c>
      <c r="X73" s="312">
        <v>207894</v>
      </c>
      <c r="Y73" s="313">
        <v>29232.299506842272</v>
      </c>
      <c r="Z73" s="312">
        <v>16604.427058000001</v>
      </c>
      <c r="AA73" s="314">
        <v>620540</v>
      </c>
      <c r="AB73" s="315">
        <v>87310.660033740787</v>
      </c>
      <c r="AC73" s="314">
        <v>49593.891359000001</v>
      </c>
    </row>
    <row r="74" spans="2:29" x14ac:dyDescent="0.3">
      <c r="B74" s="256">
        <v>40787</v>
      </c>
      <c r="C74" s="312">
        <v>287346</v>
      </c>
      <c r="D74" s="313">
        <v>40135.616223315534</v>
      </c>
      <c r="E74" s="312">
        <v>22910.999168999999</v>
      </c>
      <c r="F74" s="312">
        <v>118398</v>
      </c>
      <c r="G74" s="313">
        <v>16549.297939296648</v>
      </c>
      <c r="H74" s="312">
        <v>9446.9946400000008</v>
      </c>
      <c r="I74" s="312">
        <v>405744</v>
      </c>
      <c r="J74" s="313">
        <v>56684.914162612185</v>
      </c>
      <c r="K74" s="312">
        <v>32357.993809</v>
      </c>
      <c r="L74" s="312">
        <v>125589</v>
      </c>
      <c r="M74" s="313">
        <v>18071.122887650497</v>
      </c>
      <c r="N74" s="312">
        <v>10315.712587</v>
      </c>
      <c r="O74" s="312">
        <v>89260</v>
      </c>
      <c r="P74" s="313">
        <v>12734.232851913835</v>
      </c>
      <c r="Q74" s="312">
        <v>7269.2044059999998</v>
      </c>
      <c r="R74" s="312">
        <v>214849</v>
      </c>
      <c r="S74" s="313">
        <v>30805.355739564337</v>
      </c>
      <c r="T74" s="312">
        <v>17584.916992999999</v>
      </c>
      <c r="U74" s="312">
        <v>412935</v>
      </c>
      <c r="V74" s="313">
        <v>58206.739110966031</v>
      </c>
      <c r="W74" s="312">
        <v>33226.711755999997</v>
      </c>
      <c r="X74" s="312">
        <v>207658</v>
      </c>
      <c r="Y74" s="313">
        <v>29283.530791210484</v>
      </c>
      <c r="Z74" s="312">
        <v>16716.199046000002</v>
      </c>
      <c r="AA74" s="314">
        <v>620593</v>
      </c>
      <c r="AB74" s="315">
        <v>87490.269902176515</v>
      </c>
      <c r="AC74" s="314">
        <v>49942.910801999999</v>
      </c>
    </row>
    <row r="75" spans="2:29" x14ac:dyDescent="0.3">
      <c r="B75" s="256">
        <v>40817</v>
      </c>
      <c r="C75" s="312">
        <v>285805</v>
      </c>
      <c r="D75" s="313">
        <v>39535.09958465385</v>
      </c>
      <c r="E75" s="312">
        <v>22677.749441</v>
      </c>
      <c r="F75" s="312">
        <v>117820</v>
      </c>
      <c r="G75" s="313">
        <v>16256.688880830814</v>
      </c>
      <c r="H75" s="312">
        <v>9325.0079310000001</v>
      </c>
      <c r="I75" s="312">
        <v>403625</v>
      </c>
      <c r="J75" s="313">
        <v>55791.788465484657</v>
      </c>
      <c r="K75" s="312">
        <v>32002.757372</v>
      </c>
      <c r="L75" s="312">
        <v>125210</v>
      </c>
      <c r="M75" s="313">
        <v>17675.05038384338</v>
      </c>
      <c r="N75" s="312">
        <v>10138.595025000001</v>
      </c>
      <c r="O75" s="312">
        <v>89136</v>
      </c>
      <c r="P75" s="313">
        <v>12494.309508878903</v>
      </c>
      <c r="Q75" s="312">
        <v>7166.8675039999998</v>
      </c>
      <c r="R75" s="312">
        <v>214346</v>
      </c>
      <c r="S75" s="313">
        <v>30169.359892722281</v>
      </c>
      <c r="T75" s="312">
        <v>17305.462529</v>
      </c>
      <c r="U75" s="312">
        <v>411015</v>
      </c>
      <c r="V75" s="313">
        <v>57210.149968497222</v>
      </c>
      <c r="W75" s="312">
        <v>32816.344466000002</v>
      </c>
      <c r="X75" s="312">
        <v>206956</v>
      </c>
      <c r="Y75" s="313">
        <v>28750.998389709715</v>
      </c>
      <c r="Z75" s="312">
        <v>16491.875435000002</v>
      </c>
      <c r="AA75" s="314">
        <v>617971</v>
      </c>
      <c r="AB75" s="315">
        <v>85961.148358206934</v>
      </c>
      <c r="AC75" s="314">
        <v>49308.219900999997</v>
      </c>
    </row>
    <row r="76" spans="2:29" x14ac:dyDescent="0.3">
      <c r="B76" s="256">
        <v>40848</v>
      </c>
      <c r="C76" s="312">
        <v>284570</v>
      </c>
      <c r="D76" s="313">
        <v>38770.016608917504</v>
      </c>
      <c r="E76" s="312">
        <v>22309.455910000001</v>
      </c>
      <c r="F76" s="312">
        <v>117123</v>
      </c>
      <c r="G76" s="313">
        <v>15964.129299504155</v>
      </c>
      <c r="H76" s="312">
        <v>9186.2493209999993</v>
      </c>
      <c r="I76" s="312">
        <v>401693</v>
      </c>
      <c r="J76" s="313">
        <v>54734.145908421655</v>
      </c>
      <c r="K76" s="312">
        <v>31495.705231</v>
      </c>
      <c r="L76" s="312">
        <v>124897</v>
      </c>
      <c r="M76" s="313">
        <v>17459.139593075328</v>
      </c>
      <c r="N76" s="312">
        <v>10046.524068000001</v>
      </c>
      <c r="O76" s="312">
        <v>88970</v>
      </c>
      <c r="P76" s="313">
        <v>12325.978715937339</v>
      </c>
      <c r="Q76" s="312">
        <v>7092.7459609999996</v>
      </c>
      <c r="R76" s="312">
        <v>213867</v>
      </c>
      <c r="S76" s="313">
        <v>29785.118309012669</v>
      </c>
      <c r="T76" s="312">
        <v>17139.270028999999</v>
      </c>
      <c r="U76" s="312">
        <v>409467</v>
      </c>
      <c r="V76" s="313">
        <v>56229.156201992831</v>
      </c>
      <c r="W76" s="312">
        <v>32355.979977999999</v>
      </c>
      <c r="X76" s="312">
        <v>206093</v>
      </c>
      <c r="Y76" s="313">
        <v>28290.108015441492</v>
      </c>
      <c r="Z76" s="312">
        <v>16278.995282</v>
      </c>
      <c r="AA76" s="314">
        <v>615560</v>
      </c>
      <c r="AB76" s="315">
        <v>84519.26421743432</v>
      </c>
      <c r="AC76" s="314">
        <v>48634.975259999999</v>
      </c>
    </row>
    <row r="77" spans="2:29" x14ac:dyDescent="0.3">
      <c r="B77" s="256">
        <v>40878</v>
      </c>
      <c r="C77" s="312">
        <v>287245</v>
      </c>
      <c r="D77" s="313">
        <v>40661.672968904008</v>
      </c>
      <c r="E77" s="312">
        <v>23540.515168000002</v>
      </c>
      <c r="F77" s="312">
        <v>117871</v>
      </c>
      <c r="G77" s="313">
        <v>16584.383188915741</v>
      </c>
      <c r="H77" s="312">
        <v>9601.3000819999997</v>
      </c>
      <c r="I77" s="312">
        <v>405116</v>
      </c>
      <c r="J77" s="313">
        <v>57246.056157819745</v>
      </c>
      <c r="K77" s="312">
        <v>33141.81525</v>
      </c>
      <c r="L77" s="312">
        <v>124792</v>
      </c>
      <c r="M77" s="313">
        <v>17503.28455735396</v>
      </c>
      <c r="N77" s="312">
        <v>10133.285365</v>
      </c>
      <c r="O77" s="312">
        <v>89009</v>
      </c>
      <c r="P77" s="313">
        <v>12366.625007806075</v>
      </c>
      <c r="Q77" s="312">
        <v>7159.4871119999998</v>
      </c>
      <c r="R77" s="312">
        <v>213801</v>
      </c>
      <c r="S77" s="313">
        <v>29869.909565160033</v>
      </c>
      <c r="T77" s="312">
        <v>17292.772476999999</v>
      </c>
      <c r="U77" s="312">
        <v>412037</v>
      </c>
      <c r="V77" s="313">
        <v>58164.957526257967</v>
      </c>
      <c r="W77" s="312">
        <v>33673.800533000001</v>
      </c>
      <c r="X77" s="312">
        <v>206880</v>
      </c>
      <c r="Y77" s="313">
        <v>28951.008196721814</v>
      </c>
      <c r="Z77" s="312">
        <v>16760.787194</v>
      </c>
      <c r="AA77" s="314">
        <v>618917</v>
      </c>
      <c r="AB77" s="315">
        <v>87115.965722979789</v>
      </c>
      <c r="AC77" s="314">
        <v>50434.587726999998</v>
      </c>
    </row>
    <row r="78" spans="2:29" x14ac:dyDescent="0.3">
      <c r="B78" s="256">
        <v>40909</v>
      </c>
      <c r="C78" s="312">
        <v>287462</v>
      </c>
      <c r="D78" s="313">
        <v>39507.888357322568</v>
      </c>
      <c r="E78" s="312">
        <v>22892.678969000001</v>
      </c>
      <c r="F78" s="312">
        <v>117685</v>
      </c>
      <c r="G78" s="313">
        <v>16161.118098927276</v>
      </c>
      <c r="H78" s="312">
        <v>9364.4915939999992</v>
      </c>
      <c r="I78" s="312">
        <v>405147</v>
      </c>
      <c r="J78" s="313">
        <v>55669.006456249845</v>
      </c>
      <c r="K78" s="312">
        <v>32257.170563</v>
      </c>
      <c r="L78" s="312">
        <v>123692</v>
      </c>
      <c r="M78" s="313">
        <v>17207.845961424297</v>
      </c>
      <c r="N78" s="312">
        <v>9971.0136309999998</v>
      </c>
      <c r="O78" s="312">
        <v>88526</v>
      </c>
      <c r="P78" s="313">
        <v>12192.008463274218</v>
      </c>
      <c r="Q78" s="312">
        <v>7064.6077869999999</v>
      </c>
      <c r="R78" s="312">
        <v>212218</v>
      </c>
      <c r="S78" s="313">
        <v>29399.854424698515</v>
      </c>
      <c r="T78" s="312">
        <v>17035.621417999999</v>
      </c>
      <c r="U78" s="312">
        <v>411154</v>
      </c>
      <c r="V78" s="313">
        <v>56715.734318746872</v>
      </c>
      <c r="W78" s="312">
        <v>32863.692600000002</v>
      </c>
      <c r="X78" s="312">
        <v>206211</v>
      </c>
      <c r="Y78" s="313">
        <v>28353.126562201491</v>
      </c>
      <c r="Z78" s="312">
        <v>16429.099381</v>
      </c>
      <c r="AA78" s="314">
        <v>617365</v>
      </c>
      <c r="AB78" s="315">
        <v>85068.86088094837</v>
      </c>
      <c r="AC78" s="314">
        <v>49292.791981000002</v>
      </c>
    </row>
    <row r="79" spans="2:29" x14ac:dyDescent="0.3">
      <c r="B79" s="256">
        <v>40940</v>
      </c>
      <c r="C79" s="312">
        <v>288141</v>
      </c>
      <c r="D79" s="313">
        <v>39613.877533707935</v>
      </c>
      <c r="E79" s="312">
        <v>23043.246652999998</v>
      </c>
      <c r="F79" s="312">
        <v>117647</v>
      </c>
      <c r="G79" s="313">
        <v>16143.382685810133</v>
      </c>
      <c r="H79" s="312">
        <v>9390.5462480000006</v>
      </c>
      <c r="I79" s="312">
        <v>405788</v>
      </c>
      <c r="J79" s="313">
        <v>55757.260219518066</v>
      </c>
      <c r="K79" s="312">
        <v>32433.792901000001</v>
      </c>
      <c r="L79" s="312">
        <v>123321</v>
      </c>
      <c r="M79" s="313">
        <v>16968.526263636166</v>
      </c>
      <c r="N79" s="312">
        <v>9870.5292279999994</v>
      </c>
      <c r="O79" s="312">
        <v>88158</v>
      </c>
      <c r="P79" s="313">
        <v>12055.538091328983</v>
      </c>
      <c r="Q79" s="312">
        <v>7012.662104</v>
      </c>
      <c r="R79" s="312">
        <v>211479</v>
      </c>
      <c r="S79" s="313">
        <v>29024.06435496515</v>
      </c>
      <c r="T79" s="312">
        <v>16883.191331999999</v>
      </c>
      <c r="U79" s="312">
        <v>411462</v>
      </c>
      <c r="V79" s="313">
        <v>56582.403797344101</v>
      </c>
      <c r="W79" s="312">
        <v>32913.775881000001</v>
      </c>
      <c r="X79" s="312">
        <v>205805</v>
      </c>
      <c r="Y79" s="313">
        <v>28198.920777139116</v>
      </c>
      <c r="Z79" s="312">
        <v>16403.208352000001</v>
      </c>
      <c r="AA79" s="314">
        <v>617267</v>
      </c>
      <c r="AB79" s="315">
        <v>84781.324574483209</v>
      </c>
      <c r="AC79" s="314">
        <v>49316.984233000003</v>
      </c>
    </row>
    <row r="80" spans="2:29" x14ac:dyDescent="0.3">
      <c r="B80" s="256">
        <v>40969</v>
      </c>
      <c r="C80" s="312">
        <v>288041</v>
      </c>
      <c r="D80" s="313">
        <v>39500.740169973222</v>
      </c>
      <c r="E80" s="312">
        <v>23014.933635000001</v>
      </c>
      <c r="F80" s="312">
        <v>117683</v>
      </c>
      <c r="G80" s="313">
        <v>16134.343918065</v>
      </c>
      <c r="H80" s="312">
        <v>9400.6049739999999</v>
      </c>
      <c r="I80" s="312">
        <v>405724</v>
      </c>
      <c r="J80" s="313">
        <v>55635.084088038217</v>
      </c>
      <c r="K80" s="312">
        <v>32415.538608999999</v>
      </c>
      <c r="L80" s="312">
        <v>123408</v>
      </c>
      <c r="M80" s="313">
        <v>17131.753335126468</v>
      </c>
      <c r="N80" s="312">
        <v>9981.7412120000008</v>
      </c>
      <c r="O80" s="312">
        <v>88567</v>
      </c>
      <c r="P80" s="313">
        <v>12265.820747873206</v>
      </c>
      <c r="Q80" s="312">
        <v>7146.6268550000004</v>
      </c>
      <c r="R80" s="312">
        <v>211975</v>
      </c>
      <c r="S80" s="313">
        <v>29397.574082999672</v>
      </c>
      <c r="T80" s="312">
        <v>17128.368066999999</v>
      </c>
      <c r="U80" s="312">
        <v>411449</v>
      </c>
      <c r="V80" s="313">
        <v>56632.493505099686</v>
      </c>
      <c r="W80" s="312">
        <v>32996.674847000002</v>
      </c>
      <c r="X80" s="312">
        <v>206250</v>
      </c>
      <c r="Y80" s="313">
        <v>28400.164665938206</v>
      </c>
      <c r="Z80" s="312">
        <v>16547.231829</v>
      </c>
      <c r="AA80" s="314">
        <v>617699</v>
      </c>
      <c r="AB80" s="315">
        <v>85032.658171037881</v>
      </c>
      <c r="AC80" s="314">
        <v>49543.906675999999</v>
      </c>
    </row>
    <row r="81" spans="2:29" x14ac:dyDescent="0.3">
      <c r="B81" s="256">
        <v>41000</v>
      </c>
      <c r="C81" s="312">
        <v>288120</v>
      </c>
      <c r="D81" s="313">
        <v>39438.443241941561</v>
      </c>
      <c r="E81" s="312">
        <v>22990.287704999999</v>
      </c>
      <c r="F81" s="312">
        <v>117158</v>
      </c>
      <c r="G81" s="313">
        <v>16025.187108230204</v>
      </c>
      <c r="H81" s="312">
        <v>9341.7394769999992</v>
      </c>
      <c r="I81" s="312">
        <v>405278</v>
      </c>
      <c r="J81" s="313">
        <v>55463.63035017177</v>
      </c>
      <c r="K81" s="312">
        <v>32332.027182000002</v>
      </c>
      <c r="L81" s="312">
        <v>122653</v>
      </c>
      <c r="M81" s="313">
        <v>17094.196909166323</v>
      </c>
      <c r="N81" s="312">
        <v>9964.9091779999999</v>
      </c>
      <c r="O81" s="312">
        <v>88182</v>
      </c>
      <c r="P81" s="313">
        <v>12207.464749350765</v>
      </c>
      <c r="Q81" s="312">
        <v>7116.2323779999997</v>
      </c>
      <c r="R81" s="312">
        <v>210835</v>
      </c>
      <c r="S81" s="313">
        <v>29301.661658517089</v>
      </c>
      <c r="T81" s="312">
        <v>17081.141555999999</v>
      </c>
      <c r="U81" s="312">
        <v>410773</v>
      </c>
      <c r="V81" s="313">
        <v>56532.640151107888</v>
      </c>
      <c r="W81" s="312">
        <v>32955.196882999997</v>
      </c>
      <c r="X81" s="312">
        <v>205340</v>
      </c>
      <c r="Y81" s="313">
        <v>28232.651857580971</v>
      </c>
      <c r="Z81" s="312">
        <v>16457.971855</v>
      </c>
      <c r="AA81" s="314">
        <v>616113</v>
      </c>
      <c r="AB81" s="315">
        <v>84765.292008688863</v>
      </c>
      <c r="AC81" s="314">
        <v>49413.168738</v>
      </c>
    </row>
    <row r="82" spans="2:29" x14ac:dyDescent="0.3">
      <c r="B82" s="256">
        <v>41030</v>
      </c>
      <c r="C82" s="312">
        <v>288068</v>
      </c>
      <c r="D82" s="313">
        <v>39279.309510739564</v>
      </c>
      <c r="E82" s="312">
        <v>22904.546229</v>
      </c>
      <c r="F82" s="312">
        <v>117009</v>
      </c>
      <c r="G82" s="313">
        <v>15954.256781425154</v>
      </c>
      <c r="H82" s="312">
        <v>9303.2442919999994</v>
      </c>
      <c r="I82" s="312">
        <v>405077</v>
      </c>
      <c r="J82" s="313">
        <v>55233.566292164716</v>
      </c>
      <c r="K82" s="312">
        <v>32207.790520999999</v>
      </c>
      <c r="L82" s="312">
        <v>122948</v>
      </c>
      <c r="M82" s="313">
        <v>17226.129264365882</v>
      </c>
      <c r="N82" s="312">
        <v>10044.898421</v>
      </c>
      <c r="O82" s="312">
        <v>88223</v>
      </c>
      <c r="P82" s="313">
        <v>12187.63750777096</v>
      </c>
      <c r="Q82" s="312">
        <v>7106.8537150000002</v>
      </c>
      <c r="R82" s="312">
        <v>211171</v>
      </c>
      <c r="S82" s="313">
        <v>29413.766772136845</v>
      </c>
      <c r="T82" s="312">
        <v>17151.752135999999</v>
      </c>
      <c r="U82" s="312">
        <v>411016</v>
      </c>
      <c r="V82" s="313">
        <v>56505.438775105446</v>
      </c>
      <c r="W82" s="312">
        <v>32949.444649999998</v>
      </c>
      <c r="X82" s="312">
        <v>205232</v>
      </c>
      <c r="Y82" s="313">
        <v>28141.894289196112</v>
      </c>
      <c r="Z82" s="312">
        <v>16410.098007000001</v>
      </c>
      <c r="AA82" s="314">
        <v>616248</v>
      </c>
      <c r="AB82" s="315">
        <v>84647.333064301565</v>
      </c>
      <c r="AC82" s="314">
        <v>49359.542656999998</v>
      </c>
    </row>
    <row r="83" spans="2:29" x14ac:dyDescent="0.3">
      <c r="B83" s="256">
        <v>41061</v>
      </c>
      <c r="C83" s="312">
        <v>288374</v>
      </c>
      <c r="D83" s="313">
        <v>39530.122102998823</v>
      </c>
      <c r="E83" s="312">
        <v>22982.535873000001</v>
      </c>
      <c r="F83" s="312">
        <v>117073</v>
      </c>
      <c r="G83" s="313">
        <v>16033.010882493552</v>
      </c>
      <c r="H83" s="312">
        <v>9321.4801310000003</v>
      </c>
      <c r="I83" s="312">
        <v>405447</v>
      </c>
      <c r="J83" s="313">
        <v>55563.132985492375</v>
      </c>
      <c r="K83" s="312">
        <v>32304.016004000001</v>
      </c>
      <c r="L83" s="312">
        <v>123076</v>
      </c>
      <c r="M83" s="313">
        <v>17295.254418261138</v>
      </c>
      <c r="N83" s="312">
        <v>10055.339674000001</v>
      </c>
      <c r="O83" s="312">
        <v>88439</v>
      </c>
      <c r="P83" s="313">
        <v>12290.698507706726</v>
      </c>
      <c r="Q83" s="312">
        <v>7145.7259510000004</v>
      </c>
      <c r="R83" s="312">
        <v>211515</v>
      </c>
      <c r="S83" s="313">
        <v>29585.952925967864</v>
      </c>
      <c r="T83" s="312">
        <v>17201.065624999999</v>
      </c>
      <c r="U83" s="312">
        <v>411450</v>
      </c>
      <c r="V83" s="313">
        <v>56825.376521259961</v>
      </c>
      <c r="W83" s="312">
        <v>33037.875547000003</v>
      </c>
      <c r="X83" s="312">
        <v>205512</v>
      </c>
      <c r="Y83" s="313">
        <v>28323.709390200278</v>
      </c>
      <c r="Z83" s="312">
        <v>16467.206082000001</v>
      </c>
      <c r="AA83" s="314">
        <v>616962</v>
      </c>
      <c r="AB83" s="315">
        <v>85149.085911460235</v>
      </c>
      <c r="AC83" s="314">
        <v>49505.081629</v>
      </c>
    </row>
    <row r="84" spans="2:29" x14ac:dyDescent="0.3">
      <c r="B84" s="256">
        <v>41091</v>
      </c>
      <c r="C84" s="312">
        <v>288929</v>
      </c>
      <c r="D84" s="313">
        <v>40640.893684642506</v>
      </c>
      <c r="E84" s="312">
        <v>23625.224163999999</v>
      </c>
      <c r="F84" s="312">
        <v>117059</v>
      </c>
      <c r="G84" s="313">
        <v>16478.498324794742</v>
      </c>
      <c r="H84" s="312">
        <v>9579.2238190000007</v>
      </c>
      <c r="I84" s="312">
        <v>405988</v>
      </c>
      <c r="J84" s="313">
        <v>57119.392009437259</v>
      </c>
      <c r="K84" s="312">
        <v>33204.447982999998</v>
      </c>
      <c r="L84" s="312">
        <v>122827</v>
      </c>
      <c r="M84" s="313">
        <v>17697.605274786732</v>
      </c>
      <c r="N84" s="312">
        <v>10287.910867000001</v>
      </c>
      <c r="O84" s="312">
        <v>88350</v>
      </c>
      <c r="P84" s="313">
        <v>12609.348352293373</v>
      </c>
      <c r="Q84" s="312">
        <v>7330.0228999999999</v>
      </c>
      <c r="R84" s="312">
        <v>211177</v>
      </c>
      <c r="S84" s="313">
        <v>30306.953627080104</v>
      </c>
      <c r="T84" s="312">
        <v>17617.933766999999</v>
      </c>
      <c r="U84" s="312">
        <v>411756</v>
      </c>
      <c r="V84" s="313">
        <v>58338.498959429242</v>
      </c>
      <c r="W84" s="312">
        <v>33913.135030999998</v>
      </c>
      <c r="X84" s="312">
        <v>205409</v>
      </c>
      <c r="Y84" s="313">
        <v>29087.846677088117</v>
      </c>
      <c r="Z84" s="312">
        <v>16909.246718999999</v>
      </c>
      <c r="AA84" s="314">
        <v>617165</v>
      </c>
      <c r="AB84" s="315">
        <v>87426.345636517362</v>
      </c>
      <c r="AC84" s="314">
        <v>50822.38175</v>
      </c>
    </row>
    <row r="85" spans="2:29" x14ac:dyDescent="0.3">
      <c r="B85" s="256">
        <v>41122</v>
      </c>
      <c r="C85" s="312">
        <v>287830</v>
      </c>
      <c r="D85" s="313">
        <v>40457.917302508387</v>
      </c>
      <c r="E85" s="312">
        <v>23570.869542</v>
      </c>
      <c r="F85" s="312">
        <v>116045</v>
      </c>
      <c r="G85" s="313">
        <v>16315.330742241713</v>
      </c>
      <c r="H85" s="312">
        <v>9505.3467430000001</v>
      </c>
      <c r="I85" s="312">
        <v>403875</v>
      </c>
      <c r="J85" s="313">
        <v>56773.2480447501</v>
      </c>
      <c r="K85" s="312">
        <v>33076.216285000002</v>
      </c>
      <c r="L85" s="312">
        <v>116667</v>
      </c>
      <c r="M85" s="313">
        <v>16545.687944594123</v>
      </c>
      <c r="N85" s="312">
        <v>9639.5533439999999</v>
      </c>
      <c r="O85" s="312">
        <v>81780</v>
      </c>
      <c r="P85" s="313">
        <v>11514.635235932312</v>
      </c>
      <c r="Q85" s="312">
        <v>6708.4512269999996</v>
      </c>
      <c r="R85" s="312">
        <v>198447</v>
      </c>
      <c r="S85" s="313">
        <v>28060.323180526433</v>
      </c>
      <c r="T85" s="312">
        <v>16348.004570999999</v>
      </c>
      <c r="U85" s="312">
        <v>404497</v>
      </c>
      <c r="V85" s="313">
        <v>57003.60524710251</v>
      </c>
      <c r="W85" s="312">
        <v>33210.422886</v>
      </c>
      <c r="X85" s="312">
        <v>197825</v>
      </c>
      <c r="Y85" s="313">
        <v>27829.965978174023</v>
      </c>
      <c r="Z85" s="312">
        <v>16213.79797</v>
      </c>
      <c r="AA85" s="314">
        <v>602322</v>
      </c>
      <c r="AB85" s="315">
        <v>84833.571225276537</v>
      </c>
      <c r="AC85" s="314">
        <v>49424.220856</v>
      </c>
    </row>
    <row r="86" spans="2:29" x14ac:dyDescent="0.3">
      <c r="B86" s="256">
        <v>41153</v>
      </c>
      <c r="C86" s="312">
        <v>287533</v>
      </c>
      <c r="D86" s="313">
        <v>39885.363286622902</v>
      </c>
      <c r="E86" s="312">
        <v>23415.891329999999</v>
      </c>
      <c r="F86" s="312">
        <v>115611</v>
      </c>
      <c r="G86" s="313">
        <v>16015.774123282208</v>
      </c>
      <c r="H86" s="312">
        <v>9402.5375609999992</v>
      </c>
      <c r="I86" s="312">
        <v>403144</v>
      </c>
      <c r="J86" s="313">
        <v>55901.137409905103</v>
      </c>
      <c r="K86" s="312">
        <v>32818.428891000003</v>
      </c>
      <c r="L86" s="312">
        <v>116640</v>
      </c>
      <c r="M86" s="313">
        <v>16660.606628678528</v>
      </c>
      <c r="N86" s="312">
        <v>9781.1057029999993</v>
      </c>
      <c r="O86" s="312">
        <v>81736</v>
      </c>
      <c r="P86" s="313">
        <v>11520.030465921303</v>
      </c>
      <c r="Q86" s="312">
        <v>6763.177248</v>
      </c>
      <c r="R86" s="312">
        <v>198376</v>
      </c>
      <c r="S86" s="313">
        <v>28180.637094599831</v>
      </c>
      <c r="T86" s="312">
        <v>16544.282951000001</v>
      </c>
      <c r="U86" s="312">
        <v>404173</v>
      </c>
      <c r="V86" s="313">
        <v>56545.969915301423</v>
      </c>
      <c r="W86" s="312">
        <v>33196.997033</v>
      </c>
      <c r="X86" s="312">
        <v>197347</v>
      </c>
      <c r="Y86" s="313">
        <v>27535.804589203512</v>
      </c>
      <c r="Z86" s="312">
        <v>16165.714808999999</v>
      </c>
      <c r="AA86" s="314">
        <v>601520</v>
      </c>
      <c r="AB86" s="315">
        <v>84081.774504504923</v>
      </c>
      <c r="AC86" s="314">
        <v>49362.711841999997</v>
      </c>
    </row>
    <row r="87" spans="2:29" x14ac:dyDescent="0.3">
      <c r="B87" s="256">
        <v>41183</v>
      </c>
      <c r="C87" s="312">
        <v>288146</v>
      </c>
      <c r="D87" s="313">
        <v>40097.095156232106</v>
      </c>
      <c r="E87" s="312">
        <v>23671.707484999999</v>
      </c>
      <c r="F87" s="312">
        <v>115666</v>
      </c>
      <c r="G87" s="313">
        <v>16101.558865547451</v>
      </c>
      <c r="H87" s="312">
        <v>9505.7108260000005</v>
      </c>
      <c r="I87" s="312">
        <v>403812</v>
      </c>
      <c r="J87" s="313">
        <v>56198.654021779555</v>
      </c>
      <c r="K87" s="312">
        <v>33177.418311000001</v>
      </c>
      <c r="L87" s="312">
        <v>115891</v>
      </c>
      <c r="M87" s="313">
        <v>16069.496227692511</v>
      </c>
      <c r="N87" s="312">
        <v>9486.7823380000009</v>
      </c>
      <c r="O87" s="312">
        <v>81467</v>
      </c>
      <c r="P87" s="313">
        <v>11250.182542867948</v>
      </c>
      <c r="Q87" s="312">
        <v>6641.6539469999998</v>
      </c>
      <c r="R87" s="312">
        <v>197358</v>
      </c>
      <c r="S87" s="313">
        <v>27319.678770560458</v>
      </c>
      <c r="T87" s="312">
        <v>16128.436285</v>
      </c>
      <c r="U87" s="312">
        <v>404037</v>
      </c>
      <c r="V87" s="313">
        <v>56166.591383924613</v>
      </c>
      <c r="W87" s="312">
        <v>33158.489823000004</v>
      </c>
      <c r="X87" s="312">
        <v>197133</v>
      </c>
      <c r="Y87" s="313">
        <v>27351.741408415397</v>
      </c>
      <c r="Z87" s="312">
        <v>16147.364772999999</v>
      </c>
      <c r="AA87" s="314">
        <v>601170</v>
      </c>
      <c r="AB87" s="315">
        <v>83518.332792340007</v>
      </c>
      <c r="AC87" s="314">
        <v>49305.854595999997</v>
      </c>
    </row>
    <row r="88" spans="2:29" x14ac:dyDescent="0.3">
      <c r="B88" s="256">
        <v>41214</v>
      </c>
      <c r="C88" s="312">
        <v>288062</v>
      </c>
      <c r="D88" s="313">
        <v>39965.192992634351</v>
      </c>
      <c r="E88" s="312">
        <v>23487.576331</v>
      </c>
      <c r="F88" s="312">
        <v>115528</v>
      </c>
      <c r="G88" s="313">
        <v>16021.700545210506</v>
      </c>
      <c r="H88" s="312">
        <v>9415.9664030000004</v>
      </c>
      <c r="I88" s="312">
        <v>403590</v>
      </c>
      <c r="J88" s="313">
        <v>55986.893537844859</v>
      </c>
      <c r="K88" s="312">
        <v>32903.542734000002</v>
      </c>
      <c r="L88" s="312">
        <v>115087</v>
      </c>
      <c r="M88" s="313">
        <v>16554.859251424918</v>
      </c>
      <c r="N88" s="312">
        <v>9729.3042069999992</v>
      </c>
      <c r="O88" s="312">
        <v>81174</v>
      </c>
      <c r="P88" s="313">
        <v>11531.032768531682</v>
      </c>
      <c r="Q88" s="312">
        <v>6776.7973089999996</v>
      </c>
      <c r="R88" s="312">
        <v>196261</v>
      </c>
      <c r="S88" s="313">
        <v>28085.892019956606</v>
      </c>
      <c r="T88" s="312">
        <v>16506.101515999999</v>
      </c>
      <c r="U88" s="312">
        <v>403149</v>
      </c>
      <c r="V88" s="313">
        <v>56520.052244059276</v>
      </c>
      <c r="W88" s="312">
        <v>33216.880537999998</v>
      </c>
      <c r="X88" s="312">
        <v>196702</v>
      </c>
      <c r="Y88" s="313">
        <v>27552.733313742188</v>
      </c>
      <c r="Z88" s="312">
        <v>16192.763712</v>
      </c>
      <c r="AA88" s="314">
        <v>599851</v>
      </c>
      <c r="AB88" s="315">
        <v>84072.785557801471</v>
      </c>
      <c r="AC88" s="314">
        <v>49409.644249999998</v>
      </c>
    </row>
    <row r="89" spans="2:29" x14ac:dyDescent="0.3">
      <c r="B89" s="256">
        <v>41244</v>
      </c>
      <c r="C89" s="312">
        <v>290081</v>
      </c>
      <c r="D89" s="313">
        <v>40771.337259861721</v>
      </c>
      <c r="E89" s="312">
        <v>23954.986983999999</v>
      </c>
      <c r="F89" s="312">
        <v>116042</v>
      </c>
      <c r="G89" s="313">
        <v>16270.310363792463</v>
      </c>
      <c r="H89" s="312">
        <v>9559.5361639999992</v>
      </c>
      <c r="I89" s="312">
        <v>406123</v>
      </c>
      <c r="J89" s="313">
        <v>57041.647623654186</v>
      </c>
      <c r="K89" s="312">
        <v>33514.523148</v>
      </c>
      <c r="L89" s="312">
        <v>114101</v>
      </c>
      <c r="M89" s="313">
        <v>16170.752606634433</v>
      </c>
      <c r="N89" s="312">
        <v>9501.0415219999995</v>
      </c>
      <c r="O89" s="312">
        <v>80753</v>
      </c>
      <c r="P89" s="313">
        <v>11329.779131622785</v>
      </c>
      <c r="Q89" s="312">
        <v>6656.7527550000004</v>
      </c>
      <c r="R89" s="312">
        <v>194854</v>
      </c>
      <c r="S89" s="313">
        <v>27500.531738257218</v>
      </c>
      <c r="T89" s="312">
        <v>16157.794277000001</v>
      </c>
      <c r="U89" s="312">
        <v>404182</v>
      </c>
      <c r="V89" s="313">
        <v>56942.089866496157</v>
      </c>
      <c r="W89" s="312">
        <v>33456.028506000002</v>
      </c>
      <c r="X89" s="312">
        <v>196795</v>
      </c>
      <c r="Y89" s="313">
        <v>27600.08949541525</v>
      </c>
      <c r="Z89" s="312">
        <v>16216.288919000001</v>
      </c>
      <c r="AA89" s="314">
        <v>600977</v>
      </c>
      <c r="AB89" s="315">
        <v>84542.179361911403</v>
      </c>
      <c r="AC89" s="314">
        <v>49672.317425000001</v>
      </c>
    </row>
    <row r="90" spans="2:29" x14ac:dyDescent="0.3">
      <c r="B90" s="256">
        <v>41275</v>
      </c>
      <c r="C90" s="312">
        <v>291117</v>
      </c>
      <c r="D90" s="313">
        <v>40478.603440023326</v>
      </c>
      <c r="E90" s="312">
        <v>23825.269948000001</v>
      </c>
      <c r="F90" s="312">
        <v>116175</v>
      </c>
      <c r="G90" s="313">
        <v>16124.958368267122</v>
      </c>
      <c r="H90" s="312">
        <v>9490.9767969999994</v>
      </c>
      <c r="I90" s="312">
        <v>407292</v>
      </c>
      <c r="J90" s="313">
        <v>56603.561808290448</v>
      </c>
      <c r="K90" s="312">
        <v>33316.246744999997</v>
      </c>
      <c r="L90" s="312">
        <v>114577</v>
      </c>
      <c r="M90" s="313">
        <v>16362.182310475438</v>
      </c>
      <c r="N90" s="312">
        <v>9630.6042539999999</v>
      </c>
      <c r="O90" s="312">
        <v>80974</v>
      </c>
      <c r="P90" s="313">
        <v>11412.806637978952</v>
      </c>
      <c r="Q90" s="312">
        <v>6717.4550479999998</v>
      </c>
      <c r="R90" s="312">
        <v>195551</v>
      </c>
      <c r="S90" s="313">
        <v>27774.988948454393</v>
      </c>
      <c r="T90" s="312">
        <v>16348.059302</v>
      </c>
      <c r="U90" s="312">
        <v>405694</v>
      </c>
      <c r="V90" s="313">
        <v>56840.785750498762</v>
      </c>
      <c r="W90" s="312">
        <v>33455.874201999999</v>
      </c>
      <c r="X90" s="312">
        <v>197149</v>
      </c>
      <c r="Y90" s="313">
        <v>27537.765006246074</v>
      </c>
      <c r="Z90" s="312">
        <v>16208.431844999999</v>
      </c>
      <c r="AA90" s="314">
        <v>602843</v>
      </c>
      <c r="AB90" s="315">
        <v>84378.550756744837</v>
      </c>
      <c r="AC90" s="314">
        <v>49664.306046999998</v>
      </c>
    </row>
    <row r="91" spans="2:29" x14ac:dyDescent="0.3">
      <c r="B91" s="256">
        <v>41306</v>
      </c>
      <c r="C91" s="312">
        <v>291221</v>
      </c>
      <c r="D91" s="313">
        <v>40176.788004031383</v>
      </c>
      <c r="E91" s="312">
        <v>23675.656448000002</v>
      </c>
      <c r="F91" s="312">
        <v>116163</v>
      </c>
      <c r="G91" s="313">
        <v>16038.437492876657</v>
      </c>
      <c r="H91" s="312">
        <v>9451.241747</v>
      </c>
      <c r="I91" s="312">
        <v>407384</v>
      </c>
      <c r="J91" s="313">
        <v>56215.225496908039</v>
      </c>
      <c r="K91" s="312">
        <v>33126.898195000002</v>
      </c>
      <c r="L91" s="312">
        <v>114575</v>
      </c>
      <c r="M91" s="313">
        <v>16237.335659649085</v>
      </c>
      <c r="N91" s="312">
        <v>9568.4498390000008</v>
      </c>
      <c r="O91" s="312">
        <v>81066</v>
      </c>
      <c r="P91" s="313">
        <v>11400.750488295635</v>
      </c>
      <c r="Q91" s="312">
        <v>6718.313365</v>
      </c>
      <c r="R91" s="312">
        <v>195641</v>
      </c>
      <c r="S91" s="313">
        <v>27638.086147944719</v>
      </c>
      <c r="T91" s="312">
        <v>16286.763204000001</v>
      </c>
      <c r="U91" s="312">
        <v>405796</v>
      </c>
      <c r="V91" s="313">
        <v>56414.123663680468</v>
      </c>
      <c r="W91" s="312">
        <v>33244.106287000002</v>
      </c>
      <c r="X91" s="312">
        <v>197229</v>
      </c>
      <c r="Y91" s="313">
        <v>27439.18798117229</v>
      </c>
      <c r="Z91" s="312">
        <v>16169.555112</v>
      </c>
      <c r="AA91" s="314">
        <v>603025</v>
      </c>
      <c r="AB91" s="315">
        <v>83853.311644852758</v>
      </c>
      <c r="AC91" s="314">
        <v>49413.661398999997</v>
      </c>
    </row>
    <row r="92" spans="2:29" x14ac:dyDescent="0.3">
      <c r="B92" s="256">
        <v>41334</v>
      </c>
      <c r="C92" s="312">
        <v>290983</v>
      </c>
      <c r="D92" s="313">
        <v>39964.087332683783</v>
      </c>
      <c r="E92" s="312">
        <v>23681.559782</v>
      </c>
      <c r="F92" s="312">
        <v>116050</v>
      </c>
      <c r="G92" s="313">
        <v>15938.301622627099</v>
      </c>
      <c r="H92" s="312">
        <v>9444.5755649999992</v>
      </c>
      <c r="I92" s="312">
        <v>407033</v>
      </c>
      <c r="J92" s="313">
        <v>55902.388955310882</v>
      </c>
      <c r="K92" s="312">
        <v>33126.135347000003</v>
      </c>
      <c r="L92" s="312">
        <v>114606</v>
      </c>
      <c r="M92" s="313">
        <v>16187.90523862016</v>
      </c>
      <c r="N92" s="312">
        <v>9592.4834329999994</v>
      </c>
      <c r="O92" s="312">
        <v>81057</v>
      </c>
      <c r="P92" s="313">
        <v>11328.821262849386</v>
      </c>
      <c r="Q92" s="312">
        <v>6713.1311109999997</v>
      </c>
      <c r="R92" s="312">
        <v>195663</v>
      </c>
      <c r="S92" s="313">
        <v>27516.726501469548</v>
      </c>
      <c r="T92" s="312">
        <v>16305.614544</v>
      </c>
      <c r="U92" s="312">
        <v>405589</v>
      </c>
      <c r="V92" s="313">
        <v>56151.992571303941</v>
      </c>
      <c r="W92" s="312">
        <v>33274.043214999998</v>
      </c>
      <c r="X92" s="312">
        <v>197107</v>
      </c>
      <c r="Y92" s="313">
        <v>27267.122885476485</v>
      </c>
      <c r="Z92" s="312">
        <v>16157.706676</v>
      </c>
      <c r="AA92" s="314">
        <v>602696</v>
      </c>
      <c r="AB92" s="315">
        <v>83419.115456780419</v>
      </c>
      <c r="AC92" s="314">
        <v>49431.749890999999</v>
      </c>
    </row>
    <row r="93" spans="2:29" x14ac:dyDescent="0.3">
      <c r="B93" s="256">
        <v>41365</v>
      </c>
      <c r="C93" s="312">
        <v>291102</v>
      </c>
      <c r="D93" s="313">
        <v>40087.372072240498</v>
      </c>
      <c r="E93" s="312">
        <v>23712.734690000001</v>
      </c>
      <c r="F93" s="312">
        <v>116061</v>
      </c>
      <c r="G93" s="313">
        <v>16003.535959937033</v>
      </c>
      <c r="H93" s="312">
        <v>9466.5123380000005</v>
      </c>
      <c r="I93" s="312">
        <v>407163</v>
      </c>
      <c r="J93" s="313">
        <v>56090.908032177533</v>
      </c>
      <c r="K93" s="312">
        <v>33179.247027999998</v>
      </c>
      <c r="L93" s="312">
        <v>114367</v>
      </c>
      <c r="M93" s="313">
        <v>16024.906499337481</v>
      </c>
      <c r="N93" s="312">
        <v>9479.1535739999999</v>
      </c>
      <c r="O93" s="312">
        <v>81062</v>
      </c>
      <c r="P93" s="313">
        <v>11263.868013979787</v>
      </c>
      <c r="Q93" s="312">
        <v>6662.8741170000003</v>
      </c>
      <c r="R93" s="312">
        <v>195429</v>
      </c>
      <c r="S93" s="313">
        <v>27288.774513317268</v>
      </c>
      <c r="T93" s="312">
        <v>16142.027690999999</v>
      </c>
      <c r="U93" s="312">
        <v>405469</v>
      </c>
      <c r="V93" s="313">
        <v>56112.27857157799</v>
      </c>
      <c r="W93" s="312">
        <v>33191.888264000001</v>
      </c>
      <c r="X93" s="312">
        <v>197123</v>
      </c>
      <c r="Y93" s="313">
        <v>27267.403973916822</v>
      </c>
      <c r="Z93" s="312">
        <v>16129.386455</v>
      </c>
      <c r="AA93" s="314">
        <v>602592</v>
      </c>
      <c r="AB93" s="315">
        <v>83379.682545494812</v>
      </c>
      <c r="AC93" s="314">
        <v>49321.274719000001</v>
      </c>
    </row>
    <row r="94" spans="2:29" x14ac:dyDescent="0.3">
      <c r="B94" s="256">
        <v>41395</v>
      </c>
      <c r="C94" s="312">
        <v>287944</v>
      </c>
      <c r="D94" s="313">
        <v>39493.496863124892</v>
      </c>
      <c r="E94" s="312">
        <v>23349.133922000001</v>
      </c>
      <c r="F94" s="312">
        <v>115158</v>
      </c>
      <c r="G94" s="313">
        <v>15753.268323577246</v>
      </c>
      <c r="H94" s="312">
        <v>9313.5630170000004</v>
      </c>
      <c r="I94" s="312">
        <v>403102</v>
      </c>
      <c r="J94" s="313">
        <v>55246.765186702141</v>
      </c>
      <c r="K94" s="312">
        <v>32662.696939000001</v>
      </c>
      <c r="L94" s="312">
        <v>113862</v>
      </c>
      <c r="M94" s="313">
        <v>15982.48217850899</v>
      </c>
      <c r="N94" s="312">
        <v>9449.0776060000007</v>
      </c>
      <c r="O94" s="312">
        <v>80923</v>
      </c>
      <c r="P94" s="313">
        <v>11235.844923519417</v>
      </c>
      <c r="Q94" s="312">
        <v>6642.7961230000001</v>
      </c>
      <c r="R94" s="312">
        <v>194785</v>
      </c>
      <c r="S94" s="313">
        <v>27218.327102028408</v>
      </c>
      <c r="T94" s="312">
        <v>16091.873729000001</v>
      </c>
      <c r="U94" s="312">
        <v>401806</v>
      </c>
      <c r="V94" s="313">
        <v>55475.979041633887</v>
      </c>
      <c r="W94" s="312">
        <v>32798.211528</v>
      </c>
      <c r="X94" s="312">
        <v>196081</v>
      </c>
      <c r="Y94" s="313">
        <v>26989.113247096666</v>
      </c>
      <c r="Z94" s="312">
        <v>15956.35914</v>
      </c>
      <c r="AA94" s="314">
        <v>597887</v>
      </c>
      <c r="AB94" s="315">
        <v>82465.09228873055</v>
      </c>
      <c r="AC94" s="314">
        <v>48754.570668</v>
      </c>
    </row>
    <row r="95" spans="2:29" x14ac:dyDescent="0.3">
      <c r="B95" s="256">
        <v>41426</v>
      </c>
      <c r="C95" s="312">
        <v>287746</v>
      </c>
      <c r="D95" s="313">
        <v>39266.259160012938</v>
      </c>
      <c r="E95" s="312">
        <v>23321.256514000001</v>
      </c>
      <c r="F95" s="312">
        <v>114755</v>
      </c>
      <c r="G95" s="313">
        <v>15621.416155908382</v>
      </c>
      <c r="H95" s="312">
        <v>9277.9669130000002</v>
      </c>
      <c r="I95" s="312">
        <v>402501</v>
      </c>
      <c r="J95" s="313">
        <v>54887.675315921319</v>
      </c>
      <c r="K95" s="312">
        <v>32599.223427000001</v>
      </c>
      <c r="L95" s="312">
        <v>113747</v>
      </c>
      <c r="M95" s="313">
        <v>15894.82290729789</v>
      </c>
      <c r="N95" s="312">
        <v>9440.3503209999999</v>
      </c>
      <c r="O95" s="312">
        <v>80780</v>
      </c>
      <c r="P95" s="313">
        <v>11185.409734376071</v>
      </c>
      <c r="Q95" s="312">
        <v>6643.3068800000001</v>
      </c>
      <c r="R95" s="312">
        <v>194527</v>
      </c>
      <c r="S95" s="313">
        <v>27080.232641673963</v>
      </c>
      <c r="T95" s="312">
        <v>16083.657201</v>
      </c>
      <c r="U95" s="312">
        <v>401493</v>
      </c>
      <c r="V95" s="313">
        <v>55161.082067310825</v>
      </c>
      <c r="W95" s="312">
        <v>32761.606834999999</v>
      </c>
      <c r="X95" s="312">
        <v>195535</v>
      </c>
      <c r="Y95" s="313">
        <v>26806.825890284454</v>
      </c>
      <c r="Z95" s="312">
        <v>15921.273793</v>
      </c>
      <c r="AA95" s="314">
        <v>597028</v>
      </c>
      <c r="AB95" s="315">
        <v>81967.907957595278</v>
      </c>
      <c r="AC95" s="314">
        <v>48682.880627999999</v>
      </c>
    </row>
    <row r="96" spans="2:29" x14ac:dyDescent="0.3">
      <c r="B96" s="256">
        <v>41456</v>
      </c>
      <c r="C96" s="312">
        <v>286900</v>
      </c>
      <c r="D96" s="313">
        <v>39574.065854182605</v>
      </c>
      <c r="E96" s="312">
        <v>23516.711159999999</v>
      </c>
      <c r="F96" s="312">
        <v>113823</v>
      </c>
      <c r="G96" s="313">
        <v>15666.354270642503</v>
      </c>
      <c r="H96" s="312">
        <v>9309.6607679999997</v>
      </c>
      <c r="I96" s="312">
        <v>400723</v>
      </c>
      <c r="J96" s="313">
        <v>55240.420124825112</v>
      </c>
      <c r="K96" s="312">
        <v>32826.371928</v>
      </c>
      <c r="L96" s="312">
        <v>113259</v>
      </c>
      <c r="M96" s="313">
        <v>16058.888435318377</v>
      </c>
      <c r="N96" s="312">
        <v>9542.9224350000004</v>
      </c>
      <c r="O96" s="312">
        <v>80448</v>
      </c>
      <c r="P96" s="313">
        <v>11311.231209668116</v>
      </c>
      <c r="Q96" s="312">
        <v>6721.6484200000004</v>
      </c>
      <c r="R96" s="312">
        <v>193707</v>
      </c>
      <c r="S96" s="313">
        <v>27370.119644986491</v>
      </c>
      <c r="T96" s="312">
        <v>16264.570855</v>
      </c>
      <c r="U96" s="312">
        <v>400159</v>
      </c>
      <c r="V96" s="313">
        <v>55632.954289500987</v>
      </c>
      <c r="W96" s="312">
        <v>33059.633594999999</v>
      </c>
      <c r="X96" s="312">
        <v>194271</v>
      </c>
      <c r="Y96" s="313">
        <v>26977.585480310619</v>
      </c>
      <c r="Z96" s="312">
        <v>16031.309187999999</v>
      </c>
      <c r="AA96" s="314">
        <v>594430</v>
      </c>
      <c r="AB96" s="315">
        <v>82610.539769811599</v>
      </c>
      <c r="AC96" s="314">
        <v>49090.942782999999</v>
      </c>
    </row>
    <row r="97" spans="2:29" x14ac:dyDescent="0.3">
      <c r="B97" s="256">
        <v>41487</v>
      </c>
      <c r="C97" s="312">
        <v>286299</v>
      </c>
      <c r="D97" s="313">
        <v>39612.490725308104</v>
      </c>
      <c r="E97" s="312">
        <v>23606.504903000001</v>
      </c>
      <c r="F97" s="312">
        <v>112889</v>
      </c>
      <c r="G97" s="313">
        <v>15594.766644986445</v>
      </c>
      <c r="H97" s="312">
        <v>9293.481135</v>
      </c>
      <c r="I97" s="312">
        <v>399188</v>
      </c>
      <c r="J97" s="313">
        <v>55207.257370294545</v>
      </c>
      <c r="K97" s="312">
        <v>32899.986038000003</v>
      </c>
      <c r="L97" s="312">
        <v>112410</v>
      </c>
      <c r="M97" s="313">
        <v>15749.740330241271</v>
      </c>
      <c r="N97" s="312">
        <v>9385.8355159999992</v>
      </c>
      <c r="O97" s="312">
        <v>79869</v>
      </c>
      <c r="P97" s="313">
        <v>11114.071220828853</v>
      </c>
      <c r="Q97" s="312">
        <v>6623.273921</v>
      </c>
      <c r="R97" s="312">
        <v>192279</v>
      </c>
      <c r="S97" s="313">
        <v>26863.811551070125</v>
      </c>
      <c r="T97" s="312">
        <v>16009.109436999999</v>
      </c>
      <c r="U97" s="312">
        <v>398709</v>
      </c>
      <c r="V97" s="313">
        <v>55362.231055549375</v>
      </c>
      <c r="W97" s="312">
        <v>32992.340419</v>
      </c>
      <c r="X97" s="312">
        <v>192758</v>
      </c>
      <c r="Y97" s="313">
        <v>26708.837865815301</v>
      </c>
      <c r="Z97" s="312">
        <v>15916.755056</v>
      </c>
      <c r="AA97" s="314">
        <v>591467</v>
      </c>
      <c r="AB97" s="315">
        <v>82071.068921364669</v>
      </c>
      <c r="AC97" s="314">
        <v>48909.095475000002</v>
      </c>
    </row>
    <row r="98" spans="2:29" x14ac:dyDescent="0.3">
      <c r="B98" s="256">
        <v>41518</v>
      </c>
      <c r="C98" s="312">
        <v>287419</v>
      </c>
      <c r="D98" s="313">
        <v>40777.992933767702</v>
      </c>
      <c r="E98" s="312">
        <v>24419.698527</v>
      </c>
      <c r="F98" s="312">
        <v>112931</v>
      </c>
      <c r="G98" s="313">
        <v>16294.625499280937</v>
      </c>
      <c r="H98" s="312">
        <v>9757.9555459999992</v>
      </c>
      <c r="I98" s="312">
        <v>400350</v>
      </c>
      <c r="J98" s="313">
        <v>57072.618433048636</v>
      </c>
      <c r="K98" s="312">
        <v>34177.654072999998</v>
      </c>
      <c r="L98" s="312">
        <v>110949</v>
      </c>
      <c r="M98" s="313">
        <v>15652.709998991091</v>
      </c>
      <c r="N98" s="312">
        <v>9373.5476369999997</v>
      </c>
      <c r="O98" s="312">
        <v>78807</v>
      </c>
      <c r="P98" s="313">
        <v>10874.644728372545</v>
      </c>
      <c r="Q98" s="312">
        <v>6512.2269820000001</v>
      </c>
      <c r="R98" s="312">
        <v>189756</v>
      </c>
      <c r="S98" s="313">
        <v>26527.354727363636</v>
      </c>
      <c r="T98" s="312">
        <v>15885.774619</v>
      </c>
      <c r="U98" s="312">
        <v>398368</v>
      </c>
      <c r="V98" s="313">
        <v>56430.702932758788</v>
      </c>
      <c r="W98" s="312">
        <v>33793.246163999996</v>
      </c>
      <c r="X98" s="312">
        <v>191738</v>
      </c>
      <c r="Y98" s="313">
        <v>27169.270227653484</v>
      </c>
      <c r="Z98" s="312">
        <v>16270.182527999999</v>
      </c>
      <c r="AA98" s="314">
        <v>590106</v>
      </c>
      <c r="AB98" s="315">
        <v>83599.973160412279</v>
      </c>
      <c r="AC98" s="314">
        <v>50063.428692000001</v>
      </c>
    </row>
    <row r="99" spans="2:29" x14ac:dyDescent="0.3">
      <c r="B99" s="256">
        <v>41548</v>
      </c>
      <c r="C99" s="312">
        <v>287421</v>
      </c>
      <c r="D99" s="313">
        <v>39846.452619108612</v>
      </c>
      <c r="E99" s="312">
        <v>23932.815301999999</v>
      </c>
      <c r="F99" s="312">
        <v>112713</v>
      </c>
      <c r="G99" s="313">
        <v>15668.242532811308</v>
      </c>
      <c r="H99" s="312">
        <v>9410.7537809999994</v>
      </c>
      <c r="I99" s="312">
        <v>400134</v>
      </c>
      <c r="J99" s="313">
        <v>55514.695151919914</v>
      </c>
      <c r="K99" s="312">
        <v>33343.569083000002</v>
      </c>
      <c r="L99" s="312">
        <v>110059</v>
      </c>
      <c r="M99" s="313">
        <v>15422.559533877709</v>
      </c>
      <c r="N99" s="312">
        <v>9263.1901849999995</v>
      </c>
      <c r="O99" s="312">
        <v>77668</v>
      </c>
      <c r="P99" s="313">
        <v>10727.612311258203</v>
      </c>
      <c r="Q99" s="312">
        <v>6443.2828319999999</v>
      </c>
      <c r="R99" s="312">
        <v>187727</v>
      </c>
      <c r="S99" s="313">
        <v>26150.171845135916</v>
      </c>
      <c r="T99" s="312">
        <v>15706.473017</v>
      </c>
      <c r="U99" s="312">
        <v>397480</v>
      </c>
      <c r="V99" s="313">
        <v>55269.012152986317</v>
      </c>
      <c r="W99" s="312">
        <v>33196.005487000002</v>
      </c>
      <c r="X99" s="312">
        <v>190381</v>
      </c>
      <c r="Y99" s="313">
        <v>26395.854844069512</v>
      </c>
      <c r="Z99" s="312">
        <v>15854.036613</v>
      </c>
      <c r="AA99" s="314">
        <v>587861</v>
      </c>
      <c r="AB99" s="315">
        <v>81664.866997055826</v>
      </c>
      <c r="AC99" s="314">
        <v>49050.042099999999</v>
      </c>
    </row>
    <row r="100" spans="2:29" x14ac:dyDescent="0.3">
      <c r="B100" s="256">
        <v>41579</v>
      </c>
      <c r="C100" s="312">
        <v>288032</v>
      </c>
      <c r="D100" s="313">
        <v>39830.283499614023</v>
      </c>
      <c r="E100" s="312">
        <v>23981.533175</v>
      </c>
      <c r="F100" s="312">
        <v>112717</v>
      </c>
      <c r="G100" s="313">
        <v>15579.535322836888</v>
      </c>
      <c r="H100" s="312">
        <v>9380.3284930000009</v>
      </c>
      <c r="I100" s="312">
        <v>400749</v>
      </c>
      <c r="J100" s="313">
        <v>55409.818822450907</v>
      </c>
      <c r="K100" s="312">
        <v>33361.861667999998</v>
      </c>
      <c r="L100" s="312">
        <v>109706</v>
      </c>
      <c r="M100" s="313">
        <v>15328.661295471009</v>
      </c>
      <c r="N100" s="312">
        <v>9229.2790079999995</v>
      </c>
      <c r="O100" s="312">
        <v>77463</v>
      </c>
      <c r="P100" s="313">
        <v>10626.077379578186</v>
      </c>
      <c r="Q100" s="312">
        <v>6397.8863520000004</v>
      </c>
      <c r="R100" s="312">
        <v>187169</v>
      </c>
      <c r="S100" s="313">
        <v>25954.738675049193</v>
      </c>
      <c r="T100" s="312">
        <v>15627.165360000001</v>
      </c>
      <c r="U100" s="312">
        <v>397738</v>
      </c>
      <c r="V100" s="313">
        <v>55158.94479508503</v>
      </c>
      <c r="W100" s="312">
        <v>33210.812183000002</v>
      </c>
      <c r="X100" s="312">
        <v>190180</v>
      </c>
      <c r="Y100" s="313">
        <v>26205.612702415074</v>
      </c>
      <c r="Z100" s="312">
        <v>15778.214845</v>
      </c>
      <c r="AA100" s="314">
        <v>587918</v>
      </c>
      <c r="AB100" s="315">
        <v>81364.557497500107</v>
      </c>
      <c r="AC100" s="314">
        <v>48989.027027999997</v>
      </c>
    </row>
    <row r="101" spans="2:29" x14ac:dyDescent="0.3">
      <c r="B101" s="256">
        <v>41609</v>
      </c>
      <c r="C101" s="312">
        <v>288459</v>
      </c>
      <c r="D101" s="313">
        <v>39726.344738667649</v>
      </c>
      <c r="E101" s="312">
        <v>24003.442306000001</v>
      </c>
      <c r="F101" s="312">
        <v>112309</v>
      </c>
      <c r="G101" s="313">
        <v>15472.561619303255</v>
      </c>
      <c r="H101" s="312">
        <v>9348.8273989999998</v>
      </c>
      <c r="I101" s="312">
        <v>400768</v>
      </c>
      <c r="J101" s="313">
        <v>55198.906357970904</v>
      </c>
      <c r="K101" s="312">
        <v>33352.269704999999</v>
      </c>
      <c r="L101" s="312">
        <v>109144</v>
      </c>
      <c r="M101" s="313">
        <v>15078.229562431034</v>
      </c>
      <c r="N101" s="312">
        <v>9110.5641799999994</v>
      </c>
      <c r="O101" s="312">
        <v>77638</v>
      </c>
      <c r="P101" s="313">
        <v>10462.140403669764</v>
      </c>
      <c r="Q101" s="312">
        <v>6321.4319169999999</v>
      </c>
      <c r="R101" s="312">
        <v>186782</v>
      </c>
      <c r="S101" s="313">
        <v>25540.369966100796</v>
      </c>
      <c r="T101" s="312">
        <v>15431.996096999999</v>
      </c>
      <c r="U101" s="312">
        <v>397603</v>
      </c>
      <c r="V101" s="313">
        <v>54804.574301098684</v>
      </c>
      <c r="W101" s="312">
        <v>33114.006485999998</v>
      </c>
      <c r="X101" s="312">
        <v>189947</v>
      </c>
      <c r="Y101" s="313">
        <v>25934.702022973019</v>
      </c>
      <c r="Z101" s="312">
        <v>15670.259316</v>
      </c>
      <c r="AA101" s="314">
        <v>587550</v>
      </c>
      <c r="AB101" s="315">
        <v>80739.276324071703</v>
      </c>
      <c r="AC101" s="314">
        <v>48784.265802000002</v>
      </c>
    </row>
    <row r="102" spans="2:29" x14ac:dyDescent="0.3">
      <c r="B102" s="256">
        <v>41640</v>
      </c>
      <c r="C102" s="312">
        <v>287495</v>
      </c>
      <c r="D102" s="313">
        <v>39473.313801213808</v>
      </c>
      <c r="E102" s="312">
        <v>23893.249675999999</v>
      </c>
      <c r="F102" s="312">
        <v>111320</v>
      </c>
      <c r="G102" s="313">
        <v>15273.77641198484</v>
      </c>
      <c r="H102" s="312">
        <v>9245.2373050000006</v>
      </c>
      <c r="I102" s="312">
        <v>398815</v>
      </c>
      <c r="J102" s="313">
        <v>54747.090213198644</v>
      </c>
      <c r="K102" s="312">
        <v>33138.486981000002</v>
      </c>
      <c r="L102" s="312">
        <v>108852</v>
      </c>
      <c r="M102" s="313">
        <v>15326.510751021629</v>
      </c>
      <c r="N102" s="312">
        <v>9277.1574710000004</v>
      </c>
      <c r="O102" s="312">
        <v>77061</v>
      </c>
      <c r="P102" s="313">
        <v>10659.022069524972</v>
      </c>
      <c r="Q102" s="312">
        <v>6451.920325</v>
      </c>
      <c r="R102" s="312">
        <v>185913</v>
      </c>
      <c r="S102" s="313">
        <v>25985.532820546599</v>
      </c>
      <c r="T102" s="312">
        <v>15729.077796</v>
      </c>
      <c r="U102" s="312">
        <v>396347</v>
      </c>
      <c r="V102" s="313">
        <v>54799.824552235434</v>
      </c>
      <c r="W102" s="312">
        <v>33170.407146999998</v>
      </c>
      <c r="X102" s="312">
        <v>188381</v>
      </c>
      <c r="Y102" s="313">
        <v>25932.79848150981</v>
      </c>
      <c r="Z102" s="312">
        <v>15697.15763</v>
      </c>
      <c r="AA102" s="314">
        <v>584728</v>
      </c>
      <c r="AB102" s="315">
        <v>80732.623033745258</v>
      </c>
      <c r="AC102" s="314">
        <v>48867.564777</v>
      </c>
    </row>
    <row r="103" spans="2:29" x14ac:dyDescent="0.3">
      <c r="B103" s="256">
        <v>41671</v>
      </c>
      <c r="C103" s="312">
        <v>285935</v>
      </c>
      <c r="D103" s="313">
        <v>38973.309127331508</v>
      </c>
      <c r="E103" s="312">
        <v>23705.404308000001</v>
      </c>
      <c r="F103" s="312">
        <v>111117</v>
      </c>
      <c r="G103" s="313">
        <v>15153.826667471001</v>
      </c>
      <c r="H103" s="312">
        <v>9217.2719230000002</v>
      </c>
      <c r="I103" s="312">
        <v>397052</v>
      </c>
      <c r="J103" s="313">
        <v>54127.135794802503</v>
      </c>
      <c r="K103" s="312">
        <v>32922.676230999998</v>
      </c>
      <c r="L103" s="312">
        <v>107883</v>
      </c>
      <c r="M103" s="313">
        <v>14989.771908550985</v>
      </c>
      <c r="N103" s="312">
        <v>9117.4860829999998</v>
      </c>
      <c r="O103" s="312">
        <v>75818</v>
      </c>
      <c r="P103" s="313">
        <v>10341.152820983885</v>
      </c>
      <c r="Q103" s="312">
        <v>6289.9767590000001</v>
      </c>
      <c r="R103" s="312">
        <v>183701</v>
      </c>
      <c r="S103" s="313">
        <v>25330.924729534869</v>
      </c>
      <c r="T103" s="312">
        <v>15407.462842000001</v>
      </c>
      <c r="U103" s="312">
        <v>393818</v>
      </c>
      <c r="V103" s="313">
        <v>53963.081035882489</v>
      </c>
      <c r="W103" s="312">
        <v>32822.890391000001</v>
      </c>
      <c r="X103" s="312">
        <v>186935</v>
      </c>
      <c r="Y103" s="313">
        <v>25494.979488454886</v>
      </c>
      <c r="Z103" s="312">
        <v>15507.248681999999</v>
      </c>
      <c r="AA103" s="314">
        <v>580753</v>
      </c>
      <c r="AB103" s="315">
        <v>79458.060524337372</v>
      </c>
      <c r="AC103" s="314">
        <v>48330.139072999998</v>
      </c>
    </row>
    <row r="104" spans="2:29" x14ac:dyDescent="0.3">
      <c r="B104" s="256">
        <v>41699</v>
      </c>
      <c r="C104" s="312">
        <v>286445</v>
      </c>
      <c r="D104" s="313">
        <v>38804.132371181389</v>
      </c>
      <c r="E104" s="312">
        <v>23800.129353</v>
      </c>
      <c r="F104" s="312">
        <v>111073</v>
      </c>
      <c r="G104" s="313">
        <v>15042.762747948282</v>
      </c>
      <c r="H104" s="312">
        <v>9226.3291910000007</v>
      </c>
      <c r="I104" s="312">
        <v>397518</v>
      </c>
      <c r="J104" s="313">
        <v>53846.895119129673</v>
      </c>
      <c r="K104" s="312">
        <v>33026.458544000001</v>
      </c>
      <c r="L104" s="312">
        <v>107894</v>
      </c>
      <c r="M104" s="313">
        <v>15008.443367963831</v>
      </c>
      <c r="N104" s="312">
        <v>9205.2797399999999</v>
      </c>
      <c r="O104" s="312">
        <v>75876</v>
      </c>
      <c r="P104" s="313">
        <v>10390.345188748497</v>
      </c>
      <c r="Q104" s="312">
        <v>6372.8150690000002</v>
      </c>
      <c r="R104" s="312">
        <v>183770</v>
      </c>
      <c r="S104" s="313">
        <v>25398.78855671233</v>
      </c>
      <c r="T104" s="312">
        <v>15578.094809</v>
      </c>
      <c r="U104" s="312">
        <v>394339</v>
      </c>
      <c r="V104" s="313">
        <v>53812.575739145221</v>
      </c>
      <c r="W104" s="312">
        <v>33005.409093000002</v>
      </c>
      <c r="X104" s="312">
        <v>186949</v>
      </c>
      <c r="Y104" s="313">
        <v>25433.107936696782</v>
      </c>
      <c r="Z104" s="312">
        <v>15599.144259999999</v>
      </c>
      <c r="AA104" s="314">
        <v>581288</v>
      </c>
      <c r="AB104" s="315">
        <v>79245.683675841996</v>
      </c>
      <c r="AC104" s="314">
        <v>48604.553353000003</v>
      </c>
    </row>
    <row r="105" spans="2:29" x14ac:dyDescent="0.3">
      <c r="B105" s="256">
        <v>41730</v>
      </c>
      <c r="C105" s="312">
        <v>287373</v>
      </c>
      <c r="D105" s="313">
        <v>38617.855138032603</v>
      </c>
      <c r="E105" s="312">
        <v>23832.959578999998</v>
      </c>
      <c r="F105" s="312">
        <v>111174</v>
      </c>
      <c r="G105" s="313">
        <v>14964.895344560027</v>
      </c>
      <c r="H105" s="312">
        <v>9235.5658949999997</v>
      </c>
      <c r="I105" s="312">
        <v>398547</v>
      </c>
      <c r="J105" s="313">
        <v>53582.75048259263</v>
      </c>
      <c r="K105" s="312">
        <v>33068.525474000002</v>
      </c>
      <c r="L105" s="312">
        <v>107871</v>
      </c>
      <c r="M105" s="313">
        <v>14863.801300720073</v>
      </c>
      <c r="N105" s="312">
        <v>9173.1758360000003</v>
      </c>
      <c r="O105" s="312">
        <v>75651</v>
      </c>
      <c r="P105" s="313">
        <v>10148.738853155466</v>
      </c>
      <c r="Q105" s="312">
        <v>6263.2811170000004</v>
      </c>
      <c r="R105" s="312">
        <v>183522</v>
      </c>
      <c r="S105" s="313">
        <v>25012.54015387554</v>
      </c>
      <c r="T105" s="312">
        <v>15436.456953000001</v>
      </c>
      <c r="U105" s="312">
        <v>395244</v>
      </c>
      <c r="V105" s="313">
        <v>53481.656438752681</v>
      </c>
      <c r="W105" s="312">
        <v>33006.135414999997</v>
      </c>
      <c r="X105" s="312">
        <v>186825</v>
      </c>
      <c r="Y105" s="313">
        <v>25113.634197715492</v>
      </c>
      <c r="Z105" s="312">
        <v>15498.847012</v>
      </c>
      <c r="AA105" s="314">
        <v>582069</v>
      </c>
      <c r="AB105" s="315">
        <v>78595.290636468169</v>
      </c>
      <c r="AC105" s="314">
        <v>48504.982427000003</v>
      </c>
    </row>
    <row r="106" spans="2:29" x14ac:dyDescent="0.3">
      <c r="B106" s="256">
        <v>41760</v>
      </c>
      <c r="C106" s="312">
        <v>287751</v>
      </c>
      <c r="D106" s="313">
        <v>38564.106600853534</v>
      </c>
      <c r="E106" s="312">
        <v>23880.144901</v>
      </c>
      <c r="F106" s="312">
        <v>111202</v>
      </c>
      <c r="G106" s="313">
        <v>14918.025491622378</v>
      </c>
      <c r="H106" s="312">
        <v>9237.7249670000001</v>
      </c>
      <c r="I106" s="312">
        <v>398953</v>
      </c>
      <c r="J106" s="313">
        <v>53482.132092475913</v>
      </c>
      <c r="K106" s="312">
        <v>33117.869868000002</v>
      </c>
      <c r="L106" s="312">
        <v>107839</v>
      </c>
      <c r="M106" s="313">
        <v>14678.110627407581</v>
      </c>
      <c r="N106" s="312">
        <v>9089.1619059999994</v>
      </c>
      <c r="O106" s="312">
        <v>75719</v>
      </c>
      <c r="P106" s="313">
        <v>10145.524967294852</v>
      </c>
      <c r="Q106" s="312">
        <v>6282.4379369999997</v>
      </c>
      <c r="R106" s="312">
        <v>183558</v>
      </c>
      <c r="S106" s="313">
        <v>24823.635594702435</v>
      </c>
      <c r="T106" s="312">
        <v>15371.599843</v>
      </c>
      <c r="U106" s="312">
        <v>395590</v>
      </c>
      <c r="V106" s="313">
        <v>53242.217228261114</v>
      </c>
      <c r="W106" s="312">
        <v>32969.306807000001</v>
      </c>
      <c r="X106" s="312">
        <v>186921</v>
      </c>
      <c r="Y106" s="313">
        <v>25063.550458917234</v>
      </c>
      <c r="Z106" s="312">
        <v>15520.162904000001</v>
      </c>
      <c r="AA106" s="314">
        <v>582511</v>
      </c>
      <c r="AB106" s="315">
        <v>78305.767687178348</v>
      </c>
      <c r="AC106" s="314">
        <v>48489.469710999998</v>
      </c>
    </row>
    <row r="107" spans="2:29" x14ac:dyDescent="0.3">
      <c r="B107" s="256">
        <v>41791</v>
      </c>
      <c r="C107" s="312">
        <v>288957</v>
      </c>
      <c r="D107" s="313">
        <v>38935.621189740807</v>
      </c>
      <c r="E107" s="312">
        <v>24122.680604000001</v>
      </c>
      <c r="F107" s="312">
        <v>111355</v>
      </c>
      <c r="G107" s="313">
        <v>15001.805780643563</v>
      </c>
      <c r="H107" s="312">
        <v>9294.4136569999991</v>
      </c>
      <c r="I107" s="312">
        <v>400312</v>
      </c>
      <c r="J107" s="313">
        <v>53937.426970384367</v>
      </c>
      <c r="K107" s="312">
        <v>33417.094260999998</v>
      </c>
      <c r="L107" s="312">
        <v>107906</v>
      </c>
      <c r="M107" s="313">
        <v>14757.780922481379</v>
      </c>
      <c r="N107" s="312">
        <v>9143.2273260000002</v>
      </c>
      <c r="O107" s="312">
        <v>75992</v>
      </c>
      <c r="P107" s="313">
        <v>10289.359875875229</v>
      </c>
      <c r="Q107" s="312">
        <v>6374.8036970000003</v>
      </c>
      <c r="R107" s="312">
        <v>183898</v>
      </c>
      <c r="S107" s="313">
        <v>25047.140798356606</v>
      </c>
      <c r="T107" s="312">
        <v>15518.031023</v>
      </c>
      <c r="U107" s="312">
        <v>396863</v>
      </c>
      <c r="V107" s="313">
        <v>53693.402112222182</v>
      </c>
      <c r="W107" s="312">
        <v>33265.907930000001</v>
      </c>
      <c r="X107" s="312">
        <v>187347</v>
      </c>
      <c r="Y107" s="313">
        <v>25291.165656518791</v>
      </c>
      <c r="Z107" s="312">
        <v>15669.217354</v>
      </c>
      <c r="AA107" s="314">
        <v>584210</v>
      </c>
      <c r="AB107" s="315">
        <v>78984.567768740977</v>
      </c>
      <c r="AC107" s="314">
        <v>48935.125284000002</v>
      </c>
    </row>
    <row r="108" spans="2:29" x14ac:dyDescent="0.3">
      <c r="B108" s="256">
        <v>41821</v>
      </c>
      <c r="C108" s="312">
        <v>289553</v>
      </c>
      <c r="D108" s="313">
        <v>40531.246966317864</v>
      </c>
      <c r="E108" s="312">
        <v>25169.576538000001</v>
      </c>
      <c r="F108" s="312">
        <v>111373</v>
      </c>
      <c r="G108" s="313">
        <v>15604.109638343703</v>
      </c>
      <c r="H108" s="312">
        <v>9690.0258749999994</v>
      </c>
      <c r="I108" s="312">
        <v>400926</v>
      </c>
      <c r="J108" s="313">
        <v>56135.356604661567</v>
      </c>
      <c r="K108" s="312">
        <v>34859.602413000001</v>
      </c>
      <c r="L108" s="312">
        <v>107060</v>
      </c>
      <c r="M108" s="313">
        <v>15215.731837524885</v>
      </c>
      <c r="N108" s="312">
        <v>9448.8464019999992</v>
      </c>
      <c r="O108" s="312">
        <v>74825</v>
      </c>
      <c r="P108" s="313">
        <v>10454.292647743165</v>
      </c>
      <c r="Q108" s="312">
        <v>6492.0311769999998</v>
      </c>
      <c r="R108" s="312">
        <v>181885</v>
      </c>
      <c r="S108" s="313">
        <v>25670.024485268052</v>
      </c>
      <c r="T108" s="312">
        <v>15940.877579</v>
      </c>
      <c r="U108" s="312">
        <v>396613</v>
      </c>
      <c r="V108" s="313">
        <v>55746.97880384275</v>
      </c>
      <c r="W108" s="312">
        <v>34618.422939999997</v>
      </c>
      <c r="X108" s="312">
        <v>186198</v>
      </c>
      <c r="Y108" s="313">
        <v>26058.402286086868</v>
      </c>
      <c r="Z108" s="312">
        <v>16182.057052</v>
      </c>
      <c r="AA108" s="314">
        <v>582811</v>
      </c>
      <c r="AB108" s="315">
        <v>81805.381089929622</v>
      </c>
      <c r="AC108" s="314">
        <v>50800.479992</v>
      </c>
    </row>
    <row r="109" spans="2:29" x14ac:dyDescent="0.3">
      <c r="B109" s="256">
        <v>41852</v>
      </c>
      <c r="C109" s="312">
        <v>289755</v>
      </c>
      <c r="D109" s="313">
        <v>40293.807107682864</v>
      </c>
      <c r="E109" s="312">
        <v>25103.368823000001</v>
      </c>
      <c r="F109" s="312">
        <v>111178</v>
      </c>
      <c r="G109" s="313">
        <v>15487.198656953829</v>
      </c>
      <c r="H109" s="312">
        <v>9648.6504459999996</v>
      </c>
      <c r="I109" s="312">
        <v>400933</v>
      </c>
      <c r="J109" s="313">
        <v>55781.005764636691</v>
      </c>
      <c r="K109" s="312">
        <v>34752.019268999997</v>
      </c>
      <c r="L109" s="312">
        <v>106935</v>
      </c>
      <c r="M109" s="313">
        <v>15063.372606328821</v>
      </c>
      <c r="N109" s="312">
        <v>9384.6033769999995</v>
      </c>
      <c r="O109" s="312">
        <v>74941</v>
      </c>
      <c r="P109" s="313">
        <v>10415.19562107516</v>
      </c>
      <c r="Q109" s="312">
        <v>6488.7513939999999</v>
      </c>
      <c r="R109" s="312">
        <v>181876</v>
      </c>
      <c r="S109" s="313">
        <v>25478.568227403979</v>
      </c>
      <c r="T109" s="312">
        <v>15873.354771</v>
      </c>
      <c r="U109" s="312">
        <v>396690</v>
      </c>
      <c r="V109" s="313">
        <v>55357.179714011683</v>
      </c>
      <c r="W109" s="312">
        <v>34487.972199999997</v>
      </c>
      <c r="X109" s="312">
        <v>186119</v>
      </c>
      <c r="Y109" s="313">
        <v>25902.394278028987</v>
      </c>
      <c r="Z109" s="312">
        <v>16137.40184</v>
      </c>
      <c r="AA109" s="314">
        <v>582809</v>
      </c>
      <c r="AB109" s="315">
        <v>81259.573992040678</v>
      </c>
      <c r="AC109" s="314">
        <v>50625.374040000002</v>
      </c>
    </row>
    <row r="110" spans="2:29" x14ac:dyDescent="0.3">
      <c r="B110" s="256">
        <v>41883</v>
      </c>
      <c r="C110" s="312">
        <v>289334</v>
      </c>
      <c r="D110" s="313">
        <v>40004.845538881018</v>
      </c>
      <c r="E110" s="312">
        <v>25131.917138000001</v>
      </c>
      <c r="F110" s="312">
        <v>110940</v>
      </c>
      <c r="G110" s="313">
        <v>15341.014715910003</v>
      </c>
      <c r="H110" s="312">
        <v>9637.5602870000002</v>
      </c>
      <c r="I110" s="312">
        <v>400274</v>
      </c>
      <c r="J110" s="313">
        <v>55345.860254791027</v>
      </c>
      <c r="K110" s="312">
        <v>34769.477424999997</v>
      </c>
      <c r="L110" s="312">
        <v>106925</v>
      </c>
      <c r="M110" s="313">
        <v>15051.497899884691</v>
      </c>
      <c r="N110" s="312">
        <v>9455.6795039999997</v>
      </c>
      <c r="O110" s="312">
        <v>75437</v>
      </c>
      <c r="P110" s="313">
        <v>10351.859375870054</v>
      </c>
      <c r="Q110" s="312">
        <v>6503.2640060000003</v>
      </c>
      <c r="R110" s="312">
        <v>182362</v>
      </c>
      <c r="S110" s="313">
        <v>25403.357275754744</v>
      </c>
      <c r="T110" s="312">
        <v>15958.943509999999</v>
      </c>
      <c r="U110" s="312">
        <v>396259</v>
      </c>
      <c r="V110" s="313">
        <v>55056.343438765711</v>
      </c>
      <c r="W110" s="312">
        <v>34587.596641999997</v>
      </c>
      <c r="X110" s="312">
        <v>186377</v>
      </c>
      <c r="Y110" s="313">
        <v>25692.874091780061</v>
      </c>
      <c r="Z110" s="312">
        <v>16140.824293</v>
      </c>
      <c r="AA110" s="314">
        <v>582636</v>
      </c>
      <c r="AB110" s="315">
        <v>80749.217530545779</v>
      </c>
      <c r="AC110" s="314">
        <v>50728.420935000002</v>
      </c>
    </row>
    <row r="111" spans="2:29" x14ac:dyDescent="0.3">
      <c r="B111" s="256">
        <v>41913</v>
      </c>
      <c r="C111" s="312">
        <v>289527</v>
      </c>
      <c r="D111" s="313">
        <v>39566.946026782658</v>
      </c>
      <c r="E111" s="312">
        <v>25115.561541999999</v>
      </c>
      <c r="F111" s="312">
        <v>110909</v>
      </c>
      <c r="G111" s="313">
        <v>15163.233358127098</v>
      </c>
      <c r="H111" s="312">
        <v>9625.0319729999992</v>
      </c>
      <c r="I111" s="312">
        <v>400436</v>
      </c>
      <c r="J111" s="313">
        <v>54730.179384909759</v>
      </c>
      <c r="K111" s="312">
        <v>34740.593515</v>
      </c>
      <c r="L111" s="312">
        <v>106689</v>
      </c>
      <c r="M111" s="313">
        <v>14831.983644047439</v>
      </c>
      <c r="N111" s="312">
        <v>9414.7675120000004</v>
      </c>
      <c r="O111" s="312">
        <v>74919</v>
      </c>
      <c r="P111" s="313">
        <v>10244.669763858736</v>
      </c>
      <c r="Q111" s="312">
        <v>6502.9187179999999</v>
      </c>
      <c r="R111" s="312">
        <v>181608</v>
      </c>
      <c r="S111" s="313">
        <v>25076.653407906178</v>
      </c>
      <c r="T111" s="312">
        <v>15917.686229999999</v>
      </c>
      <c r="U111" s="312">
        <v>396216</v>
      </c>
      <c r="V111" s="313">
        <v>54398.929670830104</v>
      </c>
      <c r="W111" s="312">
        <v>34530.329054000002</v>
      </c>
      <c r="X111" s="312">
        <v>185828</v>
      </c>
      <c r="Y111" s="313">
        <v>25407.903121985837</v>
      </c>
      <c r="Z111" s="312">
        <v>16127.950691</v>
      </c>
      <c r="AA111" s="314">
        <v>582044</v>
      </c>
      <c r="AB111" s="315">
        <v>79806.832792815927</v>
      </c>
      <c r="AC111" s="314">
        <v>50658.279745</v>
      </c>
    </row>
    <row r="112" spans="2:29" x14ac:dyDescent="0.3">
      <c r="B112" s="256">
        <v>41944</v>
      </c>
      <c r="C112" s="312">
        <v>289642</v>
      </c>
      <c r="D112" s="313">
        <v>39609.091665613443</v>
      </c>
      <c r="E112" s="312">
        <v>25148.544835000001</v>
      </c>
      <c r="F112" s="312">
        <v>110935</v>
      </c>
      <c r="G112" s="313">
        <v>15228.999654415788</v>
      </c>
      <c r="H112" s="312">
        <v>9669.1735279999994</v>
      </c>
      <c r="I112" s="312">
        <v>400577</v>
      </c>
      <c r="J112" s="313">
        <v>54838.091320029227</v>
      </c>
      <c r="K112" s="312">
        <v>34817.718363</v>
      </c>
      <c r="L112" s="312">
        <v>106361</v>
      </c>
      <c r="M112" s="313">
        <v>14792.16883982266</v>
      </c>
      <c r="N112" s="312">
        <v>9391.8215650000002</v>
      </c>
      <c r="O112" s="312">
        <v>74860</v>
      </c>
      <c r="P112" s="313">
        <v>10274.960942394166</v>
      </c>
      <c r="Q112" s="312">
        <v>6523.762729</v>
      </c>
      <c r="R112" s="312">
        <v>181221</v>
      </c>
      <c r="S112" s="313">
        <v>25067.129782216824</v>
      </c>
      <c r="T112" s="312">
        <v>15915.584294</v>
      </c>
      <c r="U112" s="312">
        <v>396003</v>
      </c>
      <c r="V112" s="313">
        <v>54401.260505436105</v>
      </c>
      <c r="W112" s="312">
        <v>34540.366399999999</v>
      </c>
      <c r="X112" s="312">
        <v>185795</v>
      </c>
      <c r="Y112" s="313">
        <v>25503.960596809953</v>
      </c>
      <c r="Z112" s="312">
        <v>16192.936256999999</v>
      </c>
      <c r="AA112" s="314">
        <v>581798</v>
      </c>
      <c r="AB112" s="315">
        <v>79905.221102246054</v>
      </c>
      <c r="AC112" s="314">
        <v>50733.302657</v>
      </c>
    </row>
    <row r="113" spans="2:29" x14ac:dyDescent="0.3">
      <c r="B113" s="256">
        <v>41974</v>
      </c>
      <c r="C113" s="312">
        <v>290598</v>
      </c>
      <c r="D113" s="313">
        <v>39996.564854280856</v>
      </c>
      <c r="E113" s="312">
        <v>25289.592285999999</v>
      </c>
      <c r="F113" s="312">
        <v>111058</v>
      </c>
      <c r="G113" s="313">
        <v>15266.451702295926</v>
      </c>
      <c r="H113" s="312">
        <v>9652.8874570000007</v>
      </c>
      <c r="I113" s="312">
        <v>401656</v>
      </c>
      <c r="J113" s="313">
        <v>55263.016556576775</v>
      </c>
      <c r="K113" s="312">
        <v>34942.479743000004</v>
      </c>
      <c r="L113" s="312">
        <v>106311</v>
      </c>
      <c r="M113" s="313">
        <v>14795.248595439394</v>
      </c>
      <c r="N113" s="312">
        <v>9354.9485089999998</v>
      </c>
      <c r="O113" s="312">
        <v>75235</v>
      </c>
      <c r="P113" s="313">
        <v>10255.149991014425</v>
      </c>
      <c r="Q113" s="312">
        <v>6484.2709130000003</v>
      </c>
      <c r="R113" s="312">
        <v>181546</v>
      </c>
      <c r="S113" s="313">
        <v>25050.398586453819</v>
      </c>
      <c r="T113" s="312">
        <v>15839.219422</v>
      </c>
      <c r="U113" s="312">
        <v>396909</v>
      </c>
      <c r="V113" s="313">
        <v>54791.813449720248</v>
      </c>
      <c r="W113" s="312">
        <v>34644.540795000001</v>
      </c>
      <c r="X113" s="312">
        <v>186293</v>
      </c>
      <c r="Y113" s="313">
        <v>25521.601693310353</v>
      </c>
      <c r="Z113" s="312">
        <v>16137.158369999999</v>
      </c>
      <c r="AA113" s="314">
        <v>583202</v>
      </c>
      <c r="AB113" s="315">
        <v>80313.415143030594</v>
      </c>
      <c r="AC113" s="314">
        <v>50781.699164999998</v>
      </c>
    </row>
    <row r="114" spans="2:29" x14ac:dyDescent="0.3">
      <c r="B114" s="256">
        <v>42005</v>
      </c>
      <c r="C114" s="312">
        <v>288077</v>
      </c>
      <c r="D114" s="313">
        <v>39574.036826777316</v>
      </c>
      <c r="E114" s="312">
        <v>25041.804984999999</v>
      </c>
      <c r="F114" s="312">
        <v>110424</v>
      </c>
      <c r="G114" s="313">
        <v>15172.475195235027</v>
      </c>
      <c r="H114" s="312">
        <v>9600.8948149999997</v>
      </c>
      <c r="I114" s="312">
        <v>398501</v>
      </c>
      <c r="J114" s="313">
        <v>54746.512022012343</v>
      </c>
      <c r="K114" s="312">
        <v>34642.699800000002</v>
      </c>
      <c r="L114" s="312">
        <v>105707</v>
      </c>
      <c r="M114" s="313">
        <v>14715.447020619242</v>
      </c>
      <c r="N114" s="312">
        <v>9311.6948410000005</v>
      </c>
      <c r="O114" s="312">
        <v>74385</v>
      </c>
      <c r="P114" s="313">
        <v>10218.592576488212</v>
      </c>
      <c r="Q114" s="312">
        <v>6466.1587</v>
      </c>
      <c r="R114" s="312">
        <v>180092</v>
      </c>
      <c r="S114" s="313">
        <v>24934.039597107458</v>
      </c>
      <c r="T114" s="312">
        <v>15777.853541</v>
      </c>
      <c r="U114" s="312">
        <v>393784</v>
      </c>
      <c r="V114" s="313">
        <v>54289.48384739655</v>
      </c>
      <c r="W114" s="312">
        <v>34353.499825999999</v>
      </c>
      <c r="X114" s="312">
        <v>184809</v>
      </c>
      <c r="Y114" s="313">
        <v>25391.067771723239</v>
      </c>
      <c r="Z114" s="312">
        <v>16067.053515</v>
      </c>
      <c r="AA114" s="314">
        <v>578593</v>
      </c>
      <c r="AB114" s="315">
        <v>79680.551619119797</v>
      </c>
      <c r="AC114" s="314">
        <v>50420.553340999999</v>
      </c>
    </row>
    <row r="115" spans="2:29" x14ac:dyDescent="0.3">
      <c r="B115" s="256">
        <v>42036</v>
      </c>
      <c r="C115" s="312">
        <v>288289</v>
      </c>
      <c r="D115" s="313">
        <v>39343.943763716146</v>
      </c>
      <c r="E115" s="312">
        <v>24983.780566000001</v>
      </c>
      <c r="F115" s="312">
        <v>110423</v>
      </c>
      <c r="G115" s="313">
        <v>15091.823011692875</v>
      </c>
      <c r="H115" s="312">
        <v>9583.4519469999996</v>
      </c>
      <c r="I115" s="312">
        <v>398712</v>
      </c>
      <c r="J115" s="313">
        <v>54435.766775409022</v>
      </c>
      <c r="K115" s="312">
        <v>34567.232513000003</v>
      </c>
      <c r="L115" s="312">
        <v>105538</v>
      </c>
      <c r="M115" s="313">
        <v>14576.764674518676</v>
      </c>
      <c r="N115" s="312">
        <v>9256.3849769999997</v>
      </c>
      <c r="O115" s="312">
        <v>74432</v>
      </c>
      <c r="P115" s="313">
        <v>10149.218564264987</v>
      </c>
      <c r="Q115" s="312">
        <v>6444.8508529999999</v>
      </c>
      <c r="R115" s="312">
        <v>179970</v>
      </c>
      <c r="S115" s="313">
        <v>24725.983238783665</v>
      </c>
      <c r="T115" s="312">
        <v>15701.23583</v>
      </c>
      <c r="U115" s="312">
        <v>393827</v>
      </c>
      <c r="V115" s="313">
        <v>53920.708438234826</v>
      </c>
      <c r="W115" s="312">
        <v>34240.165543000003</v>
      </c>
      <c r="X115" s="312">
        <v>184855</v>
      </c>
      <c r="Y115" s="313">
        <v>25241.041575957865</v>
      </c>
      <c r="Z115" s="312">
        <v>16028.302799999999</v>
      </c>
      <c r="AA115" s="314">
        <v>578682</v>
      </c>
      <c r="AB115" s="315">
        <v>79161.750014192687</v>
      </c>
      <c r="AC115" s="314">
        <v>50268.468343</v>
      </c>
    </row>
    <row r="116" spans="2:29" x14ac:dyDescent="0.3">
      <c r="B116" s="256">
        <v>42064</v>
      </c>
      <c r="C116" s="312">
        <v>288568</v>
      </c>
      <c r="D116" s="313">
        <v>39179.074586873488</v>
      </c>
      <c r="E116" s="312">
        <v>25035.526484999999</v>
      </c>
      <c r="F116" s="312">
        <v>110370</v>
      </c>
      <c r="G116" s="313">
        <v>14974.942668111355</v>
      </c>
      <c r="H116" s="312">
        <v>9569.0257550000006</v>
      </c>
      <c r="I116" s="312">
        <v>398938</v>
      </c>
      <c r="J116" s="313">
        <v>54154.017254984843</v>
      </c>
      <c r="K116" s="312">
        <v>34604.552239999997</v>
      </c>
      <c r="L116" s="312">
        <v>105402</v>
      </c>
      <c r="M116" s="313">
        <v>14409.490295412841</v>
      </c>
      <c r="N116" s="312">
        <v>9207.7002769999999</v>
      </c>
      <c r="O116" s="312">
        <v>74896</v>
      </c>
      <c r="P116" s="313">
        <v>10229.986750128135</v>
      </c>
      <c r="Q116" s="312">
        <v>6536.9870760000003</v>
      </c>
      <c r="R116" s="312">
        <v>180298</v>
      </c>
      <c r="S116" s="313">
        <v>24639.477045540978</v>
      </c>
      <c r="T116" s="312">
        <v>15744.687352999999</v>
      </c>
      <c r="U116" s="312">
        <v>393970</v>
      </c>
      <c r="V116" s="313">
        <v>53588.56488228633</v>
      </c>
      <c r="W116" s="312">
        <v>34243.226761999998</v>
      </c>
      <c r="X116" s="312">
        <v>185266</v>
      </c>
      <c r="Y116" s="313">
        <v>25204.929418239491</v>
      </c>
      <c r="Z116" s="312">
        <v>16106.012831</v>
      </c>
      <c r="AA116" s="314">
        <v>579236</v>
      </c>
      <c r="AB116" s="315">
        <v>78793.494300525825</v>
      </c>
      <c r="AC116" s="314">
        <v>50349.239592999998</v>
      </c>
    </row>
    <row r="117" spans="2:29" x14ac:dyDescent="0.3">
      <c r="B117" s="256">
        <v>42095</v>
      </c>
      <c r="C117" s="312">
        <v>288868</v>
      </c>
      <c r="D117" s="313">
        <v>38916.761556346144</v>
      </c>
      <c r="E117" s="312">
        <v>25010.859542999999</v>
      </c>
      <c r="F117" s="312">
        <v>110349</v>
      </c>
      <c r="G117" s="313">
        <v>14868.311381414864</v>
      </c>
      <c r="H117" s="312">
        <v>9555.5034059999998</v>
      </c>
      <c r="I117" s="312">
        <v>399217</v>
      </c>
      <c r="J117" s="313">
        <v>53785.072937761011</v>
      </c>
      <c r="K117" s="312">
        <v>34566.362949000002</v>
      </c>
      <c r="L117" s="312">
        <v>105285</v>
      </c>
      <c r="M117" s="313">
        <v>14396.430297593777</v>
      </c>
      <c r="N117" s="312">
        <v>9252.2368690000003</v>
      </c>
      <c r="O117" s="312">
        <v>74817</v>
      </c>
      <c r="P117" s="313">
        <v>10204.589923998625</v>
      </c>
      <c r="Q117" s="312">
        <v>6558.2426459999997</v>
      </c>
      <c r="R117" s="312">
        <v>180102</v>
      </c>
      <c r="S117" s="313">
        <v>24601.0202215924</v>
      </c>
      <c r="T117" s="312">
        <v>15810.479515000001</v>
      </c>
      <c r="U117" s="312">
        <v>394153</v>
      </c>
      <c r="V117" s="313">
        <v>53313.191853939927</v>
      </c>
      <c r="W117" s="312">
        <v>34263.096411999999</v>
      </c>
      <c r="X117" s="312">
        <v>185166</v>
      </c>
      <c r="Y117" s="313">
        <v>25072.901305413485</v>
      </c>
      <c r="Z117" s="312">
        <v>16113.746052</v>
      </c>
      <c r="AA117" s="314">
        <v>579319</v>
      </c>
      <c r="AB117" s="315">
        <v>78386.093159353404</v>
      </c>
      <c r="AC117" s="314">
        <v>50376.842464000001</v>
      </c>
    </row>
    <row r="118" spans="2:29" x14ac:dyDescent="0.3">
      <c r="B118" s="256">
        <v>42125</v>
      </c>
      <c r="C118" s="312">
        <v>289236</v>
      </c>
      <c r="D118" s="313">
        <v>38920.237539885828</v>
      </c>
      <c r="E118" s="312">
        <v>25057.285103999999</v>
      </c>
      <c r="F118" s="312">
        <v>110347</v>
      </c>
      <c r="G118" s="313">
        <v>14873.820565931404</v>
      </c>
      <c r="H118" s="312">
        <v>9575.9323700000004</v>
      </c>
      <c r="I118" s="312">
        <v>399583</v>
      </c>
      <c r="J118" s="313">
        <v>53794.058105817232</v>
      </c>
      <c r="K118" s="312">
        <v>34633.217473999997</v>
      </c>
      <c r="L118" s="312">
        <v>105163</v>
      </c>
      <c r="M118" s="313">
        <v>14377.878176966742</v>
      </c>
      <c r="N118" s="312">
        <v>9256.6391019999992</v>
      </c>
      <c r="O118" s="312">
        <v>74786</v>
      </c>
      <c r="P118" s="313">
        <v>10212.94394594292</v>
      </c>
      <c r="Q118" s="312">
        <v>6575.2077680000002</v>
      </c>
      <c r="R118" s="312">
        <v>179949</v>
      </c>
      <c r="S118" s="313">
        <v>24590.82212290966</v>
      </c>
      <c r="T118" s="312">
        <v>15831.846869999999</v>
      </c>
      <c r="U118" s="312">
        <v>394399</v>
      </c>
      <c r="V118" s="313">
        <v>53298.115716852561</v>
      </c>
      <c r="W118" s="312">
        <v>34313.924206000003</v>
      </c>
      <c r="X118" s="312">
        <v>185133</v>
      </c>
      <c r="Y118" s="313">
        <v>25086.764511874324</v>
      </c>
      <c r="Z118" s="312">
        <v>16151.140138000001</v>
      </c>
      <c r="AA118" s="314">
        <v>579532</v>
      </c>
      <c r="AB118" s="315">
        <v>78384.880228726877</v>
      </c>
      <c r="AC118" s="314">
        <v>50465.064343999999</v>
      </c>
    </row>
    <row r="119" spans="2:29" x14ac:dyDescent="0.3">
      <c r="B119" s="256">
        <v>42156</v>
      </c>
      <c r="C119" s="312">
        <v>289051</v>
      </c>
      <c r="D119" s="313">
        <v>38687.857620687319</v>
      </c>
      <c r="E119" s="312">
        <v>25028.350238999999</v>
      </c>
      <c r="F119" s="312">
        <v>110287</v>
      </c>
      <c r="G119" s="313">
        <v>14773.80466454098</v>
      </c>
      <c r="H119" s="312">
        <v>9557.6229920000005</v>
      </c>
      <c r="I119" s="312">
        <v>399338</v>
      </c>
      <c r="J119" s="313">
        <v>53461.662285228296</v>
      </c>
      <c r="K119" s="312">
        <v>34585.973231000004</v>
      </c>
      <c r="L119" s="312">
        <v>104884</v>
      </c>
      <c r="M119" s="313">
        <v>14306.255458810869</v>
      </c>
      <c r="N119" s="312">
        <v>9255.1512089999997</v>
      </c>
      <c r="O119" s="312">
        <v>74517</v>
      </c>
      <c r="P119" s="313">
        <v>10118.451259718124</v>
      </c>
      <c r="Q119" s="312">
        <v>6545.9334680000002</v>
      </c>
      <c r="R119" s="312">
        <v>179401</v>
      </c>
      <c r="S119" s="313">
        <v>24424.706718528992</v>
      </c>
      <c r="T119" s="312">
        <v>15801.084677000001</v>
      </c>
      <c r="U119" s="312">
        <v>393935</v>
      </c>
      <c r="V119" s="313">
        <v>52994.113079498187</v>
      </c>
      <c r="W119" s="312">
        <v>34283.501448000003</v>
      </c>
      <c r="X119" s="312">
        <v>184804</v>
      </c>
      <c r="Y119" s="313">
        <v>24892.255924259101</v>
      </c>
      <c r="Z119" s="312">
        <v>16103.55646</v>
      </c>
      <c r="AA119" s="314">
        <v>578739</v>
      </c>
      <c r="AB119" s="315">
        <v>77886.369003757296</v>
      </c>
      <c r="AC119" s="314">
        <v>50387.057908000002</v>
      </c>
    </row>
    <row r="120" spans="2:29" x14ac:dyDescent="0.3">
      <c r="B120" s="256">
        <v>42186</v>
      </c>
      <c r="C120" s="312">
        <v>289446</v>
      </c>
      <c r="D120" s="313">
        <v>40237.493760113372</v>
      </c>
      <c r="E120" s="312">
        <v>26140.906973000001</v>
      </c>
      <c r="F120" s="312">
        <v>110438</v>
      </c>
      <c r="G120" s="313">
        <v>15368.392771314951</v>
      </c>
      <c r="H120" s="312">
        <v>9984.312844</v>
      </c>
      <c r="I120" s="312">
        <v>399884</v>
      </c>
      <c r="J120" s="313">
        <v>55605.886531428325</v>
      </c>
      <c r="K120" s="312">
        <v>36125.219816999997</v>
      </c>
      <c r="L120" s="312">
        <v>105035</v>
      </c>
      <c r="M120" s="313">
        <v>15008.474935882958</v>
      </c>
      <c r="N120" s="312">
        <v>9750.4866839999995</v>
      </c>
      <c r="O120" s="312">
        <v>74672</v>
      </c>
      <c r="P120" s="313">
        <v>10665.958191768093</v>
      </c>
      <c r="Q120" s="312">
        <v>6929.3038610000003</v>
      </c>
      <c r="R120" s="312">
        <v>179707</v>
      </c>
      <c r="S120" s="313">
        <v>25674.433127651049</v>
      </c>
      <c r="T120" s="312">
        <v>16679.790545</v>
      </c>
      <c r="U120" s="312">
        <v>394481</v>
      </c>
      <c r="V120" s="313">
        <v>55245.968695996329</v>
      </c>
      <c r="W120" s="312">
        <v>35891.393657000001</v>
      </c>
      <c r="X120" s="312">
        <v>185110</v>
      </c>
      <c r="Y120" s="313">
        <v>26034.350963083045</v>
      </c>
      <c r="Z120" s="312">
        <v>16913.616705</v>
      </c>
      <c r="AA120" s="314">
        <v>579591</v>
      </c>
      <c r="AB120" s="315">
        <v>81280.319659079381</v>
      </c>
      <c r="AC120" s="314">
        <v>52805.010362000001</v>
      </c>
    </row>
    <row r="121" spans="2:29" x14ac:dyDescent="0.3">
      <c r="B121" s="256">
        <v>42217</v>
      </c>
      <c r="C121" s="312">
        <v>289186</v>
      </c>
      <c r="D121" s="313">
        <v>39834.17810997885</v>
      </c>
      <c r="E121" s="312">
        <v>26053.736005999999</v>
      </c>
      <c r="F121" s="312">
        <v>110169</v>
      </c>
      <c r="G121" s="313">
        <v>15185.389769781948</v>
      </c>
      <c r="H121" s="312">
        <v>9932.0773009999994</v>
      </c>
      <c r="I121" s="312">
        <v>399355</v>
      </c>
      <c r="J121" s="313">
        <v>55019.567879760798</v>
      </c>
      <c r="K121" s="312">
        <v>35985.813306999997</v>
      </c>
      <c r="L121" s="312">
        <v>104933</v>
      </c>
      <c r="M121" s="313">
        <v>14856.679544012459</v>
      </c>
      <c r="N121" s="312">
        <v>9717.0827950000003</v>
      </c>
      <c r="O121" s="312">
        <v>74524</v>
      </c>
      <c r="P121" s="313">
        <v>10446.019598461104</v>
      </c>
      <c r="Q121" s="312">
        <v>6832.2694190000002</v>
      </c>
      <c r="R121" s="312">
        <v>179457</v>
      </c>
      <c r="S121" s="313">
        <v>25302.699142473564</v>
      </c>
      <c r="T121" s="312">
        <v>16549.352213999999</v>
      </c>
      <c r="U121" s="312">
        <v>394119</v>
      </c>
      <c r="V121" s="313">
        <v>54690.857653991312</v>
      </c>
      <c r="W121" s="312">
        <v>35770.818801000001</v>
      </c>
      <c r="X121" s="312">
        <v>184693</v>
      </c>
      <c r="Y121" s="313">
        <v>25631.40936824305</v>
      </c>
      <c r="Z121" s="312">
        <v>16764.346720000001</v>
      </c>
      <c r="AA121" s="314">
        <v>578812</v>
      </c>
      <c r="AB121" s="315">
        <v>80322.267022234359</v>
      </c>
      <c r="AC121" s="314">
        <v>52535.165521000003</v>
      </c>
    </row>
    <row r="122" spans="2:29" x14ac:dyDescent="0.3">
      <c r="B122" s="256">
        <v>42248</v>
      </c>
      <c r="C122" s="312">
        <v>289306</v>
      </c>
      <c r="D122" s="313">
        <v>39823.686769715692</v>
      </c>
      <c r="E122" s="312">
        <v>26180.153942000001</v>
      </c>
      <c r="F122" s="312">
        <v>109983</v>
      </c>
      <c r="G122" s="313">
        <v>15154.788394119532</v>
      </c>
      <c r="H122" s="312">
        <v>9962.781583</v>
      </c>
      <c r="I122" s="312">
        <v>399289</v>
      </c>
      <c r="J122" s="313">
        <v>54978.475163835225</v>
      </c>
      <c r="K122" s="312">
        <v>36142.935525000001</v>
      </c>
      <c r="L122" s="312">
        <v>104826</v>
      </c>
      <c r="M122" s="313">
        <v>14857.389904534955</v>
      </c>
      <c r="N122" s="312">
        <v>9767.2713509999994</v>
      </c>
      <c r="O122" s="312">
        <v>74536</v>
      </c>
      <c r="P122" s="313">
        <v>10484.908151955398</v>
      </c>
      <c r="Q122" s="312">
        <v>6892.7950110000002</v>
      </c>
      <c r="R122" s="312">
        <v>179362</v>
      </c>
      <c r="S122" s="313">
        <v>25342.298056490352</v>
      </c>
      <c r="T122" s="312">
        <v>16660.066362000001</v>
      </c>
      <c r="U122" s="312">
        <v>394132</v>
      </c>
      <c r="V122" s="313">
        <v>54681.076674250646</v>
      </c>
      <c r="W122" s="312">
        <v>35947.425293</v>
      </c>
      <c r="X122" s="312">
        <v>184519</v>
      </c>
      <c r="Y122" s="313">
        <v>25639.696546074927</v>
      </c>
      <c r="Z122" s="312">
        <v>16855.576593999998</v>
      </c>
      <c r="AA122" s="314">
        <v>578651</v>
      </c>
      <c r="AB122" s="315">
        <v>80320.773220325573</v>
      </c>
      <c r="AC122" s="314">
        <v>52803.001886999999</v>
      </c>
    </row>
    <row r="123" spans="2:29" x14ac:dyDescent="0.3">
      <c r="B123" s="256">
        <v>42278</v>
      </c>
      <c r="C123" s="312">
        <v>289406</v>
      </c>
      <c r="D123" s="313">
        <v>39665.778708876307</v>
      </c>
      <c r="E123" s="312">
        <v>26182.709630000001</v>
      </c>
      <c r="F123" s="312">
        <v>109773</v>
      </c>
      <c r="G123" s="313">
        <v>15067.94084665538</v>
      </c>
      <c r="H123" s="312">
        <v>9946.0928980000008</v>
      </c>
      <c r="I123" s="312">
        <v>399179</v>
      </c>
      <c r="J123" s="313">
        <v>54733.719555531687</v>
      </c>
      <c r="K123" s="312">
        <v>36128.802528</v>
      </c>
      <c r="L123" s="312">
        <v>104834</v>
      </c>
      <c r="M123" s="313">
        <v>14789.814982177308</v>
      </c>
      <c r="N123" s="312">
        <v>9762.5067190000009</v>
      </c>
      <c r="O123" s="312">
        <v>74656</v>
      </c>
      <c r="P123" s="313">
        <v>10443.513739780223</v>
      </c>
      <c r="Q123" s="312">
        <v>6893.586781</v>
      </c>
      <c r="R123" s="312">
        <v>179490</v>
      </c>
      <c r="S123" s="313">
        <v>25233.328721957529</v>
      </c>
      <c r="T123" s="312">
        <v>16656.093499999999</v>
      </c>
      <c r="U123" s="312">
        <v>394240</v>
      </c>
      <c r="V123" s="313">
        <v>54455.593691053604</v>
      </c>
      <c r="W123" s="312">
        <v>35945.216349000002</v>
      </c>
      <c r="X123" s="312">
        <v>184429</v>
      </c>
      <c r="Y123" s="313">
        <v>25511.454586435604</v>
      </c>
      <c r="Z123" s="312">
        <v>16839.679679000001</v>
      </c>
      <c r="AA123" s="314">
        <v>578669</v>
      </c>
      <c r="AB123" s="315">
        <v>79967.048277489215</v>
      </c>
      <c r="AC123" s="314">
        <v>52784.896028000003</v>
      </c>
    </row>
    <row r="124" spans="2:29" x14ac:dyDescent="0.3">
      <c r="B124" s="256">
        <v>42309</v>
      </c>
      <c r="C124" s="312">
        <v>289596</v>
      </c>
      <c r="D124" s="313">
        <v>39668.800852140928</v>
      </c>
      <c r="E124" s="312">
        <v>26177.962984999998</v>
      </c>
      <c r="F124" s="312">
        <v>109685</v>
      </c>
      <c r="G124" s="313">
        <v>15066.336404896758</v>
      </c>
      <c r="H124" s="312">
        <v>9942.4733859999997</v>
      </c>
      <c r="I124" s="312">
        <v>399281</v>
      </c>
      <c r="J124" s="313">
        <v>54735.137257037692</v>
      </c>
      <c r="K124" s="312">
        <v>36120.436371000003</v>
      </c>
      <c r="L124" s="312">
        <v>104776</v>
      </c>
      <c r="M124" s="313">
        <v>14747.3318377795</v>
      </c>
      <c r="N124" s="312">
        <v>9731.9580800000003</v>
      </c>
      <c r="O124" s="312">
        <v>74747</v>
      </c>
      <c r="P124" s="313">
        <v>10430.321964245348</v>
      </c>
      <c r="Q124" s="312">
        <v>6883.1065330000001</v>
      </c>
      <c r="R124" s="312">
        <v>179523</v>
      </c>
      <c r="S124" s="313">
        <v>25177.653802024848</v>
      </c>
      <c r="T124" s="312">
        <v>16615.064612999999</v>
      </c>
      <c r="U124" s="312">
        <v>394372</v>
      </c>
      <c r="V124" s="313">
        <v>54416.132689920429</v>
      </c>
      <c r="W124" s="312">
        <v>35909.921065000002</v>
      </c>
      <c r="X124" s="312">
        <v>184432</v>
      </c>
      <c r="Y124" s="313">
        <v>25496.658369142104</v>
      </c>
      <c r="Z124" s="312">
        <v>16825.579919</v>
      </c>
      <c r="AA124" s="314">
        <v>578804</v>
      </c>
      <c r="AB124" s="315">
        <v>79912.791059062525</v>
      </c>
      <c r="AC124" s="314">
        <v>52735.500983999998</v>
      </c>
    </row>
    <row r="125" spans="2:29" x14ac:dyDescent="0.3">
      <c r="B125" s="256">
        <v>42339</v>
      </c>
      <c r="C125" s="312">
        <v>289818</v>
      </c>
      <c r="D125" s="313">
        <v>39703.068912887335</v>
      </c>
      <c r="E125" s="312">
        <v>26203.198940999999</v>
      </c>
      <c r="F125" s="312">
        <v>109696</v>
      </c>
      <c r="G125" s="313">
        <v>15047.423565768542</v>
      </c>
      <c r="H125" s="312">
        <v>9930.9862950000006</v>
      </c>
      <c r="I125" s="312">
        <v>399514</v>
      </c>
      <c r="J125" s="313">
        <v>54750.492478655877</v>
      </c>
      <c r="K125" s="312">
        <v>36134.185235999998</v>
      </c>
      <c r="L125" s="312">
        <v>104882</v>
      </c>
      <c r="M125" s="313">
        <v>14770.171232647117</v>
      </c>
      <c r="N125" s="312">
        <v>9748.0055269999993</v>
      </c>
      <c r="O125" s="312">
        <v>74896</v>
      </c>
      <c r="P125" s="313">
        <v>10451.404272921742</v>
      </c>
      <c r="Q125" s="312">
        <v>6897.7092419999999</v>
      </c>
      <c r="R125" s="312">
        <v>179778</v>
      </c>
      <c r="S125" s="313">
        <v>25221.575505568861</v>
      </c>
      <c r="T125" s="312">
        <v>16645.714768999998</v>
      </c>
      <c r="U125" s="312">
        <v>394700</v>
      </c>
      <c r="V125" s="313">
        <v>54473.240145534452</v>
      </c>
      <c r="W125" s="312">
        <v>35951.204468000004</v>
      </c>
      <c r="X125" s="312">
        <v>184592</v>
      </c>
      <c r="Y125" s="313">
        <v>25498.827838690282</v>
      </c>
      <c r="Z125" s="312">
        <v>16828.695537</v>
      </c>
      <c r="AA125" s="314">
        <v>579292</v>
      </c>
      <c r="AB125" s="315">
        <v>79972.067984224734</v>
      </c>
      <c r="AC125" s="314">
        <v>52779.900005000003</v>
      </c>
    </row>
    <row r="126" spans="2:29" x14ac:dyDescent="0.3">
      <c r="B126" s="256">
        <v>42370</v>
      </c>
      <c r="C126" s="312">
        <v>289772</v>
      </c>
      <c r="D126" s="313">
        <v>39492.075993365062</v>
      </c>
      <c r="E126" s="312">
        <v>26186.624080000001</v>
      </c>
      <c r="F126" s="312">
        <v>109526</v>
      </c>
      <c r="G126" s="313">
        <v>14955.427222258375</v>
      </c>
      <c r="H126" s="312">
        <v>9916.727363</v>
      </c>
      <c r="I126" s="312">
        <v>399298</v>
      </c>
      <c r="J126" s="313">
        <v>54447.50321562343</v>
      </c>
      <c r="K126" s="312">
        <v>36103.351443</v>
      </c>
      <c r="L126" s="312">
        <v>104970</v>
      </c>
      <c r="M126" s="313">
        <v>14749.365049076041</v>
      </c>
      <c r="N126" s="312">
        <v>9780.0905180000009</v>
      </c>
      <c r="O126" s="312">
        <v>74980</v>
      </c>
      <c r="P126" s="313">
        <v>10390.610132923333</v>
      </c>
      <c r="Q126" s="312">
        <v>6889.8632109999999</v>
      </c>
      <c r="R126" s="312">
        <v>179950</v>
      </c>
      <c r="S126" s="313">
        <v>25139.975181999373</v>
      </c>
      <c r="T126" s="312">
        <v>16669.953729000001</v>
      </c>
      <c r="U126" s="312">
        <v>394742</v>
      </c>
      <c r="V126" s="313">
        <v>54241.441042441103</v>
      </c>
      <c r="W126" s="312">
        <v>35966.714597999999</v>
      </c>
      <c r="X126" s="312">
        <v>184506</v>
      </c>
      <c r="Y126" s="313">
        <v>25346.03735518171</v>
      </c>
      <c r="Z126" s="312">
        <v>16806.590574000002</v>
      </c>
      <c r="AA126" s="314">
        <v>579248</v>
      </c>
      <c r="AB126" s="315">
        <v>79587.478397622806</v>
      </c>
      <c r="AC126" s="314">
        <v>52773.305172</v>
      </c>
    </row>
    <row r="127" spans="2:29" x14ac:dyDescent="0.3">
      <c r="B127" s="256">
        <v>42401</v>
      </c>
      <c r="C127" s="312">
        <v>290041</v>
      </c>
      <c r="D127" s="313">
        <v>39472.385333374215</v>
      </c>
      <c r="E127" s="312">
        <v>26246.322201999999</v>
      </c>
      <c r="F127" s="312">
        <v>109494</v>
      </c>
      <c r="G127" s="313">
        <v>14947.133735724983</v>
      </c>
      <c r="H127" s="312">
        <v>9938.7783309999995</v>
      </c>
      <c r="I127" s="312">
        <v>399535</v>
      </c>
      <c r="J127" s="313">
        <v>54419.519069099195</v>
      </c>
      <c r="K127" s="312">
        <v>36185.100532999997</v>
      </c>
      <c r="L127" s="312">
        <v>105124</v>
      </c>
      <c r="M127" s="313">
        <v>14733.296597731545</v>
      </c>
      <c r="N127" s="312">
        <v>9796.5918789999996</v>
      </c>
      <c r="O127" s="312">
        <v>75133</v>
      </c>
      <c r="P127" s="313">
        <v>10427.747647432865</v>
      </c>
      <c r="Q127" s="312">
        <v>6933.7087760000004</v>
      </c>
      <c r="R127" s="312">
        <v>180257</v>
      </c>
      <c r="S127" s="313">
        <v>25161.044245164408</v>
      </c>
      <c r="T127" s="312">
        <v>16730.300654999999</v>
      </c>
      <c r="U127" s="312">
        <v>395165</v>
      </c>
      <c r="V127" s="313">
        <v>54205.681931105755</v>
      </c>
      <c r="W127" s="312">
        <v>36042.914081000003</v>
      </c>
      <c r="X127" s="312">
        <v>184627</v>
      </c>
      <c r="Y127" s="313">
        <v>25374.881383157848</v>
      </c>
      <c r="Z127" s="312">
        <v>16872.487107000001</v>
      </c>
      <c r="AA127" s="314">
        <v>579792</v>
      </c>
      <c r="AB127" s="315">
        <v>79580.563314263592</v>
      </c>
      <c r="AC127" s="314">
        <v>52915.401188000003</v>
      </c>
    </row>
    <row r="128" spans="2:29" x14ac:dyDescent="0.3">
      <c r="B128" s="256">
        <v>42430</v>
      </c>
      <c r="C128" s="312">
        <v>289522</v>
      </c>
      <c r="D128" s="313">
        <v>39088.79293040913</v>
      </c>
      <c r="E128" s="312">
        <v>26089.860443000001</v>
      </c>
      <c r="F128" s="312">
        <v>109195</v>
      </c>
      <c r="G128" s="313">
        <v>14761.452336592052</v>
      </c>
      <c r="H128" s="312">
        <v>9852.5485829999998</v>
      </c>
      <c r="I128" s="312">
        <v>398717</v>
      </c>
      <c r="J128" s="313">
        <v>53850.245267001192</v>
      </c>
      <c r="K128" s="312">
        <v>35942.409026000001</v>
      </c>
      <c r="L128" s="312">
        <v>105070</v>
      </c>
      <c r="M128" s="313">
        <v>14528.440441821402</v>
      </c>
      <c r="N128" s="312">
        <v>9697.0245219999997</v>
      </c>
      <c r="O128" s="312">
        <v>74986</v>
      </c>
      <c r="P128" s="313">
        <v>10257.595925279555</v>
      </c>
      <c r="Q128" s="312">
        <v>6846.4443670000001</v>
      </c>
      <c r="R128" s="312">
        <v>180056</v>
      </c>
      <c r="S128" s="313">
        <v>24786.036367100955</v>
      </c>
      <c r="T128" s="312">
        <v>16543.468889</v>
      </c>
      <c r="U128" s="312">
        <v>394592</v>
      </c>
      <c r="V128" s="313">
        <v>53617.233372230534</v>
      </c>
      <c r="W128" s="312">
        <v>35786.884964999997</v>
      </c>
      <c r="X128" s="312">
        <v>184181</v>
      </c>
      <c r="Y128" s="313">
        <v>25019.048261871609</v>
      </c>
      <c r="Z128" s="312">
        <v>16698.99295</v>
      </c>
      <c r="AA128" s="314">
        <v>578773</v>
      </c>
      <c r="AB128" s="315">
        <v>78636.281634102139</v>
      </c>
      <c r="AC128" s="314">
        <v>52485.877914999997</v>
      </c>
    </row>
    <row r="129" spans="2:29" x14ac:dyDescent="0.3">
      <c r="B129" s="256">
        <v>42461</v>
      </c>
      <c r="C129" s="312">
        <v>290006</v>
      </c>
      <c r="D129" s="313">
        <v>39241.477189332247</v>
      </c>
      <c r="E129" s="312">
        <v>26277.141800000001</v>
      </c>
      <c r="F129" s="312">
        <v>109202</v>
      </c>
      <c r="G129" s="313">
        <v>14774.251652668114</v>
      </c>
      <c r="H129" s="312">
        <v>9893.2337279999992</v>
      </c>
      <c r="I129" s="312">
        <v>399208</v>
      </c>
      <c r="J129" s="313">
        <v>54015.728842000361</v>
      </c>
      <c r="K129" s="312">
        <v>36170.375527999997</v>
      </c>
      <c r="L129" s="312">
        <v>105346</v>
      </c>
      <c r="M129" s="313">
        <v>14660.141871344274</v>
      </c>
      <c r="N129" s="312">
        <v>9816.8227690000003</v>
      </c>
      <c r="O129" s="312">
        <v>75254</v>
      </c>
      <c r="P129" s="313">
        <v>10412.992727328705</v>
      </c>
      <c r="Q129" s="312">
        <v>6972.8182029999998</v>
      </c>
      <c r="R129" s="312">
        <v>180600</v>
      </c>
      <c r="S129" s="313">
        <v>25073.134598672983</v>
      </c>
      <c r="T129" s="312">
        <v>16789.640972000001</v>
      </c>
      <c r="U129" s="312">
        <v>395352</v>
      </c>
      <c r="V129" s="313">
        <v>53901.619060676523</v>
      </c>
      <c r="W129" s="312">
        <v>36093.964569000003</v>
      </c>
      <c r="X129" s="312">
        <v>184456</v>
      </c>
      <c r="Y129" s="313">
        <v>25187.244379996817</v>
      </c>
      <c r="Z129" s="312">
        <v>16866.051931000002</v>
      </c>
      <c r="AA129" s="314">
        <v>579808</v>
      </c>
      <c r="AB129" s="315">
        <v>79088.863440673333</v>
      </c>
      <c r="AC129" s="314">
        <v>52960.016499999998</v>
      </c>
    </row>
    <row r="130" spans="2:29" x14ac:dyDescent="0.3">
      <c r="B130" s="256">
        <v>42491</v>
      </c>
      <c r="C130" s="312">
        <v>290387</v>
      </c>
      <c r="D130" s="313">
        <v>39162.871752070787</v>
      </c>
      <c r="E130" s="312">
        <v>26283.366634000002</v>
      </c>
      <c r="F130" s="312">
        <v>109075</v>
      </c>
      <c r="G130" s="313">
        <v>14736.913397957349</v>
      </c>
      <c r="H130" s="312">
        <v>9890.3803669999998</v>
      </c>
      <c r="I130" s="312">
        <v>399462</v>
      </c>
      <c r="J130" s="313">
        <v>53899.785150028139</v>
      </c>
      <c r="K130" s="312">
        <v>36173.747001000003</v>
      </c>
      <c r="L130" s="312">
        <v>105384</v>
      </c>
      <c r="M130" s="313">
        <v>14470.518422135343</v>
      </c>
      <c r="N130" s="312">
        <v>9711.5947849999993</v>
      </c>
      <c r="O130" s="312">
        <v>75437</v>
      </c>
      <c r="P130" s="313">
        <v>10327.143712179322</v>
      </c>
      <c r="Q130" s="312">
        <v>6930.8529310000004</v>
      </c>
      <c r="R130" s="312">
        <v>180821</v>
      </c>
      <c r="S130" s="313">
        <v>24797.662134314665</v>
      </c>
      <c r="T130" s="312">
        <v>16642.447715999999</v>
      </c>
      <c r="U130" s="312">
        <v>395771</v>
      </c>
      <c r="V130" s="313">
        <v>53633.390174206128</v>
      </c>
      <c r="W130" s="312">
        <v>35994.961418999999</v>
      </c>
      <c r="X130" s="312">
        <v>184512</v>
      </c>
      <c r="Y130" s="313">
        <v>25064.057110136673</v>
      </c>
      <c r="Z130" s="312">
        <v>16821.233297999999</v>
      </c>
      <c r="AA130" s="314">
        <v>580283</v>
      </c>
      <c r="AB130" s="315">
        <v>78697.447284342808</v>
      </c>
      <c r="AC130" s="314">
        <v>52816.194716999998</v>
      </c>
    </row>
    <row r="131" spans="2:29" x14ac:dyDescent="0.3">
      <c r="B131" s="256">
        <v>42522</v>
      </c>
      <c r="C131" s="312">
        <v>290710</v>
      </c>
      <c r="D131" s="313">
        <v>38935.266032340071</v>
      </c>
      <c r="E131" s="312">
        <v>26248.141976999999</v>
      </c>
      <c r="F131" s="312">
        <v>109011</v>
      </c>
      <c r="G131" s="313">
        <v>14602.929211365021</v>
      </c>
      <c r="H131" s="312">
        <v>9844.5393669999994</v>
      </c>
      <c r="I131" s="312">
        <v>399721</v>
      </c>
      <c r="J131" s="313">
        <v>53538.195243705093</v>
      </c>
      <c r="K131" s="312">
        <v>36092.681343999997</v>
      </c>
      <c r="L131" s="312">
        <v>105613</v>
      </c>
      <c r="M131" s="313">
        <v>14589.293525418223</v>
      </c>
      <c r="N131" s="312">
        <v>9835.3468929999999</v>
      </c>
      <c r="O131" s="312">
        <v>75584</v>
      </c>
      <c r="P131" s="313">
        <v>10351.654985793712</v>
      </c>
      <c r="Q131" s="312">
        <v>6978.5502310000002</v>
      </c>
      <c r="R131" s="312">
        <v>181197</v>
      </c>
      <c r="S131" s="313">
        <v>24940.948511211933</v>
      </c>
      <c r="T131" s="312">
        <v>16813.897123999999</v>
      </c>
      <c r="U131" s="312">
        <v>396323</v>
      </c>
      <c r="V131" s="313">
        <v>53524.559557758294</v>
      </c>
      <c r="W131" s="312">
        <v>36083.488870000001</v>
      </c>
      <c r="X131" s="312">
        <v>184595</v>
      </c>
      <c r="Y131" s="313">
        <v>24954.584197158732</v>
      </c>
      <c r="Z131" s="312">
        <v>16823.089597999999</v>
      </c>
      <c r="AA131" s="314">
        <v>580918</v>
      </c>
      <c r="AB131" s="315">
        <v>78479.143754917022</v>
      </c>
      <c r="AC131" s="314">
        <v>52906.578468</v>
      </c>
    </row>
    <row r="132" spans="2:29" x14ac:dyDescent="0.3">
      <c r="B132" s="256">
        <v>42552</v>
      </c>
      <c r="C132" s="312">
        <v>290754</v>
      </c>
      <c r="D132" s="313">
        <v>40449.060894099057</v>
      </c>
      <c r="E132" s="312">
        <v>27334.633774000002</v>
      </c>
      <c r="F132" s="312">
        <v>108892</v>
      </c>
      <c r="G132" s="313">
        <v>15185.599298207453</v>
      </c>
      <c r="H132" s="312">
        <v>10262.112056</v>
      </c>
      <c r="I132" s="312">
        <v>399646</v>
      </c>
      <c r="J132" s="313">
        <v>55634.660192306517</v>
      </c>
      <c r="K132" s="312">
        <v>37596.74583</v>
      </c>
      <c r="L132" s="312">
        <v>105761</v>
      </c>
      <c r="M132" s="313">
        <v>15075.326055633248</v>
      </c>
      <c r="N132" s="312">
        <v>10187.591693</v>
      </c>
      <c r="O132" s="312">
        <v>75723</v>
      </c>
      <c r="P132" s="313">
        <v>10713.286517214912</v>
      </c>
      <c r="Q132" s="312">
        <v>7239.8161289999998</v>
      </c>
      <c r="R132" s="312">
        <v>181484</v>
      </c>
      <c r="S132" s="313">
        <v>25788.61257284816</v>
      </c>
      <c r="T132" s="312">
        <v>17427.407822000001</v>
      </c>
      <c r="U132" s="312">
        <v>396515</v>
      </c>
      <c r="V132" s="313">
        <v>55524.38694973231</v>
      </c>
      <c r="W132" s="312">
        <v>37522.225466999997</v>
      </c>
      <c r="X132" s="312">
        <v>184615</v>
      </c>
      <c r="Y132" s="313">
        <v>25898.885815422364</v>
      </c>
      <c r="Z132" s="312">
        <v>17501.928185000001</v>
      </c>
      <c r="AA132" s="314">
        <v>581130</v>
      </c>
      <c r="AB132" s="315">
        <v>81423.272765154674</v>
      </c>
      <c r="AC132" s="314">
        <v>55024.153652000001</v>
      </c>
    </row>
    <row r="133" spans="2:29" x14ac:dyDescent="0.3">
      <c r="B133" s="256">
        <v>42583</v>
      </c>
      <c r="C133" s="312">
        <v>290722</v>
      </c>
      <c r="D133" s="313">
        <v>40462.125845403367</v>
      </c>
      <c r="E133" s="312">
        <v>27356.818115999999</v>
      </c>
      <c r="F133" s="312">
        <v>108727</v>
      </c>
      <c r="G133" s="313">
        <v>15153.127296077917</v>
      </c>
      <c r="H133" s="312">
        <v>10245.169739999999</v>
      </c>
      <c r="I133" s="312">
        <v>399449</v>
      </c>
      <c r="J133" s="313">
        <v>55615.253141481284</v>
      </c>
      <c r="K133" s="312">
        <v>37601.987856</v>
      </c>
      <c r="L133" s="312">
        <v>105741</v>
      </c>
      <c r="M133" s="313">
        <v>15032.305435800161</v>
      </c>
      <c r="N133" s="312">
        <v>10163.480960999999</v>
      </c>
      <c r="O133" s="312">
        <v>75743</v>
      </c>
      <c r="P133" s="313">
        <v>10666.880681031866</v>
      </c>
      <c r="Q133" s="312">
        <v>7211.9768439999998</v>
      </c>
      <c r="R133" s="312">
        <v>181484</v>
      </c>
      <c r="S133" s="313">
        <v>25699.186116832028</v>
      </c>
      <c r="T133" s="312">
        <v>17375.457804999998</v>
      </c>
      <c r="U133" s="312">
        <v>396463</v>
      </c>
      <c r="V133" s="313">
        <v>55494.431281203528</v>
      </c>
      <c r="W133" s="312">
        <v>37520.299077000003</v>
      </c>
      <c r="X133" s="312">
        <v>184470</v>
      </c>
      <c r="Y133" s="313">
        <v>25820.007977109784</v>
      </c>
      <c r="Z133" s="312">
        <v>17457.146583999998</v>
      </c>
      <c r="AA133" s="314">
        <v>580933</v>
      </c>
      <c r="AB133" s="315">
        <v>81314.439258313316</v>
      </c>
      <c r="AC133" s="314">
        <v>54977.445660999998</v>
      </c>
    </row>
    <row r="134" spans="2:29" x14ac:dyDescent="0.3">
      <c r="B134" s="256">
        <v>42614</v>
      </c>
      <c r="C134" s="312">
        <v>290590</v>
      </c>
      <c r="D134" s="313">
        <v>40344.416628289124</v>
      </c>
      <c r="E134" s="312">
        <v>27343.619532000001</v>
      </c>
      <c r="F134" s="312">
        <v>108480</v>
      </c>
      <c r="G134" s="313">
        <v>15106.196717036793</v>
      </c>
      <c r="H134" s="312">
        <v>10238.296402</v>
      </c>
      <c r="I134" s="312">
        <v>399070</v>
      </c>
      <c r="J134" s="313">
        <v>55450.613345325917</v>
      </c>
      <c r="K134" s="312">
        <v>37581.915933999997</v>
      </c>
      <c r="L134" s="312">
        <v>105661</v>
      </c>
      <c r="M134" s="313">
        <v>15015.552860886002</v>
      </c>
      <c r="N134" s="312">
        <v>10176.862099</v>
      </c>
      <c r="O134" s="312">
        <v>75770</v>
      </c>
      <c r="P134" s="313">
        <v>10674.548925494269</v>
      </c>
      <c r="Q134" s="312">
        <v>7234.7261129999997</v>
      </c>
      <c r="R134" s="312">
        <v>181431</v>
      </c>
      <c r="S134" s="313">
        <v>25690.101786380274</v>
      </c>
      <c r="T134" s="312">
        <v>17411.588211999999</v>
      </c>
      <c r="U134" s="312">
        <v>396251</v>
      </c>
      <c r="V134" s="313">
        <v>55359.969489175128</v>
      </c>
      <c r="W134" s="312">
        <v>37520.481631000002</v>
      </c>
      <c r="X134" s="312">
        <v>184250</v>
      </c>
      <c r="Y134" s="313">
        <v>25780.745642531063</v>
      </c>
      <c r="Z134" s="312">
        <v>17473.022515000001</v>
      </c>
      <c r="AA134" s="314">
        <v>580501</v>
      </c>
      <c r="AB134" s="315">
        <v>81140.715131706194</v>
      </c>
      <c r="AC134" s="314">
        <v>54993.504145999999</v>
      </c>
    </row>
    <row r="135" spans="2:29" x14ac:dyDescent="0.3">
      <c r="B135" s="256">
        <v>42644</v>
      </c>
      <c r="C135" s="312">
        <v>290392</v>
      </c>
      <c r="D135" s="313">
        <v>40231.810833493735</v>
      </c>
      <c r="E135" s="312">
        <v>27312.508570999998</v>
      </c>
      <c r="F135" s="312">
        <v>108234</v>
      </c>
      <c r="G135" s="313">
        <v>15004.248335566655</v>
      </c>
      <c r="H135" s="312">
        <v>10186.060552000001</v>
      </c>
      <c r="I135" s="312">
        <v>398626</v>
      </c>
      <c r="J135" s="313">
        <v>55236.059169060398</v>
      </c>
      <c r="K135" s="312">
        <v>37498.569123000001</v>
      </c>
      <c r="L135" s="312">
        <v>105680</v>
      </c>
      <c r="M135" s="313">
        <v>14990.779368816249</v>
      </c>
      <c r="N135" s="312">
        <v>10176.916761</v>
      </c>
      <c r="O135" s="312">
        <v>75906</v>
      </c>
      <c r="P135" s="313">
        <v>10701.155664916245</v>
      </c>
      <c r="Q135" s="312">
        <v>7264.7837559999998</v>
      </c>
      <c r="R135" s="312">
        <v>181586</v>
      </c>
      <c r="S135" s="313">
        <v>25691.935033732494</v>
      </c>
      <c r="T135" s="312">
        <v>17441.700517000001</v>
      </c>
      <c r="U135" s="312">
        <v>396072</v>
      </c>
      <c r="V135" s="313">
        <v>55222.590202309984</v>
      </c>
      <c r="W135" s="312">
        <v>37489.425331999999</v>
      </c>
      <c r="X135" s="312">
        <v>184140</v>
      </c>
      <c r="Y135" s="313">
        <v>25705.4040004829</v>
      </c>
      <c r="Z135" s="312">
        <v>17450.844308</v>
      </c>
      <c r="AA135" s="314">
        <v>580212</v>
      </c>
      <c r="AB135" s="315">
        <v>80927.994202792877</v>
      </c>
      <c r="AC135" s="314">
        <v>54940.269639999999</v>
      </c>
    </row>
    <row r="136" spans="2:29" x14ac:dyDescent="0.3">
      <c r="B136" s="256">
        <v>42675</v>
      </c>
      <c r="C136" s="312">
        <v>290974</v>
      </c>
      <c r="D136" s="313">
        <v>40508.11055959887</v>
      </c>
      <c r="E136" s="312">
        <v>27514.86681</v>
      </c>
      <c r="F136" s="312">
        <v>108240</v>
      </c>
      <c r="G136" s="313">
        <v>15089.007082651702</v>
      </c>
      <c r="H136" s="312">
        <v>10249.108498</v>
      </c>
      <c r="I136" s="312">
        <v>399214</v>
      </c>
      <c r="J136" s="313">
        <v>55597.117642250574</v>
      </c>
      <c r="K136" s="312">
        <v>37763.975308000001</v>
      </c>
      <c r="L136" s="312">
        <v>105692</v>
      </c>
      <c r="M136" s="313">
        <v>15008.844092669697</v>
      </c>
      <c r="N136" s="312">
        <v>10194.658315999999</v>
      </c>
      <c r="O136" s="312">
        <v>76030</v>
      </c>
      <c r="P136" s="313">
        <v>10723.333012214831</v>
      </c>
      <c r="Q136" s="312">
        <v>7283.7531920000001</v>
      </c>
      <c r="R136" s="312">
        <v>181722</v>
      </c>
      <c r="S136" s="313">
        <v>25732.177104884529</v>
      </c>
      <c r="T136" s="312">
        <v>17478.411508000001</v>
      </c>
      <c r="U136" s="312">
        <v>396666</v>
      </c>
      <c r="V136" s="313">
        <v>55516.954652268563</v>
      </c>
      <c r="W136" s="312">
        <v>37709.525126</v>
      </c>
      <c r="X136" s="312">
        <v>184270</v>
      </c>
      <c r="Y136" s="313">
        <v>25812.340094866537</v>
      </c>
      <c r="Z136" s="312">
        <v>17532.861690000002</v>
      </c>
      <c r="AA136" s="314">
        <v>580936</v>
      </c>
      <c r="AB136" s="315">
        <v>81329.294747135107</v>
      </c>
      <c r="AC136" s="314">
        <v>55242.386815999998</v>
      </c>
    </row>
    <row r="137" spans="2:29" x14ac:dyDescent="0.3">
      <c r="B137" s="256">
        <v>42705</v>
      </c>
      <c r="C137" s="312">
        <v>290606</v>
      </c>
      <c r="D137" s="313">
        <v>40265.453604712631</v>
      </c>
      <c r="E137" s="312">
        <v>27294.187395000001</v>
      </c>
      <c r="F137" s="312">
        <v>108045</v>
      </c>
      <c r="G137" s="313">
        <v>14985.781894970043</v>
      </c>
      <c r="H137" s="312">
        <v>10158.205178</v>
      </c>
      <c r="I137" s="312">
        <v>398651</v>
      </c>
      <c r="J137" s="313">
        <v>55251.235499682669</v>
      </c>
      <c r="K137" s="312">
        <v>37452.392572999997</v>
      </c>
      <c r="L137" s="312">
        <v>105476</v>
      </c>
      <c r="M137" s="313">
        <v>14900.80829444685</v>
      </c>
      <c r="N137" s="312">
        <v>10100.605296</v>
      </c>
      <c r="O137" s="312">
        <v>75845</v>
      </c>
      <c r="P137" s="313">
        <v>10661.89014107724</v>
      </c>
      <c r="Q137" s="312">
        <v>7227.2283420000003</v>
      </c>
      <c r="R137" s="312">
        <v>181321</v>
      </c>
      <c r="S137" s="313">
        <v>25562.698435524089</v>
      </c>
      <c r="T137" s="312">
        <v>17327.833638</v>
      </c>
      <c r="U137" s="312">
        <v>396082</v>
      </c>
      <c r="V137" s="313">
        <v>55166.261899159479</v>
      </c>
      <c r="W137" s="312">
        <v>37394.792691000002</v>
      </c>
      <c r="X137" s="312">
        <v>183890</v>
      </c>
      <c r="Y137" s="313">
        <v>25647.672036047283</v>
      </c>
      <c r="Z137" s="312">
        <v>17385.433519999999</v>
      </c>
      <c r="AA137" s="314">
        <v>579972</v>
      </c>
      <c r="AB137" s="315">
        <v>80813.933935206762</v>
      </c>
      <c r="AC137" s="314">
        <v>54780.226211000001</v>
      </c>
    </row>
    <row r="138" spans="2:29" x14ac:dyDescent="0.3">
      <c r="B138" s="256">
        <v>42736</v>
      </c>
      <c r="C138" s="312">
        <v>291095</v>
      </c>
      <c r="D138" s="313">
        <v>44286.225470511483</v>
      </c>
      <c r="E138" s="312">
        <v>30181.828090999999</v>
      </c>
      <c r="F138" s="312">
        <v>108041</v>
      </c>
      <c r="G138" s="313">
        <v>16442.132201029624</v>
      </c>
      <c r="H138" s="312">
        <v>11205.597277000001</v>
      </c>
      <c r="I138" s="312">
        <v>399136</v>
      </c>
      <c r="J138" s="313">
        <v>60728.357671541104</v>
      </c>
      <c r="K138" s="312">
        <v>41387.425367999997</v>
      </c>
      <c r="L138" s="312">
        <v>105535</v>
      </c>
      <c r="M138" s="313">
        <v>16404.199785204346</v>
      </c>
      <c r="N138" s="312">
        <v>11179.74568</v>
      </c>
      <c r="O138" s="312">
        <v>75921</v>
      </c>
      <c r="P138" s="313">
        <v>11716.007002572465</v>
      </c>
      <c r="Q138" s="312">
        <v>7984.6612690000002</v>
      </c>
      <c r="R138" s="312">
        <v>181456</v>
      </c>
      <c r="S138" s="313">
        <v>28120.206787776813</v>
      </c>
      <c r="T138" s="312">
        <v>19164.406949</v>
      </c>
      <c r="U138" s="312">
        <v>396630</v>
      </c>
      <c r="V138" s="313">
        <v>60690.425255715825</v>
      </c>
      <c r="W138" s="312">
        <v>41361.573771000003</v>
      </c>
      <c r="X138" s="312">
        <v>183962</v>
      </c>
      <c r="Y138" s="313">
        <v>28158.139203602088</v>
      </c>
      <c r="Z138" s="312">
        <v>19190.258546000001</v>
      </c>
      <c r="AA138" s="314">
        <v>580592</v>
      </c>
      <c r="AB138" s="315">
        <v>88848.564459317917</v>
      </c>
      <c r="AC138" s="314">
        <v>60551.832317</v>
      </c>
    </row>
    <row r="139" spans="2:29" x14ac:dyDescent="0.3">
      <c r="B139" s="256">
        <v>42767</v>
      </c>
      <c r="C139" s="312">
        <v>291502</v>
      </c>
      <c r="D139" s="313">
        <v>44232.427747917623</v>
      </c>
      <c r="E139" s="312">
        <v>30217.329634999998</v>
      </c>
      <c r="F139" s="312">
        <v>108057</v>
      </c>
      <c r="G139" s="313">
        <v>16395.708889441445</v>
      </c>
      <c r="H139" s="312">
        <v>11200.708741</v>
      </c>
      <c r="I139" s="312">
        <v>399559</v>
      </c>
      <c r="J139" s="313">
        <v>60628.136637359072</v>
      </c>
      <c r="K139" s="312">
        <v>41418.038375999997</v>
      </c>
      <c r="L139" s="312">
        <v>105511</v>
      </c>
      <c r="M139" s="313">
        <v>16282.605860097889</v>
      </c>
      <c r="N139" s="312">
        <v>11123.442542999999</v>
      </c>
      <c r="O139" s="312">
        <v>75979</v>
      </c>
      <c r="P139" s="313">
        <v>11661.226798082709</v>
      </c>
      <c r="Q139" s="312">
        <v>7966.3530140000003</v>
      </c>
      <c r="R139" s="312">
        <v>181490</v>
      </c>
      <c r="S139" s="313">
        <v>27943.832658180596</v>
      </c>
      <c r="T139" s="312">
        <v>19089.795557000001</v>
      </c>
      <c r="U139" s="312">
        <v>397013</v>
      </c>
      <c r="V139" s="313">
        <v>60515.03360801551</v>
      </c>
      <c r="W139" s="312">
        <v>41340.772177999999</v>
      </c>
      <c r="X139" s="312">
        <v>184036</v>
      </c>
      <c r="Y139" s="313">
        <v>28056.93568752415</v>
      </c>
      <c r="Z139" s="312">
        <v>19167.061754999999</v>
      </c>
      <c r="AA139" s="314">
        <v>581049</v>
      </c>
      <c r="AB139" s="315">
        <v>88571.96929553966</v>
      </c>
      <c r="AC139" s="314">
        <v>60507.833933000002</v>
      </c>
    </row>
    <row r="140" spans="2:29" x14ac:dyDescent="0.3">
      <c r="B140" s="256">
        <v>42795</v>
      </c>
      <c r="C140" s="312">
        <v>291371</v>
      </c>
      <c r="D140" s="313">
        <v>43979.973386929538</v>
      </c>
      <c r="E140" s="312">
        <v>30159.711812000001</v>
      </c>
      <c r="F140" s="312">
        <v>107931</v>
      </c>
      <c r="G140" s="313">
        <v>16307.922141516336</v>
      </c>
      <c r="H140" s="312">
        <v>11183.322639</v>
      </c>
      <c r="I140" s="312">
        <v>399302</v>
      </c>
      <c r="J140" s="313">
        <v>60287.895528445879</v>
      </c>
      <c r="K140" s="312">
        <v>41343.034451</v>
      </c>
      <c r="L140" s="312">
        <v>105627</v>
      </c>
      <c r="M140" s="313">
        <v>16260.008615986744</v>
      </c>
      <c r="N140" s="312">
        <v>11150.465453999999</v>
      </c>
      <c r="O140" s="312">
        <v>76113</v>
      </c>
      <c r="P140" s="313">
        <v>11674.163916228448</v>
      </c>
      <c r="Q140" s="312">
        <v>8005.6760439999998</v>
      </c>
      <c r="R140" s="312">
        <v>181740</v>
      </c>
      <c r="S140" s="313">
        <v>27934.172532215194</v>
      </c>
      <c r="T140" s="312">
        <v>19156.141498000001</v>
      </c>
      <c r="U140" s="312">
        <v>396998</v>
      </c>
      <c r="V140" s="313">
        <v>60239.98200291628</v>
      </c>
      <c r="W140" s="312">
        <v>41310.177265999999</v>
      </c>
      <c r="X140" s="312">
        <v>184044</v>
      </c>
      <c r="Y140" s="313">
        <v>27982.086057744786</v>
      </c>
      <c r="Z140" s="312">
        <v>19188.998683000002</v>
      </c>
      <c r="AA140" s="314">
        <v>581042</v>
      </c>
      <c r="AB140" s="315">
        <v>88222.068060661069</v>
      </c>
      <c r="AC140" s="314">
        <v>60499.175948999997</v>
      </c>
    </row>
    <row r="141" spans="2:29" x14ac:dyDescent="0.3">
      <c r="B141" s="256">
        <v>42826</v>
      </c>
      <c r="C141" s="312">
        <v>291764</v>
      </c>
      <c r="D141" s="313">
        <v>44028.449784153861</v>
      </c>
      <c r="E141" s="312">
        <v>30265.242558999998</v>
      </c>
      <c r="F141" s="312">
        <v>108038</v>
      </c>
      <c r="G141" s="313">
        <v>16325.292731049811</v>
      </c>
      <c r="H141" s="312">
        <v>11222.038177</v>
      </c>
      <c r="I141" s="312">
        <v>399802</v>
      </c>
      <c r="J141" s="313">
        <v>60353.742515203674</v>
      </c>
      <c r="K141" s="312">
        <v>41487.280736000001</v>
      </c>
      <c r="L141" s="312">
        <v>105610</v>
      </c>
      <c r="M141" s="313">
        <v>16159.14596381226</v>
      </c>
      <c r="N141" s="312">
        <v>11107.828563999999</v>
      </c>
      <c r="O141" s="312">
        <v>76247</v>
      </c>
      <c r="P141" s="313">
        <v>11637.268180456853</v>
      </c>
      <c r="Q141" s="312">
        <v>7999.4809249999998</v>
      </c>
      <c r="R141" s="312">
        <v>181857</v>
      </c>
      <c r="S141" s="313">
        <v>27796.414144269111</v>
      </c>
      <c r="T141" s="312">
        <v>19107.309488999999</v>
      </c>
      <c r="U141" s="312">
        <v>397374</v>
      </c>
      <c r="V141" s="313">
        <v>60187.595747966123</v>
      </c>
      <c r="W141" s="312">
        <v>41373.071123000002</v>
      </c>
      <c r="X141" s="312">
        <v>184285</v>
      </c>
      <c r="Y141" s="313">
        <v>27962.560911506662</v>
      </c>
      <c r="Z141" s="312">
        <v>19221.519101999998</v>
      </c>
      <c r="AA141" s="314">
        <v>581659</v>
      </c>
      <c r="AB141" s="315">
        <v>88150.156659472777</v>
      </c>
      <c r="AC141" s="314">
        <v>60594.590225</v>
      </c>
    </row>
    <row r="142" spans="2:29" x14ac:dyDescent="0.3">
      <c r="B142" s="256">
        <v>42856</v>
      </c>
      <c r="C142" s="312">
        <v>292373</v>
      </c>
      <c r="D142" s="313">
        <v>44108.569620376904</v>
      </c>
      <c r="E142" s="312">
        <v>30358.785506</v>
      </c>
      <c r="F142" s="312">
        <v>108173</v>
      </c>
      <c r="G142" s="313">
        <v>16334.678019018595</v>
      </c>
      <c r="H142" s="312">
        <v>11242.735608000001</v>
      </c>
      <c r="I142" s="312">
        <v>400546</v>
      </c>
      <c r="J142" s="313">
        <v>60443.2476393955</v>
      </c>
      <c r="K142" s="312">
        <v>41601.521114000003</v>
      </c>
      <c r="L142" s="312">
        <v>105793</v>
      </c>
      <c r="M142" s="313">
        <v>16239.534692849347</v>
      </c>
      <c r="N142" s="312">
        <v>11177.250921999999</v>
      </c>
      <c r="O142" s="312">
        <v>76469</v>
      </c>
      <c r="P142" s="313">
        <v>11668.325678619316</v>
      </c>
      <c r="Q142" s="312">
        <v>8031.0062090000001</v>
      </c>
      <c r="R142" s="312">
        <v>182262</v>
      </c>
      <c r="S142" s="313">
        <v>27907.860371468665</v>
      </c>
      <c r="T142" s="312">
        <v>19208.257130999998</v>
      </c>
      <c r="U142" s="312">
        <v>398166</v>
      </c>
      <c r="V142" s="313">
        <v>60348.104313226257</v>
      </c>
      <c r="W142" s="312">
        <v>41536.036427999999</v>
      </c>
      <c r="X142" s="312">
        <v>184642</v>
      </c>
      <c r="Y142" s="313">
        <v>28003.003697637912</v>
      </c>
      <c r="Z142" s="312">
        <v>19273.741816999998</v>
      </c>
      <c r="AA142" s="314">
        <v>582808</v>
      </c>
      <c r="AB142" s="315">
        <v>88351.108010864162</v>
      </c>
      <c r="AC142" s="314">
        <v>60809.778245000001</v>
      </c>
    </row>
    <row r="143" spans="2:29" x14ac:dyDescent="0.3">
      <c r="B143" s="256">
        <v>42887</v>
      </c>
      <c r="C143" s="312">
        <v>291766</v>
      </c>
      <c r="D143" s="313">
        <v>43916.718171644468</v>
      </c>
      <c r="E143" s="312">
        <v>30108.905911999998</v>
      </c>
      <c r="F143" s="312">
        <v>107911</v>
      </c>
      <c r="G143" s="313">
        <v>16240.895225829743</v>
      </c>
      <c r="H143" s="312">
        <v>11134.611296999999</v>
      </c>
      <c r="I143" s="312">
        <v>399677</v>
      </c>
      <c r="J143" s="313">
        <v>60157.613397474212</v>
      </c>
      <c r="K143" s="312">
        <v>41243.517208999998</v>
      </c>
      <c r="L143" s="312">
        <v>105559</v>
      </c>
      <c r="M143" s="313">
        <v>16170.527390914314</v>
      </c>
      <c r="N143" s="312">
        <v>11086.367743999999</v>
      </c>
      <c r="O143" s="312">
        <v>76366</v>
      </c>
      <c r="P143" s="313">
        <v>11639.870506293497</v>
      </c>
      <c r="Q143" s="312">
        <v>7980.1902440000003</v>
      </c>
      <c r="R143" s="312">
        <v>181925</v>
      </c>
      <c r="S143" s="313">
        <v>27810.397897207811</v>
      </c>
      <c r="T143" s="312">
        <v>19066.557988</v>
      </c>
      <c r="U143" s="312">
        <v>397325</v>
      </c>
      <c r="V143" s="313">
        <v>60087.245562558783</v>
      </c>
      <c r="W143" s="312">
        <v>41195.273655999998</v>
      </c>
      <c r="X143" s="312">
        <v>184277</v>
      </c>
      <c r="Y143" s="313">
        <v>27880.76573212324</v>
      </c>
      <c r="Z143" s="312">
        <v>19114.801541000001</v>
      </c>
      <c r="AA143" s="314">
        <v>581602</v>
      </c>
      <c r="AB143" s="315">
        <v>87968.011294682015</v>
      </c>
      <c r="AC143" s="314">
        <v>60310.075196999998</v>
      </c>
    </row>
    <row r="144" spans="2:29" x14ac:dyDescent="0.3">
      <c r="B144" s="256">
        <v>42917</v>
      </c>
      <c r="C144" s="312">
        <v>291786</v>
      </c>
      <c r="D144" s="313">
        <v>44976.296277854744</v>
      </c>
      <c r="E144" s="312">
        <v>30909.688848000002</v>
      </c>
      <c r="F144" s="312">
        <v>107824</v>
      </c>
      <c r="G144" s="313">
        <v>16644.76906049026</v>
      </c>
      <c r="H144" s="312">
        <v>11439.017330999999</v>
      </c>
      <c r="I144" s="312">
        <v>399610</v>
      </c>
      <c r="J144" s="313">
        <v>61621.065338345004</v>
      </c>
      <c r="K144" s="312">
        <v>42348.706179000001</v>
      </c>
      <c r="L144" s="312">
        <v>105652</v>
      </c>
      <c r="M144" s="313">
        <v>16631.574606602982</v>
      </c>
      <c r="N144" s="312">
        <v>11429.949522000001</v>
      </c>
      <c r="O144" s="312">
        <v>76509</v>
      </c>
      <c r="P144" s="313">
        <v>11963.714096265285</v>
      </c>
      <c r="Q144" s="312">
        <v>8221.9904879999995</v>
      </c>
      <c r="R144" s="312">
        <v>182161</v>
      </c>
      <c r="S144" s="313">
        <v>28595.288702868267</v>
      </c>
      <c r="T144" s="312">
        <v>19651.940009999998</v>
      </c>
      <c r="U144" s="312">
        <v>397438</v>
      </c>
      <c r="V144" s="313">
        <v>61607.870884457727</v>
      </c>
      <c r="W144" s="312">
        <v>42339.638370000001</v>
      </c>
      <c r="X144" s="312">
        <v>184333</v>
      </c>
      <c r="Y144" s="313">
        <v>28608.483156755541</v>
      </c>
      <c r="Z144" s="312">
        <v>19661.007818999999</v>
      </c>
      <c r="AA144" s="314">
        <v>581771</v>
      </c>
      <c r="AB144" s="315">
        <v>90216.354041213272</v>
      </c>
      <c r="AC144" s="314">
        <v>62000.646188999999</v>
      </c>
    </row>
    <row r="145" spans="2:29" x14ac:dyDescent="0.3">
      <c r="B145" s="256">
        <v>42948</v>
      </c>
      <c r="C145" s="312">
        <v>291749</v>
      </c>
      <c r="D145" s="313">
        <v>44644.460088858366</v>
      </c>
      <c r="E145" s="312">
        <v>30743.653221</v>
      </c>
      <c r="F145" s="312">
        <v>107568</v>
      </c>
      <c r="G145" s="313">
        <v>16470.115364171288</v>
      </c>
      <c r="H145" s="312">
        <v>11341.866701000001</v>
      </c>
      <c r="I145" s="312">
        <v>399317</v>
      </c>
      <c r="J145" s="313">
        <v>61114.575453029654</v>
      </c>
      <c r="K145" s="312">
        <v>42085.519921999999</v>
      </c>
      <c r="L145" s="312">
        <v>105661</v>
      </c>
      <c r="M145" s="313">
        <v>16494.451973683128</v>
      </c>
      <c r="N145" s="312">
        <v>11358.625695999999</v>
      </c>
      <c r="O145" s="312">
        <v>76579</v>
      </c>
      <c r="P145" s="313">
        <v>11859.188372877037</v>
      </c>
      <c r="Q145" s="312">
        <v>8166.6297249999998</v>
      </c>
      <c r="R145" s="312">
        <v>182240</v>
      </c>
      <c r="S145" s="313">
        <v>28353.640346560165</v>
      </c>
      <c r="T145" s="312">
        <v>19525.255421000002</v>
      </c>
      <c r="U145" s="312">
        <v>397410</v>
      </c>
      <c r="V145" s="313">
        <v>61138.912062541487</v>
      </c>
      <c r="W145" s="312">
        <v>42102.278917000003</v>
      </c>
      <c r="X145" s="312">
        <v>184147</v>
      </c>
      <c r="Y145" s="313">
        <v>28329.303737048325</v>
      </c>
      <c r="Z145" s="312">
        <v>19508.496426000002</v>
      </c>
      <c r="AA145" s="314">
        <v>581557</v>
      </c>
      <c r="AB145" s="315">
        <v>89468.215799589816</v>
      </c>
      <c r="AC145" s="314">
        <v>61610.775343000001</v>
      </c>
    </row>
    <row r="146" spans="2:29" x14ac:dyDescent="0.3">
      <c r="B146" s="256">
        <v>42979</v>
      </c>
      <c r="C146" s="312">
        <v>291749</v>
      </c>
      <c r="D146" s="313">
        <v>44683.132804861161</v>
      </c>
      <c r="E146" s="312">
        <v>30723.767349999998</v>
      </c>
      <c r="F146" s="312">
        <v>107329</v>
      </c>
      <c r="G146" s="313">
        <v>16464.382090987918</v>
      </c>
      <c r="H146" s="312">
        <v>11320.778404999999</v>
      </c>
      <c r="I146" s="312">
        <v>399078</v>
      </c>
      <c r="J146" s="313">
        <v>61147.514895849075</v>
      </c>
      <c r="K146" s="312">
        <v>42044.545754999999</v>
      </c>
      <c r="L146" s="312">
        <v>105608</v>
      </c>
      <c r="M146" s="313">
        <v>16471.004773625369</v>
      </c>
      <c r="N146" s="312">
        <v>11325.332109000001</v>
      </c>
      <c r="O146" s="312">
        <v>76689</v>
      </c>
      <c r="P146" s="313">
        <v>11889.429670488535</v>
      </c>
      <c r="Q146" s="312">
        <v>8175.0774439999996</v>
      </c>
      <c r="R146" s="312">
        <v>182297</v>
      </c>
      <c r="S146" s="313">
        <v>28360.434444113904</v>
      </c>
      <c r="T146" s="312">
        <v>19500.409553000001</v>
      </c>
      <c r="U146" s="312">
        <v>397357</v>
      </c>
      <c r="V146" s="313">
        <v>61154.137578486523</v>
      </c>
      <c r="W146" s="312">
        <v>42049.099458999997</v>
      </c>
      <c r="X146" s="312">
        <v>184018</v>
      </c>
      <c r="Y146" s="313">
        <v>28353.811761476452</v>
      </c>
      <c r="Z146" s="312">
        <v>19495.855849</v>
      </c>
      <c r="AA146" s="314">
        <v>581375</v>
      </c>
      <c r="AB146" s="315">
        <v>89507.949339962986</v>
      </c>
      <c r="AC146" s="314">
        <v>61544.955307999997</v>
      </c>
    </row>
    <row r="147" spans="2:29" x14ac:dyDescent="0.3">
      <c r="B147" s="256">
        <v>43009</v>
      </c>
      <c r="C147" s="312">
        <v>291575</v>
      </c>
      <c r="D147" s="313">
        <v>44454.261793381913</v>
      </c>
      <c r="E147" s="312">
        <v>30745.74368</v>
      </c>
      <c r="F147" s="312">
        <v>107184</v>
      </c>
      <c r="G147" s="313">
        <v>16357.885042849159</v>
      </c>
      <c r="H147" s="312">
        <v>11313.546112</v>
      </c>
      <c r="I147" s="312">
        <v>398759</v>
      </c>
      <c r="J147" s="313">
        <v>60812.14683623107</v>
      </c>
      <c r="K147" s="312">
        <v>42059.289792000003</v>
      </c>
      <c r="L147" s="312">
        <v>105489</v>
      </c>
      <c r="M147" s="313">
        <v>16364.048890318212</v>
      </c>
      <c r="N147" s="312">
        <v>11317.809192000001</v>
      </c>
      <c r="O147" s="312">
        <v>76751</v>
      </c>
      <c r="P147" s="313">
        <v>11836.234888416308</v>
      </c>
      <c r="Q147" s="312">
        <v>8186.2532259999998</v>
      </c>
      <c r="R147" s="312">
        <v>182240</v>
      </c>
      <c r="S147" s="313">
        <v>28200.28377873452</v>
      </c>
      <c r="T147" s="312">
        <v>19504.062418000001</v>
      </c>
      <c r="U147" s="312">
        <v>397064</v>
      </c>
      <c r="V147" s="313">
        <v>60818.310683700118</v>
      </c>
      <c r="W147" s="312">
        <v>42063.552872</v>
      </c>
      <c r="X147" s="312">
        <v>183935</v>
      </c>
      <c r="Y147" s="313">
        <v>28194.119931265464</v>
      </c>
      <c r="Z147" s="312">
        <v>19499.799338000001</v>
      </c>
      <c r="AA147" s="314">
        <v>580999</v>
      </c>
      <c r="AB147" s="315">
        <v>89012.430614965589</v>
      </c>
      <c r="AC147" s="314">
        <v>61563.352209999997</v>
      </c>
    </row>
    <row r="148" spans="2:29" x14ac:dyDescent="0.3">
      <c r="B148" s="256">
        <v>43040</v>
      </c>
      <c r="C148" s="312">
        <v>291941</v>
      </c>
      <c r="D148" s="313">
        <v>44455.291676364504</v>
      </c>
      <c r="E148" s="312">
        <v>30772.771949000002</v>
      </c>
      <c r="F148" s="312">
        <v>107149</v>
      </c>
      <c r="G148" s="313">
        <v>16333.799485342013</v>
      </c>
      <c r="H148" s="312">
        <v>11306.55694</v>
      </c>
      <c r="I148" s="312">
        <v>399090</v>
      </c>
      <c r="J148" s="313">
        <v>60789.091161706514</v>
      </c>
      <c r="K148" s="312">
        <v>42079.328888999997</v>
      </c>
      <c r="L148" s="312">
        <v>105467</v>
      </c>
      <c r="M148" s="313">
        <v>16411.625103847833</v>
      </c>
      <c r="N148" s="312">
        <v>11360.429267</v>
      </c>
      <c r="O148" s="312">
        <v>76753</v>
      </c>
      <c r="P148" s="313">
        <v>11828.405186043767</v>
      </c>
      <c r="Q148" s="312">
        <v>8187.8399980000004</v>
      </c>
      <c r="R148" s="312">
        <v>182220</v>
      </c>
      <c r="S148" s="313">
        <v>28240.030289891598</v>
      </c>
      <c r="T148" s="312">
        <v>19548.269264999999</v>
      </c>
      <c r="U148" s="312">
        <v>397408</v>
      </c>
      <c r="V148" s="313">
        <v>60866.916780212334</v>
      </c>
      <c r="W148" s="312">
        <v>42133.201216000001</v>
      </c>
      <c r="X148" s="312">
        <v>183902</v>
      </c>
      <c r="Y148" s="313">
        <v>28162.204671385778</v>
      </c>
      <c r="Z148" s="312">
        <v>19494.396938000002</v>
      </c>
      <c r="AA148" s="314">
        <v>581310</v>
      </c>
      <c r="AB148" s="315">
        <v>89029.121451598112</v>
      </c>
      <c r="AC148" s="314">
        <v>61627.598153999999</v>
      </c>
    </row>
    <row r="149" spans="2:29" x14ac:dyDescent="0.3">
      <c r="B149" s="256">
        <v>43070</v>
      </c>
      <c r="C149" s="312">
        <v>292377</v>
      </c>
      <c r="D149" s="313">
        <v>44490.240809435716</v>
      </c>
      <c r="E149" s="312">
        <v>30842.449317999999</v>
      </c>
      <c r="F149" s="312">
        <v>107133</v>
      </c>
      <c r="G149" s="313">
        <v>16308.735528828198</v>
      </c>
      <c r="H149" s="312">
        <v>11305.880567</v>
      </c>
      <c r="I149" s="312">
        <v>399510</v>
      </c>
      <c r="J149" s="313">
        <v>60798.976338263907</v>
      </c>
      <c r="K149" s="312">
        <v>42148.329884999999</v>
      </c>
      <c r="L149" s="312">
        <v>105470</v>
      </c>
      <c r="M149" s="313">
        <v>16325.444922310684</v>
      </c>
      <c r="N149" s="312">
        <v>11317.4642</v>
      </c>
      <c r="O149" s="312">
        <v>76834</v>
      </c>
      <c r="P149" s="313">
        <v>11806.883972690921</v>
      </c>
      <c r="Q149" s="312">
        <v>8185.0134749999997</v>
      </c>
      <c r="R149" s="312">
        <v>182304</v>
      </c>
      <c r="S149" s="313">
        <v>28132.328895001607</v>
      </c>
      <c r="T149" s="312">
        <v>19502.477674999998</v>
      </c>
      <c r="U149" s="312">
        <v>397847</v>
      </c>
      <c r="V149" s="313">
        <v>60815.685731746402</v>
      </c>
      <c r="W149" s="312">
        <v>42159.913518000001</v>
      </c>
      <c r="X149" s="312">
        <v>183967</v>
      </c>
      <c r="Y149" s="313">
        <v>28115.619501519119</v>
      </c>
      <c r="Z149" s="312">
        <v>19490.894042</v>
      </c>
      <c r="AA149" s="314">
        <v>581814</v>
      </c>
      <c r="AB149" s="315">
        <v>88931.305233265521</v>
      </c>
      <c r="AC149" s="314">
        <v>61650.807560000001</v>
      </c>
    </row>
    <row r="150" spans="2:29" x14ac:dyDescent="0.3">
      <c r="B150" s="256">
        <v>43101</v>
      </c>
      <c r="C150" s="312">
        <v>292583</v>
      </c>
      <c r="D150" s="313">
        <v>44256.357027796046</v>
      </c>
      <c r="E150" s="312">
        <v>30821.601516999999</v>
      </c>
      <c r="F150" s="312">
        <v>107127</v>
      </c>
      <c r="G150" s="313">
        <v>16213.14357548593</v>
      </c>
      <c r="H150" s="312">
        <v>11291.373357</v>
      </c>
      <c r="I150" s="312">
        <v>399710</v>
      </c>
      <c r="J150" s="313">
        <v>60469.500603281966</v>
      </c>
      <c r="K150" s="312">
        <v>42112.974874</v>
      </c>
      <c r="L150" s="312">
        <v>105437</v>
      </c>
      <c r="M150" s="313">
        <v>16246.802806646345</v>
      </c>
      <c r="N150" s="312">
        <v>11314.814767</v>
      </c>
      <c r="O150" s="312">
        <v>76961</v>
      </c>
      <c r="P150" s="313">
        <v>11785.815200527291</v>
      </c>
      <c r="Q150" s="312">
        <v>8208.0343720000001</v>
      </c>
      <c r="R150" s="312">
        <v>182398</v>
      </c>
      <c r="S150" s="313">
        <v>28032.618007173638</v>
      </c>
      <c r="T150" s="312">
        <v>19522.849139000002</v>
      </c>
      <c r="U150" s="312">
        <v>398020</v>
      </c>
      <c r="V150" s="313">
        <v>60503.159834442391</v>
      </c>
      <c r="W150" s="312">
        <v>42136.416283999999</v>
      </c>
      <c r="X150" s="312">
        <v>184088</v>
      </c>
      <c r="Y150" s="313">
        <v>27998.958776013224</v>
      </c>
      <c r="Z150" s="312">
        <v>19499.407728999999</v>
      </c>
      <c r="AA150" s="314">
        <v>582108</v>
      </c>
      <c r="AB150" s="315">
        <v>88502.118610455611</v>
      </c>
      <c r="AC150" s="314">
        <v>61635.824012999998</v>
      </c>
    </row>
    <row r="151" spans="2:29" x14ac:dyDescent="0.3">
      <c r="B151" s="256">
        <v>43132</v>
      </c>
      <c r="C151" s="312">
        <v>293042</v>
      </c>
      <c r="D151" s="313">
        <v>44304.938827417514</v>
      </c>
      <c r="E151" s="312">
        <v>30887.435579000001</v>
      </c>
      <c r="F151" s="312">
        <v>107132</v>
      </c>
      <c r="G151" s="313">
        <v>16214.238075922458</v>
      </c>
      <c r="H151" s="312">
        <v>11303.846643000001</v>
      </c>
      <c r="I151" s="312">
        <v>400174</v>
      </c>
      <c r="J151" s="313">
        <v>60519.176903339976</v>
      </c>
      <c r="K151" s="312">
        <v>42191.282222000002</v>
      </c>
      <c r="L151" s="312">
        <v>105456</v>
      </c>
      <c r="M151" s="313">
        <v>16268.711766985529</v>
      </c>
      <c r="N151" s="312">
        <v>11341.823281000001</v>
      </c>
      <c r="O151" s="312">
        <v>77084</v>
      </c>
      <c r="P151" s="313">
        <v>11776.988167414862</v>
      </c>
      <c r="Q151" s="312">
        <v>8210.3930839999994</v>
      </c>
      <c r="R151" s="312">
        <v>182540</v>
      </c>
      <c r="S151" s="313">
        <v>28045.699934400389</v>
      </c>
      <c r="T151" s="312">
        <v>19552.216365</v>
      </c>
      <c r="U151" s="312">
        <v>398498</v>
      </c>
      <c r="V151" s="313">
        <v>60573.650594403043</v>
      </c>
      <c r="W151" s="312">
        <v>42229.258860000002</v>
      </c>
      <c r="X151" s="312">
        <v>184216</v>
      </c>
      <c r="Y151" s="313">
        <v>27991.226243337318</v>
      </c>
      <c r="Z151" s="312">
        <v>19514.239727</v>
      </c>
      <c r="AA151" s="314">
        <v>582714</v>
      </c>
      <c r="AB151" s="315">
        <v>88564.876837740376</v>
      </c>
      <c r="AC151" s="314">
        <v>61743.498587000002</v>
      </c>
    </row>
    <row r="152" spans="2:29" x14ac:dyDescent="0.3">
      <c r="B152" s="256">
        <v>43160</v>
      </c>
      <c r="C152" s="312">
        <v>293567</v>
      </c>
      <c r="D152" s="313">
        <v>44393.816405195772</v>
      </c>
      <c r="E152" s="312">
        <v>31011.594394</v>
      </c>
      <c r="F152" s="312">
        <v>107103</v>
      </c>
      <c r="G152" s="313">
        <v>16198.482509793426</v>
      </c>
      <c r="H152" s="312">
        <v>11315.557212</v>
      </c>
      <c r="I152" s="312">
        <v>400670</v>
      </c>
      <c r="J152" s="313">
        <v>60592.298914989195</v>
      </c>
      <c r="K152" s="312">
        <v>42327.151605999999</v>
      </c>
      <c r="L152" s="312">
        <v>105616</v>
      </c>
      <c r="M152" s="313">
        <v>16266.545184387332</v>
      </c>
      <c r="N152" s="312">
        <v>11363.102843999999</v>
      </c>
      <c r="O152" s="312">
        <v>77234</v>
      </c>
      <c r="P152" s="313">
        <v>11816.667152628199</v>
      </c>
      <c r="Q152" s="312">
        <v>8254.6110809999991</v>
      </c>
      <c r="R152" s="312">
        <v>182850</v>
      </c>
      <c r="S152" s="313">
        <v>28083.212337015531</v>
      </c>
      <c r="T152" s="312">
        <v>19617.713925</v>
      </c>
      <c r="U152" s="312">
        <v>399183</v>
      </c>
      <c r="V152" s="313">
        <v>60660.361589583103</v>
      </c>
      <c r="W152" s="312">
        <v>42374.697238000001</v>
      </c>
      <c r="X152" s="312">
        <v>184337</v>
      </c>
      <c r="Y152" s="313">
        <v>28015.149662421623</v>
      </c>
      <c r="Z152" s="312">
        <v>19570.168292999999</v>
      </c>
      <c r="AA152" s="314">
        <v>583520</v>
      </c>
      <c r="AB152" s="315">
        <v>88675.511252004726</v>
      </c>
      <c r="AC152" s="314">
        <v>61944.865531000003</v>
      </c>
    </row>
    <row r="153" spans="2:29" x14ac:dyDescent="0.3">
      <c r="B153" s="256">
        <v>43191</v>
      </c>
      <c r="C153" s="312">
        <v>294247</v>
      </c>
      <c r="D153" s="313">
        <v>44353.837198273657</v>
      </c>
      <c r="E153" s="312">
        <v>31066.575741000001</v>
      </c>
      <c r="F153" s="312">
        <v>107208</v>
      </c>
      <c r="G153" s="313">
        <v>16170.96049515011</v>
      </c>
      <c r="H153" s="312">
        <v>11326.559341</v>
      </c>
      <c r="I153" s="312">
        <v>401455</v>
      </c>
      <c r="J153" s="313">
        <v>60524.797693423767</v>
      </c>
      <c r="K153" s="312">
        <v>42393.135082000001</v>
      </c>
      <c r="L153" s="312">
        <v>105655</v>
      </c>
      <c r="M153" s="313">
        <v>16160.564917059784</v>
      </c>
      <c r="N153" s="312">
        <v>11319.278009</v>
      </c>
      <c r="O153" s="312">
        <v>77305</v>
      </c>
      <c r="P153" s="313">
        <v>11733.34961192119</v>
      </c>
      <c r="Q153" s="312">
        <v>8218.3418039999997</v>
      </c>
      <c r="R153" s="312">
        <v>182960</v>
      </c>
      <c r="S153" s="313">
        <v>27893.914528980975</v>
      </c>
      <c r="T153" s="312">
        <v>19537.619813000001</v>
      </c>
      <c r="U153" s="312">
        <v>399902</v>
      </c>
      <c r="V153" s="313">
        <v>60514.40211533344</v>
      </c>
      <c r="W153" s="312">
        <v>42385.853750000002</v>
      </c>
      <c r="X153" s="312">
        <v>184513</v>
      </c>
      <c r="Y153" s="313">
        <v>27904.310107071302</v>
      </c>
      <c r="Z153" s="312">
        <v>19544.901145</v>
      </c>
      <c r="AA153" s="314">
        <v>584415</v>
      </c>
      <c r="AB153" s="315">
        <v>88418.712222404734</v>
      </c>
      <c r="AC153" s="314">
        <v>61930.754894999998</v>
      </c>
    </row>
    <row r="154" spans="2:29" x14ac:dyDescent="0.3">
      <c r="B154" s="256">
        <v>43221</v>
      </c>
      <c r="C154" s="312">
        <v>294732</v>
      </c>
      <c r="D154" s="313">
        <v>44294.858140927958</v>
      </c>
      <c r="E154" s="312">
        <v>31105.473312999999</v>
      </c>
      <c r="F154" s="312">
        <v>107281</v>
      </c>
      <c r="G154" s="313">
        <v>16141.108561553325</v>
      </c>
      <c r="H154" s="312">
        <v>11334.878193</v>
      </c>
      <c r="I154" s="312">
        <v>402013</v>
      </c>
      <c r="J154" s="313">
        <v>60435.966702481281</v>
      </c>
      <c r="K154" s="312">
        <v>42440.351505999999</v>
      </c>
      <c r="L154" s="312">
        <v>105715</v>
      </c>
      <c r="M154" s="313">
        <v>16135.180265258308</v>
      </c>
      <c r="N154" s="312">
        <v>11330.715125999999</v>
      </c>
      <c r="O154" s="312">
        <v>77366</v>
      </c>
      <c r="P154" s="313">
        <v>11724.250865277769</v>
      </c>
      <c r="Q154" s="312">
        <v>8233.198789</v>
      </c>
      <c r="R154" s="312">
        <v>183081</v>
      </c>
      <c r="S154" s="313">
        <v>27859.431130536079</v>
      </c>
      <c r="T154" s="312">
        <v>19563.913915000001</v>
      </c>
      <c r="U154" s="312">
        <v>400447</v>
      </c>
      <c r="V154" s="313">
        <v>60430.038406186264</v>
      </c>
      <c r="W154" s="312">
        <v>42436.188438999998</v>
      </c>
      <c r="X154" s="312">
        <v>184647</v>
      </c>
      <c r="Y154" s="313">
        <v>27865.359426831092</v>
      </c>
      <c r="Z154" s="312">
        <v>19568.076981999999</v>
      </c>
      <c r="AA154" s="314">
        <v>585094</v>
      </c>
      <c r="AB154" s="315">
        <v>88295.397833017356</v>
      </c>
      <c r="AC154" s="314">
        <v>62004.265420999996</v>
      </c>
    </row>
    <row r="155" spans="2:29" x14ac:dyDescent="0.3">
      <c r="B155" s="256">
        <v>43252</v>
      </c>
      <c r="C155" s="312">
        <v>295169</v>
      </c>
      <c r="D155" s="313">
        <v>44301.532325516702</v>
      </c>
      <c r="E155" s="312">
        <v>31138.783287999999</v>
      </c>
      <c r="F155" s="312">
        <v>107282</v>
      </c>
      <c r="G155" s="313">
        <v>16113.750784215776</v>
      </c>
      <c r="H155" s="312">
        <v>11326.077616</v>
      </c>
      <c r="I155" s="312">
        <v>402451</v>
      </c>
      <c r="J155" s="313">
        <v>60415.283109732474</v>
      </c>
      <c r="K155" s="312">
        <v>42464.860904000001</v>
      </c>
      <c r="L155" s="312">
        <v>105807</v>
      </c>
      <c r="M155" s="313">
        <v>16183.678382155094</v>
      </c>
      <c r="N155" s="312">
        <v>11375.228519</v>
      </c>
      <c r="O155" s="312">
        <v>77464</v>
      </c>
      <c r="P155" s="313">
        <v>11739.20984158799</v>
      </c>
      <c r="Q155" s="312">
        <v>8251.2882069999996</v>
      </c>
      <c r="R155" s="312">
        <v>183271</v>
      </c>
      <c r="S155" s="313">
        <v>27922.888223743084</v>
      </c>
      <c r="T155" s="312">
        <v>19626.516726000002</v>
      </c>
      <c r="U155" s="312">
        <v>400976</v>
      </c>
      <c r="V155" s="313">
        <v>60485.210707671788</v>
      </c>
      <c r="W155" s="312">
        <v>42514.011807000003</v>
      </c>
      <c r="X155" s="312">
        <v>184746</v>
      </c>
      <c r="Y155" s="313">
        <v>27852.960625803764</v>
      </c>
      <c r="Z155" s="312">
        <v>19577.365823</v>
      </c>
      <c r="AA155" s="314">
        <v>585722</v>
      </c>
      <c r="AB155" s="315">
        <v>88338.171333475562</v>
      </c>
      <c r="AC155" s="314">
        <v>62091.377630000003</v>
      </c>
    </row>
    <row r="156" spans="2:29" x14ac:dyDescent="0.3">
      <c r="B156" s="256">
        <v>43282</v>
      </c>
      <c r="C156" s="312">
        <v>295634</v>
      </c>
      <c r="D156" s="313">
        <v>45301.518877400595</v>
      </c>
      <c r="E156" s="312">
        <v>31945.149120999999</v>
      </c>
      <c r="F156" s="312">
        <v>107234</v>
      </c>
      <c r="G156" s="313">
        <v>16430.309536617842</v>
      </c>
      <c r="H156" s="312">
        <v>11586.116785</v>
      </c>
      <c r="I156" s="312">
        <v>402868</v>
      </c>
      <c r="J156" s="313">
        <v>61731.828414018441</v>
      </c>
      <c r="K156" s="312">
        <v>43531.265906000001</v>
      </c>
      <c r="L156" s="312">
        <v>105788</v>
      </c>
      <c r="M156" s="313">
        <v>16467.720275206615</v>
      </c>
      <c r="N156" s="312">
        <v>11612.497614</v>
      </c>
      <c r="O156" s="312">
        <v>77547</v>
      </c>
      <c r="P156" s="313">
        <v>11993.460099801119</v>
      </c>
      <c r="Q156" s="312">
        <v>8457.3957090000004</v>
      </c>
      <c r="R156" s="312">
        <v>183335</v>
      </c>
      <c r="S156" s="313">
        <v>28461.180375007731</v>
      </c>
      <c r="T156" s="312">
        <v>20069.893323</v>
      </c>
      <c r="U156" s="312">
        <v>401422</v>
      </c>
      <c r="V156" s="313">
        <v>61769.23915260721</v>
      </c>
      <c r="W156" s="312">
        <v>43557.646735000002</v>
      </c>
      <c r="X156" s="312">
        <v>184781</v>
      </c>
      <c r="Y156" s="313">
        <v>28423.769636418965</v>
      </c>
      <c r="Z156" s="312">
        <v>20043.512493999999</v>
      </c>
      <c r="AA156" s="314">
        <v>586203</v>
      </c>
      <c r="AB156" s="315">
        <v>90193.008789026164</v>
      </c>
      <c r="AC156" s="314">
        <v>63601.159228999997</v>
      </c>
    </row>
    <row r="157" spans="2:29" x14ac:dyDescent="0.3">
      <c r="B157" s="256">
        <v>43313</v>
      </c>
      <c r="C157" s="312">
        <v>295924</v>
      </c>
      <c r="D157" s="313">
        <v>45318.460956397626</v>
      </c>
      <c r="E157" s="312">
        <v>31984.105604</v>
      </c>
      <c r="F157" s="312">
        <v>107093</v>
      </c>
      <c r="G157" s="313">
        <v>16404.205617412244</v>
      </c>
      <c r="H157" s="312">
        <v>11577.485946000001</v>
      </c>
      <c r="I157" s="312">
        <v>403017</v>
      </c>
      <c r="J157" s="313">
        <v>61722.666573809875</v>
      </c>
      <c r="K157" s="312">
        <v>43561.591549999997</v>
      </c>
      <c r="L157" s="312">
        <v>105679</v>
      </c>
      <c r="M157" s="313">
        <v>16428.246070500063</v>
      </c>
      <c r="N157" s="312">
        <v>11594.452815000001</v>
      </c>
      <c r="O157" s="312">
        <v>77605</v>
      </c>
      <c r="P157" s="313">
        <v>11984.507403016323</v>
      </c>
      <c r="Q157" s="312">
        <v>8458.2252420000004</v>
      </c>
      <c r="R157" s="312">
        <v>183284</v>
      </c>
      <c r="S157" s="313">
        <v>28412.753473516386</v>
      </c>
      <c r="T157" s="312">
        <v>20052.678057000001</v>
      </c>
      <c r="U157" s="312">
        <v>401603</v>
      </c>
      <c r="V157" s="313">
        <v>61746.707026897697</v>
      </c>
      <c r="W157" s="312">
        <v>43578.558419000001</v>
      </c>
      <c r="X157" s="312">
        <v>184698</v>
      </c>
      <c r="Y157" s="313">
        <v>28388.713020428571</v>
      </c>
      <c r="Z157" s="312">
        <v>20035.711188000001</v>
      </c>
      <c r="AA157" s="314">
        <v>586301</v>
      </c>
      <c r="AB157" s="315">
        <v>90135.420047326261</v>
      </c>
      <c r="AC157" s="314">
        <v>63614.269607000002</v>
      </c>
    </row>
    <row r="158" spans="2:29" x14ac:dyDescent="0.3">
      <c r="B158" s="256">
        <v>43344</v>
      </c>
      <c r="C158" s="312">
        <v>296093</v>
      </c>
      <c r="D158" s="313">
        <v>45265.246741056551</v>
      </c>
      <c r="E158" s="312">
        <v>32010.968695</v>
      </c>
      <c r="F158" s="312">
        <v>106961</v>
      </c>
      <c r="G158" s="313">
        <v>16355.271451861036</v>
      </c>
      <c r="H158" s="312">
        <v>11566.226192</v>
      </c>
      <c r="I158" s="312">
        <v>403054</v>
      </c>
      <c r="J158" s="313">
        <v>61620.518192917581</v>
      </c>
      <c r="K158" s="312">
        <v>43577.194886999998</v>
      </c>
      <c r="L158" s="312">
        <v>105529</v>
      </c>
      <c r="M158" s="313">
        <v>16394.504308196716</v>
      </c>
      <c r="N158" s="312">
        <v>11593.971136</v>
      </c>
      <c r="O158" s="312">
        <v>77584</v>
      </c>
      <c r="P158" s="313">
        <v>11951.175624820869</v>
      </c>
      <c r="Q158" s="312">
        <v>8451.7093430000004</v>
      </c>
      <c r="R158" s="312">
        <v>183113</v>
      </c>
      <c r="S158" s="313">
        <v>28345.679933017582</v>
      </c>
      <c r="T158" s="312">
        <v>20045.680478999999</v>
      </c>
      <c r="U158" s="312">
        <v>401622</v>
      </c>
      <c r="V158" s="313">
        <v>61659.75104925326</v>
      </c>
      <c r="W158" s="312">
        <v>43604.939831000003</v>
      </c>
      <c r="X158" s="312">
        <v>184545</v>
      </c>
      <c r="Y158" s="313">
        <v>28306.447076681907</v>
      </c>
      <c r="Z158" s="312">
        <v>20017.935535000001</v>
      </c>
      <c r="AA158" s="314">
        <v>586167</v>
      </c>
      <c r="AB158" s="315">
        <v>89966.19812593516</v>
      </c>
      <c r="AC158" s="314">
        <v>63622.875366</v>
      </c>
    </row>
    <row r="159" spans="2:29" x14ac:dyDescent="0.3">
      <c r="B159" s="256">
        <v>43374</v>
      </c>
      <c r="C159" s="312">
        <v>296516</v>
      </c>
      <c r="D159" s="313">
        <v>45216.046996170626</v>
      </c>
      <c r="E159" s="312">
        <v>32102.815280999999</v>
      </c>
      <c r="F159" s="312">
        <v>106848</v>
      </c>
      <c r="G159" s="313">
        <v>16286.015068149003</v>
      </c>
      <c r="H159" s="312">
        <v>11562.862482</v>
      </c>
      <c r="I159" s="312">
        <v>403364</v>
      </c>
      <c r="J159" s="313">
        <v>61502.062064319623</v>
      </c>
      <c r="K159" s="312">
        <v>43665.677763</v>
      </c>
      <c r="L159" s="312">
        <v>105419</v>
      </c>
      <c r="M159" s="313">
        <v>16312.016460300119</v>
      </c>
      <c r="N159" s="312">
        <v>11581.323138</v>
      </c>
      <c r="O159" s="312">
        <v>77638</v>
      </c>
      <c r="P159" s="313">
        <v>11937.08827386104</v>
      </c>
      <c r="Q159" s="312">
        <v>8475.1800590000003</v>
      </c>
      <c r="R159" s="312">
        <v>183057</v>
      </c>
      <c r="S159" s="313">
        <v>28249.104734161159</v>
      </c>
      <c r="T159" s="312">
        <v>20056.503196999998</v>
      </c>
      <c r="U159" s="312">
        <v>401935</v>
      </c>
      <c r="V159" s="313">
        <v>61528.063456470743</v>
      </c>
      <c r="W159" s="312">
        <v>43684.138419000003</v>
      </c>
      <c r="X159" s="312">
        <v>184486</v>
      </c>
      <c r="Y159" s="313">
        <v>28223.103342010043</v>
      </c>
      <c r="Z159" s="312">
        <v>20038.042540999999</v>
      </c>
      <c r="AA159" s="314">
        <v>586421</v>
      </c>
      <c r="AB159" s="315">
        <v>89751.166798480786</v>
      </c>
      <c r="AC159" s="314">
        <v>63722.180959999998</v>
      </c>
    </row>
    <row r="160" spans="2:29" x14ac:dyDescent="0.3">
      <c r="B160" s="256">
        <v>43405</v>
      </c>
      <c r="C160" s="312">
        <v>297058</v>
      </c>
      <c r="D160" s="313">
        <v>45275.673294835477</v>
      </c>
      <c r="E160" s="312">
        <v>32118.362077000002</v>
      </c>
      <c r="F160" s="312">
        <v>106809</v>
      </c>
      <c r="G160" s="313">
        <v>16266.201125803322</v>
      </c>
      <c r="H160" s="312">
        <v>11539.171023999999</v>
      </c>
      <c r="I160" s="312">
        <v>403867</v>
      </c>
      <c r="J160" s="313">
        <v>61541.8744206388</v>
      </c>
      <c r="K160" s="312">
        <v>43657.533101000001</v>
      </c>
      <c r="L160" s="312">
        <v>105310</v>
      </c>
      <c r="M160" s="313">
        <v>16305.06313052228</v>
      </c>
      <c r="N160" s="312">
        <v>11566.739557999999</v>
      </c>
      <c r="O160" s="312">
        <v>77607</v>
      </c>
      <c r="P160" s="313">
        <v>11931.818705333315</v>
      </c>
      <c r="Q160" s="312">
        <v>8464.3793349999996</v>
      </c>
      <c r="R160" s="312">
        <v>182917</v>
      </c>
      <c r="S160" s="313">
        <v>28236.881835855595</v>
      </c>
      <c r="T160" s="312">
        <v>20031.118892999999</v>
      </c>
      <c r="U160" s="312">
        <v>402368</v>
      </c>
      <c r="V160" s="313">
        <v>61580.736425357754</v>
      </c>
      <c r="W160" s="312">
        <v>43685.101634999999</v>
      </c>
      <c r="X160" s="312">
        <v>184416</v>
      </c>
      <c r="Y160" s="313">
        <v>28198.01983113664</v>
      </c>
      <c r="Z160" s="312">
        <v>20003.550359000001</v>
      </c>
      <c r="AA160" s="314">
        <v>586784</v>
      </c>
      <c r="AB160" s="315">
        <v>89778.756256494395</v>
      </c>
      <c r="AC160" s="314">
        <v>63688.651994</v>
      </c>
    </row>
    <row r="161" spans="2:29" x14ac:dyDescent="0.3">
      <c r="B161" s="256">
        <v>43435</v>
      </c>
      <c r="C161" s="312">
        <v>297497</v>
      </c>
      <c r="D161" s="313">
        <v>45443.860537053406</v>
      </c>
      <c r="E161" s="312">
        <v>32178.023913000001</v>
      </c>
      <c r="F161" s="312">
        <v>106851</v>
      </c>
      <c r="G161" s="313">
        <v>16327.797365168926</v>
      </c>
      <c r="H161" s="312">
        <v>11561.435315000001</v>
      </c>
      <c r="I161" s="312">
        <v>404348</v>
      </c>
      <c r="J161" s="313">
        <v>61771.65790222233</v>
      </c>
      <c r="K161" s="312">
        <v>43739.459228</v>
      </c>
      <c r="L161" s="312">
        <v>105302</v>
      </c>
      <c r="M161" s="313">
        <v>16410.263501420217</v>
      </c>
      <c r="N161" s="312">
        <v>11619.828181999999</v>
      </c>
      <c r="O161" s="312">
        <v>77609</v>
      </c>
      <c r="P161" s="313">
        <v>11990.732342639672</v>
      </c>
      <c r="Q161" s="312">
        <v>8490.4334159999999</v>
      </c>
      <c r="R161" s="312">
        <v>182911</v>
      </c>
      <c r="S161" s="313">
        <v>28400.995844059889</v>
      </c>
      <c r="T161" s="312">
        <v>20110.261598000001</v>
      </c>
      <c r="U161" s="312">
        <v>402799</v>
      </c>
      <c r="V161" s="313">
        <v>61854.124038473616</v>
      </c>
      <c r="W161" s="312">
        <v>43797.852095000002</v>
      </c>
      <c r="X161" s="312">
        <v>184460</v>
      </c>
      <c r="Y161" s="313">
        <v>28318.529707808597</v>
      </c>
      <c r="Z161" s="312">
        <v>20051.868730999999</v>
      </c>
      <c r="AA161" s="314">
        <v>587259</v>
      </c>
      <c r="AB161" s="315">
        <v>90172.653746282216</v>
      </c>
      <c r="AC161" s="314">
        <v>63849.720825999997</v>
      </c>
    </row>
    <row r="162" spans="2:29" x14ac:dyDescent="0.3">
      <c r="B162" s="256">
        <v>43466</v>
      </c>
      <c r="C162" s="312">
        <v>298080</v>
      </c>
      <c r="D162" s="313">
        <v>45529.914531040267</v>
      </c>
      <c r="E162" s="312">
        <v>32274.734541999998</v>
      </c>
      <c r="F162" s="312">
        <v>106872</v>
      </c>
      <c r="G162" s="313">
        <v>16320.233711499604</v>
      </c>
      <c r="H162" s="312">
        <v>11568.904008</v>
      </c>
      <c r="I162" s="312">
        <v>404952</v>
      </c>
      <c r="J162" s="313">
        <v>61850.148242539872</v>
      </c>
      <c r="K162" s="312">
        <v>43843.638550000003</v>
      </c>
      <c r="L162" s="312">
        <v>105208</v>
      </c>
      <c r="M162" s="313">
        <v>16326.965508973964</v>
      </c>
      <c r="N162" s="312">
        <v>11573.675969</v>
      </c>
      <c r="O162" s="312">
        <v>77670</v>
      </c>
      <c r="P162" s="313">
        <v>11962.597642820996</v>
      </c>
      <c r="Q162" s="312">
        <v>8479.9118849999995</v>
      </c>
      <c r="R162" s="312">
        <v>182878</v>
      </c>
      <c r="S162" s="313">
        <v>28289.563151794959</v>
      </c>
      <c r="T162" s="312">
        <v>20053.587854000001</v>
      </c>
      <c r="U162" s="312">
        <v>403288</v>
      </c>
      <c r="V162" s="313">
        <v>61856.880040014235</v>
      </c>
      <c r="W162" s="312">
        <v>43848.410511000002</v>
      </c>
      <c r="X162" s="312">
        <v>184542</v>
      </c>
      <c r="Y162" s="313">
        <v>28282.831354320602</v>
      </c>
      <c r="Z162" s="312">
        <v>20048.815892999999</v>
      </c>
      <c r="AA162" s="314">
        <v>587830</v>
      </c>
      <c r="AB162" s="315">
        <v>90139.711394334838</v>
      </c>
      <c r="AC162" s="314">
        <v>63897.226404000001</v>
      </c>
    </row>
    <row r="163" spans="2:29" x14ac:dyDescent="0.3">
      <c r="B163" s="256">
        <v>43497</v>
      </c>
      <c r="C163" s="312">
        <v>298635</v>
      </c>
      <c r="D163" s="313">
        <v>45523.65359183227</v>
      </c>
      <c r="E163" s="312">
        <v>32285.206327</v>
      </c>
      <c r="F163" s="312">
        <v>106895</v>
      </c>
      <c r="G163" s="313">
        <v>16305.851886075117</v>
      </c>
      <c r="H163" s="312">
        <v>11564.049696</v>
      </c>
      <c r="I163" s="312">
        <v>405530</v>
      </c>
      <c r="J163" s="313">
        <v>61829.505477907383</v>
      </c>
      <c r="K163" s="312">
        <v>43849.256023000002</v>
      </c>
      <c r="L163" s="312">
        <v>105188</v>
      </c>
      <c r="M163" s="313">
        <v>16310.532680429662</v>
      </c>
      <c r="N163" s="312">
        <v>11567.369298</v>
      </c>
      <c r="O163" s="312">
        <v>77752</v>
      </c>
      <c r="P163" s="313">
        <v>11978.180993699943</v>
      </c>
      <c r="Q163" s="312">
        <v>8494.8815460000005</v>
      </c>
      <c r="R163" s="312">
        <v>182940</v>
      </c>
      <c r="S163" s="313">
        <v>28288.713674129605</v>
      </c>
      <c r="T163" s="312">
        <v>20062.250843999998</v>
      </c>
      <c r="U163" s="312">
        <v>403823</v>
      </c>
      <c r="V163" s="313">
        <v>61834.186272261926</v>
      </c>
      <c r="W163" s="312">
        <v>43852.575624999998</v>
      </c>
      <c r="X163" s="312">
        <v>184647</v>
      </c>
      <c r="Y163" s="313">
        <v>28284.032879775059</v>
      </c>
      <c r="Z163" s="312">
        <v>20058.931241999999</v>
      </c>
      <c r="AA163" s="314">
        <v>588470</v>
      </c>
      <c r="AB163" s="315">
        <v>90118.219152036982</v>
      </c>
      <c r="AC163" s="314">
        <v>63911.506866999996</v>
      </c>
    </row>
    <row r="164" spans="2:29" x14ac:dyDescent="0.3">
      <c r="B164" s="256">
        <v>43525</v>
      </c>
      <c r="C164" s="312">
        <v>299080</v>
      </c>
      <c r="D164" s="313">
        <v>45406.613931496853</v>
      </c>
      <c r="E164" s="312">
        <v>32354.929274999999</v>
      </c>
      <c r="F164" s="312">
        <v>106958</v>
      </c>
      <c r="G164" s="313">
        <v>16251.660917739364</v>
      </c>
      <c r="H164" s="312">
        <v>11580.280801999999</v>
      </c>
      <c r="I164" s="312">
        <v>406038</v>
      </c>
      <c r="J164" s="313">
        <v>61658.274849236223</v>
      </c>
      <c r="K164" s="312">
        <v>43935.210077000003</v>
      </c>
      <c r="L164" s="312">
        <v>105239</v>
      </c>
      <c r="M164" s="313">
        <v>16212.301072192518</v>
      </c>
      <c r="N164" s="312">
        <v>11552.234557</v>
      </c>
      <c r="O164" s="312">
        <v>77866</v>
      </c>
      <c r="P164" s="313">
        <v>11945.919247211143</v>
      </c>
      <c r="Q164" s="312">
        <v>8512.1822329999995</v>
      </c>
      <c r="R164" s="312">
        <v>183105</v>
      </c>
      <c r="S164" s="313">
        <v>28158.220319403659</v>
      </c>
      <c r="T164" s="312">
        <v>20064.416789999999</v>
      </c>
      <c r="U164" s="312">
        <v>404319</v>
      </c>
      <c r="V164" s="313">
        <v>61618.91500368937</v>
      </c>
      <c r="W164" s="312">
        <v>43907.163831999998</v>
      </c>
      <c r="X164" s="312">
        <v>184824</v>
      </c>
      <c r="Y164" s="313">
        <v>28197.580164950508</v>
      </c>
      <c r="Z164" s="312">
        <v>20092.463035000001</v>
      </c>
      <c r="AA164" s="314">
        <v>589143</v>
      </c>
      <c r="AB164" s="315">
        <v>89816.495168639871</v>
      </c>
      <c r="AC164" s="314">
        <v>63999.626866999999</v>
      </c>
    </row>
    <row r="165" spans="2:29" x14ac:dyDescent="0.3">
      <c r="B165" s="256">
        <v>43556</v>
      </c>
      <c r="C165" s="312">
        <v>299513</v>
      </c>
      <c r="D165" s="313">
        <v>45298.323463455774</v>
      </c>
      <c r="E165" s="312">
        <v>32361.884473999999</v>
      </c>
      <c r="F165" s="312">
        <v>106957</v>
      </c>
      <c r="G165" s="313">
        <v>16179.339289867185</v>
      </c>
      <c r="H165" s="312">
        <v>11558.792223</v>
      </c>
      <c r="I165" s="312">
        <v>406470</v>
      </c>
      <c r="J165" s="313">
        <v>61477.662753322955</v>
      </c>
      <c r="K165" s="312">
        <v>43920.676697000003</v>
      </c>
      <c r="L165" s="312">
        <v>105215</v>
      </c>
      <c r="M165" s="313">
        <v>16169.021632539894</v>
      </c>
      <c r="N165" s="312">
        <v>11551.421114999999</v>
      </c>
      <c r="O165" s="312">
        <v>77900</v>
      </c>
      <c r="P165" s="313">
        <v>11860.581705344388</v>
      </c>
      <c r="Q165" s="312">
        <v>8473.3991370000003</v>
      </c>
      <c r="R165" s="312">
        <v>183115</v>
      </c>
      <c r="S165" s="313">
        <v>28029.60333788428</v>
      </c>
      <c r="T165" s="312">
        <v>20024.820252000001</v>
      </c>
      <c r="U165" s="312">
        <v>404728</v>
      </c>
      <c r="V165" s="313">
        <v>61467.345095995668</v>
      </c>
      <c r="W165" s="312">
        <v>43913.305589000003</v>
      </c>
      <c r="X165" s="312">
        <v>184857</v>
      </c>
      <c r="Y165" s="313">
        <v>28039.920995211571</v>
      </c>
      <c r="Z165" s="312">
        <v>20032.191360000001</v>
      </c>
      <c r="AA165" s="314">
        <v>589585</v>
      </c>
      <c r="AB165" s="315">
        <v>89507.266091207232</v>
      </c>
      <c r="AC165" s="314">
        <v>63945.496949</v>
      </c>
    </row>
    <row r="166" spans="2:29" x14ac:dyDescent="0.3">
      <c r="B166" s="256">
        <v>43586</v>
      </c>
      <c r="C166" s="312">
        <v>299970</v>
      </c>
      <c r="D166" s="313">
        <v>45107.305680436075</v>
      </c>
      <c r="E166" s="312">
        <v>32420.201218999999</v>
      </c>
      <c r="F166" s="312">
        <v>107023</v>
      </c>
      <c r="G166" s="313">
        <v>16096.758733616844</v>
      </c>
      <c r="H166" s="312">
        <v>11569.304555999999</v>
      </c>
      <c r="I166" s="312">
        <v>406993</v>
      </c>
      <c r="J166" s="313">
        <v>61204.064414052918</v>
      </c>
      <c r="K166" s="312">
        <v>43989.505774999998</v>
      </c>
      <c r="L166" s="312">
        <v>105207</v>
      </c>
      <c r="M166" s="313">
        <v>16046.766756147203</v>
      </c>
      <c r="N166" s="312">
        <v>11533.37357</v>
      </c>
      <c r="O166" s="312">
        <v>77981</v>
      </c>
      <c r="P166" s="313">
        <v>11851.93309975887</v>
      </c>
      <c r="Q166" s="312">
        <v>8518.3996279999992</v>
      </c>
      <c r="R166" s="312">
        <v>183188</v>
      </c>
      <c r="S166" s="313">
        <v>27898.69985590607</v>
      </c>
      <c r="T166" s="312">
        <v>20051.773197999999</v>
      </c>
      <c r="U166" s="312">
        <v>405177</v>
      </c>
      <c r="V166" s="313">
        <v>61154.072436583272</v>
      </c>
      <c r="W166" s="312">
        <v>43953.574788999998</v>
      </c>
      <c r="X166" s="312">
        <v>185004</v>
      </c>
      <c r="Y166" s="313">
        <v>27948.691833375713</v>
      </c>
      <c r="Z166" s="312">
        <v>20087.704183999998</v>
      </c>
      <c r="AA166" s="314">
        <v>590181</v>
      </c>
      <c r="AB166" s="315">
        <v>89102.764269958978</v>
      </c>
      <c r="AC166" s="314">
        <v>64041.278973</v>
      </c>
    </row>
    <row r="167" spans="2:29" x14ac:dyDescent="0.3">
      <c r="B167" s="256">
        <v>43617</v>
      </c>
      <c r="C167" s="312">
        <v>299952</v>
      </c>
      <c r="D167" s="313">
        <v>45044.671963393972</v>
      </c>
      <c r="E167" s="312">
        <v>32390.976790000001</v>
      </c>
      <c r="F167" s="312">
        <v>106910</v>
      </c>
      <c r="G167" s="313">
        <v>16074.803760412069</v>
      </c>
      <c r="H167" s="312">
        <v>11559.160558</v>
      </c>
      <c r="I167" s="312">
        <v>406862</v>
      </c>
      <c r="J167" s="313">
        <v>61119.475723806048</v>
      </c>
      <c r="K167" s="312">
        <v>43950.137347999997</v>
      </c>
      <c r="L167" s="312">
        <v>105150</v>
      </c>
      <c r="M167" s="313">
        <v>16053.176721678346</v>
      </c>
      <c r="N167" s="312">
        <v>11543.608865</v>
      </c>
      <c r="O167" s="312">
        <v>78001</v>
      </c>
      <c r="P167" s="313">
        <v>11814.158722553822</v>
      </c>
      <c r="Q167" s="312">
        <v>8495.3918919999996</v>
      </c>
      <c r="R167" s="312">
        <v>183151</v>
      </c>
      <c r="S167" s="313">
        <v>27867.335444232169</v>
      </c>
      <c r="T167" s="312">
        <v>20039.000757000002</v>
      </c>
      <c r="U167" s="312">
        <v>405102</v>
      </c>
      <c r="V167" s="313">
        <v>61097.84868507232</v>
      </c>
      <c r="W167" s="312">
        <v>43934.585655000003</v>
      </c>
      <c r="X167" s="312">
        <v>184911</v>
      </c>
      <c r="Y167" s="313">
        <v>27888.96248296589</v>
      </c>
      <c r="Z167" s="312">
        <v>20054.552449999999</v>
      </c>
      <c r="AA167" s="314">
        <v>590013</v>
      </c>
      <c r="AB167" s="315">
        <v>88986.811168038214</v>
      </c>
      <c r="AC167" s="314">
        <v>63989.138104999998</v>
      </c>
    </row>
    <row r="168" spans="2:29" x14ac:dyDescent="0.3">
      <c r="B168" s="256">
        <v>43647</v>
      </c>
      <c r="C168" s="312">
        <v>300192</v>
      </c>
      <c r="D168" s="313">
        <v>46222.269774390239</v>
      </c>
      <c r="E168" s="312">
        <v>33312.088054</v>
      </c>
      <c r="F168" s="312">
        <v>106888</v>
      </c>
      <c r="G168" s="313">
        <v>16458.597048180491</v>
      </c>
      <c r="H168" s="312">
        <v>11861.603439</v>
      </c>
      <c r="I168" s="312">
        <v>407080</v>
      </c>
      <c r="J168" s="313">
        <v>62680.866822570722</v>
      </c>
      <c r="K168" s="312">
        <v>45173.691492999998</v>
      </c>
      <c r="L168" s="312">
        <v>105129</v>
      </c>
      <c r="M168" s="313">
        <v>16407.437929263153</v>
      </c>
      <c r="N168" s="312">
        <v>11824.733396</v>
      </c>
      <c r="O168" s="312">
        <v>78024</v>
      </c>
      <c r="P168" s="313">
        <v>12099.517673652315</v>
      </c>
      <c r="Q168" s="312">
        <v>8720.0433929999999</v>
      </c>
      <c r="R168" s="312">
        <v>183153</v>
      </c>
      <c r="S168" s="313">
        <v>28506.95560291547</v>
      </c>
      <c r="T168" s="312">
        <v>20544.776789</v>
      </c>
      <c r="U168" s="312">
        <v>405321</v>
      </c>
      <c r="V168" s="313">
        <v>62629.707703653388</v>
      </c>
      <c r="W168" s="312">
        <v>45136.821450000003</v>
      </c>
      <c r="X168" s="312">
        <v>184912</v>
      </c>
      <c r="Y168" s="313">
        <v>28558.114721832804</v>
      </c>
      <c r="Z168" s="312">
        <v>20581.646831999999</v>
      </c>
      <c r="AA168" s="314">
        <v>590233</v>
      </c>
      <c r="AB168" s="315">
        <v>91187.822425486185</v>
      </c>
      <c r="AC168" s="314">
        <v>65718.468282000002</v>
      </c>
    </row>
    <row r="169" spans="2:29" x14ac:dyDescent="0.3">
      <c r="B169" s="256">
        <v>43678</v>
      </c>
      <c r="C169" s="312">
        <v>300148</v>
      </c>
      <c r="D169" s="313">
        <v>46105.492169821984</v>
      </c>
      <c r="E169" s="312">
        <v>33290.132503000001</v>
      </c>
      <c r="F169" s="312">
        <v>106680</v>
      </c>
      <c r="G169" s="313">
        <v>16383.131435456224</v>
      </c>
      <c r="H169" s="312">
        <v>11829.319906000001</v>
      </c>
      <c r="I169" s="312">
        <v>406828</v>
      </c>
      <c r="J169" s="313">
        <v>62488.623605278204</v>
      </c>
      <c r="K169" s="312">
        <v>45119.452408999998</v>
      </c>
      <c r="L169" s="312">
        <v>104843</v>
      </c>
      <c r="M169" s="313">
        <v>16300.663502785341</v>
      </c>
      <c r="N169" s="312">
        <v>11769.77454</v>
      </c>
      <c r="O169" s="312">
        <v>77895</v>
      </c>
      <c r="P169" s="313">
        <v>12040.46657946127</v>
      </c>
      <c r="Q169" s="312">
        <v>8693.7305940000006</v>
      </c>
      <c r="R169" s="312">
        <v>182738</v>
      </c>
      <c r="S169" s="313">
        <v>28341.130082246607</v>
      </c>
      <c r="T169" s="312">
        <v>20463.505133999999</v>
      </c>
      <c r="U169" s="312">
        <v>404991</v>
      </c>
      <c r="V169" s="313">
        <v>62406.155672607325</v>
      </c>
      <c r="W169" s="312">
        <v>45059.907042999999</v>
      </c>
      <c r="X169" s="312">
        <v>184575</v>
      </c>
      <c r="Y169" s="313">
        <v>28423.59801491749</v>
      </c>
      <c r="Z169" s="312">
        <v>20523.050500000001</v>
      </c>
      <c r="AA169" s="314">
        <v>589566</v>
      </c>
      <c r="AB169" s="315">
        <v>90829.753687524804</v>
      </c>
      <c r="AC169" s="314">
        <v>65582.957542999997</v>
      </c>
    </row>
    <row r="170" spans="2:29" x14ac:dyDescent="0.3">
      <c r="B170" s="256">
        <v>43709</v>
      </c>
      <c r="C170" s="312">
        <v>300285</v>
      </c>
      <c r="D170" s="313">
        <v>46151.277208549101</v>
      </c>
      <c r="E170" s="312">
        <v>33327.225112</v>
      </c>
      <c r="F170" s="312">
        <v>106524</v>
      </c>
      <c r="G170" s="313">
        <v>16375.627209206263</v>
      </c>
      <c r="H170" s="312">
        <v>11825.332848</v>
      </c>
      <c r="I170" s="312">
        <v>406809</v>
      </c>
      <c r="J170" s="313">
        <v>62526.904417755366</v>
      </c>
      <c r="K170" s="312">
        <v>45152.557959999998</v>
      </c>
      <c r="L170" s="312">
        <v>104591</v>
      </c>
      <c r="M170" s="313">
        <v>16296.542870731511</v>
      </c>
      <c r="N170" s="312">
        <v>11768.223669000001</v>
      </c>
      <c r="O170" s="312">
        <v>77795</v>
      </c>
      <c r="P170" s="313">
        <v>12056.417335597389</v>
      </c>
      <c r="Q170" s="312">
        <v>8706.3015130000003</v>
      </c>
      <c r="R170" s="312">
        <v>182386</v>
      </c>
      <c r="S170" s="313">
        <v>28352.960206328898</v>
      </c>
      <c r="T170" s="312">
        <v>20474.525182000001</v>
      </c>
      <c r="U170" s="312">
        <v>404876</v>
      </c>
      <c r="V170" s="313">
        <v>62447.820079280616</v>
      </c>
      <c r="W170" s="312">
        <v>45095.448780999999</v>
      </c>
      <c r="X170" s="312">
        <v>184319</v>
      </c>
      <c r="Y170" s="313">
        <v>28432.044544803655</v>
      </c>
      <c r="Z170" s="312">
        <v>20531.634361</v>
      </c>
      <c r="AA170" s="314">
        <v>589195</v>
      </c>
      <c r="AB170" s="315">
        <v>90879.864624084265</v>
      </c>
      <c r="AC170" s="314">
        <v>65627.083142000003</v>
      </c>
    </row>
    <row r="171" spans="2:29" x14ac:dyDescent="0.3">
      <c r="B171" s="256">
        <v>43739</v>
      </c>
      <c r="C171" s="312">
        <v>300301</v>
      </c>
      <c r="D171" s="313">
        <v>45790.643966246236</v>
      </c>
      <c r="E171" s="312">
        <v>33335.034397000003</v>
      </c>
      <c r="F171" s="312">
        <v>106310</v>
      </c>
      <c r="G171" s="313">
        <v>16208.063825831716</v>
      </c>
      <c r="H171" s="312">
        <v>11799.274226</v>
      </c>
      <c r="I171" s="312">
        <v>406611</v>
      </c>
      <c r="J171" s="313">
        <v>61998.707792077956</v>
      </c>
      <c r="K171" s="312">
        <v>45134.308622999997</v>
      </c>
      <c r="L171" s="312">
        <v>104481</v>
      </c>
      <c r="M171" s="313">
        <v>16212.493637142101</v>
      </c>
      <c r="N171" s="312">
        <v>11802.499075</v>
      </c>
      <c r="O171" s="312">
        <v>77796</v>
      </c>
      <c r="P171" s="313">
        <v>11985.285929812044</v>
      </c>
      <c r="Q171" s="312">
        <v>8725.1430450000007</v>
      </c>
      <c r="R171" s="312">
        <v>182277</v>
      </c>
      <c r="S171" s="313">
        <v>28197.779566954148</v>
      </c>
      <c r="T171" s="312">
        <v>20527.64212</v>
      </c>
      <c r="U171" s="312">
        <v>404782</v>
      </c>
      <c r="V171" s="313">
        <v>62003.137603388343</v>
      </c>
      <c r="W171" s="312">
        <v>45137.533472000003</v>
      </c>
      <c r="X171" s="312">
        <v>184106</v>
      </c>
      <c r="Y171" s="313">
        <v>28193.349755643761</v>
      </c>
      <c r="Z171" s="312">
        <v>20524.417270999998</v>
      </c>
      <c r="AA171" s="314">
        <v>588888</v>
      </c>
      <c r="AB171" s="315">
        <v>90196.487359032108</v>
      </c>
      <c r="AC171" s="314">
        <v>65661.950742999994</v>
      </c>
    </row>
    <row r="172" spans="2:29" x14ac:dyDescent="0.3">
      <c r="B172" s="256">
        <v>43770</v>
      </c>
      <c r="C172" s="312">
        <v>300782</v>
      </c>
      <c r="D172" s="313">
        <v>45828.929821943013</v>
      </c>
      <c r="E172" s="312">
        <v>33391.211604999997</v>
      </c>
      <c r="F172" s="312">
        <v>106300</v>
      </c>
      <c r="G172" s="313">
        <v>16186.867294774373</v>
      </c>
      <c r="H172" s="312">
        <v>11793.840990000001</v>
      </c>
      <c r="I172" s="312">
        <v>407082</v>
      </c>
      <c r="J172" s="313">
        <v>62015.797116717389</v>
      </c>
      <c r="K172" s="312">
        <v>45185.052595000001</v>
      </c>
      <c r="L172" s="312">
        <v>104343</v>
      </c>
      <c r="M172" s="313">
        <v>16187.669631536353</v>
      </c>
      <c r="N172" s="312">
        <v>11794.425577</v>
      </c>
      <c r="O172" s="312">
        <v>77764</v>
      </c>
      <c r="P172" s="313">
        <v>11986.482489963362</v>
      </c>
      <c r="Q172" s="312">
        <v>8733.4174019999991</v>
      </c>
      <c r="R172" s="312">
        <v>182107</v>
      </c>
      <c r="S172" s="313">
        <v>28174.152121499719</v>
      </c>
      <c r="T172" s="312">
        <v>20527.842979000001</v>
      </c>
      <c r="U172" s="312">
        <v>405125</v>
      </c>
      <c r="V172" s="313">
        <v>62016.599453479372</v>
      </c>
      <c r="W172" s="312">
        <v>45185.637181999999</v>
      </c>
      <c r="X172" s="312">
        <v>184064</v>
      </c>
      <c r="Y172" s="313">
        <v>28173.349784737737</v>
      </c>
      <c r="Z172" s="312">
        <v>20527.258392</v>
      </c>
      <c r="AA172" s="314">
        <v>589189</v>
      </c>
      <c r="AB172" s="315">
        <v>90189.949238217101</v>
      </c>
      <c r="AC172" s="314">
        <v>65712.895573999995</v>
      </c>
    </row>
    <row r="173" spans="2:29" x14ac:dyDescent="0.3">
      <c r="B173" s="256">
        <v>43800</v>
      </c>
      <c r="C173" s="312">
        <v>300920</v>
      </c>
      <c r="D173" s="313">
        <v>59181.640625764165</v>
      </c>
      <c r="E173" s="312">
        <v>43162.878689999998</v>
      </c>
      <c r="F173" s="312">
        <v>106146</v>
      </c>
      <c r="G173" s="313">
        <v>20771.810749385531</v>
      </c>
      <c r="H173" s="312">
        <v>15149.481124</v>
      </c>
      <c r="I173" s="312">
        <v>407066</v>
      </c>
      <c r="J173" s="313">
        <v>79953.4513751497</v>
      </c>
      <c r="K173" s="312">
        <v>58312.359814000003</v>
      </c>
      <c r="L173" s="312">
        <v>104196</v>
      </c>
      <c r="M173" s="313">
        <v>19799.444728215774</v>
      </c>
      <c r="N173" s="312">
        <v>14440.306519</v>
      </c>
      <c r="O173" s="312">
        <v>77761</v>
      </c>
      <c r="P173" s="313">
        <v>14715.254523727121</v>
      </c>
      <c r="Q173" s="312">
        <v>10732.259856000001</v>
      </c>
      <c r="R173" s="312">
        <v>181957</v>
      </c>
      <c r="S173" s="313">
        <v>34514.699251942897</v>
      </c>
      <c r="T173" s="312">
        <v>25172.566374999999</v>
      </c>
      <c r="U173" s="312">
        <v>405116</v>
      </c>
      <c r="V173" s="313">
        <v>78981.085353979943</v>
      </c>
      <c r="W173" s="312">
        <v>57603.185209000003</v>
      </c>
      <c r="X173" s="312">
        <v>183907</v>
      </c>
      <c r="Y173" s="313">
        <v>35487.065273112654</v>
      </c>
      <c r="Z173" s="312">
        <v>25881.740979999999</v>
      </c>
      <c r="AA173" s="314">
        <v>589023</v>
      </c>
      <c r="AB173" s="315">
        <v>114468.1506270926</v>
      </c>
      <c r="AC173" s="314">
        <v>83484.926189000005</v>
      </c>
    </row>
    <row r="174" spans="2:29" x14ac:dyDescent="0.3">
      <c r="B174" s="256">
        <v>43831</v>
      </c>
      <c r="C174" s="312">
        <v>301556</v>
      </c>
      <c r="D174" s="313">
        <v>61509.257514965109</v>
      </c>
      <c r="E174" s="312">
        <v>45114.474414999997</v>
      </c>
      <c r="F174" s="312">
        <v>106262</v>
      </c>
      <c r="G174" s="313">
        <v>22137.43115038504</v>
      </c>
      <c r="H174" s="312">
        <v>16236.882245000001</v>
      </c>
      <c r="I174" s="312">
        <v>407818</v>
      </c>
      <c r="J174" s="313">
        <v>83646.688665350157</v>
      </c>
      <c r="K174" s="312">
        <v>61351.356659999998</v>
      </c>
      <c r="L174" s="312">
        <v>104225</v>
      </c>
      <c r="M174" s="313">
        <v>20420.223887302498</v>
      </c>
      <c r="N174" s="312">
        <v>14977.382353999999</v>
      </c>
      <c r="O174" s="312">
        <v>77856</v>
      </c>
      <c r="P174" s="313">
        <v>15149.288235208182</v>
      </c>
      <c r="Q174" s="312">
        <v>11111.370940000001</v>
      </c>
      <c r="R174" s="312">
        <v>182081</v>
      </c>
      <c r="S174" s="313">
        <v>35569.512122510678</v>
      </c>
      <c r="T174" s="312">
        <v>26088.753293999998</v>
      </c>
      <c r="U174" s="312">
        <v>405781</v>
      </c>
      <c r="V174" s="313">
        <v>81929.481402267615</v>
      </c>
      <c r="W174" s="312">
        <v>60091.856768999998</v>
      </c>
      <c r="X174" s="312">
        <v>184118</v>
      </c>
      <c r="Y174" s="313">
        <v>37286.71938559322</v>
      </c>
      <c r="Z174" s="312">
        <v>27348.253185000001</v>
      </c>
      <c r="AA174" s="314">
        <v>589899</v>
      </c>
      <c r="AB174" s="315">
        <v>119216.20078786083</v>
      </c>
      <c r="AC174" s="314">
        <v>87440.109954</v>
      </c>
    </row>
    <row r="175" spans="2:29" x14ac:dyDescent="0.3">
      <c r="B175" s="256">
        <v>43862</v>
      </c>
      <c r="C175" s="312">
        <v>302529</v>
      </c>
      <c r="D175" s="313">
        <v>59823.725654096939</v>
      </c>
      <c r="E175" s="312">
        <v>44074.943618999998</v>
      </c>
      <c r="F175" s="312">
        <v>106478</v>
      </c>
      <c r="G175" s="313">
        <v>21252.891411298009</v>
      </c>
      <c r="H175" s="312">
        <v>15658.001577999999</v>
      </c>
      <c r="I175" s="312">
        <v>409007</v>
      </c>
      <c r="J175" s="313">
        <v>81076.617065394938</v>
      </c>
      <c r="K175" s="312">
        <v>59732.945197000001</v>
      </c>
      <c r="L175" s="312">
        <v>104288</v>
      </c>
      <c r="M175" s="313">
        <v>19490.43246961775</v>
      </c>
      <c r="N175" s="312">
        <v>14359.515439999999</v>
      </c>
      <c r="O175" s="312">
        <v>77902</v>
      </c>
      <c r="P175" s="313">
        <v>14556.76410096596</v>
      </c>
      <c r="Q175" s="312">
        <v>10724.65063</v>
      </c>
      <c r="R175" s="312">
        <v>182190</v>
      </c>
      <c r="S175" s="313">
        <v>34047.196570583706</v>
      </c>
      <c r="T175" s="312">
        <v>25084.166069999999</v>
      </c>
      <c r="U175" s="312">
        <v>406817</v>
      </c>
      <c r="V175" s="313">
        <v>79314.158123714689</v>
      </c>
      <c r="W175" s="312">
        <v>58434.459059000001</v>
      </c>
      <c r="X175" s="312">
        <v>184380</v>
      </c>
      <c r="Y175" s="313">
        <v>35809.655512263969</v>
      </c>
      <c r="Z175" s="312">
        <v>26382.652208</v>
      </c>
      <c r="AA175" s="314">
        <v>591197</v>
      </c>
      <c r="AB175" s="315">
        <v>115123.81363597866</v>
      </c>
      <c r="AC175" s="314">
        <v>84817.111267</v>
      </c>
    </row>
    <row r="176" spans="2:29" x14ac:dyDescent="0.3">
      <c r="B176" s="256">
        <v>43891</v>
      </c>
      <c r="C176" s="312">
        <v>302939</v>
      </c>
      <c r="D176" s="313">
        <v>59709.934408449204</v>
      </c>
      <c r="E176" s="312">
        <v>44136.538859</v>
      </c>
      <c r="F176" s="312">
        <v>106463</v>
      </c>
      <c r="G176" s="313">
        <v>21181.148019449047</v>
      </c>
      <c r="H176" s="312">
        <v>15656.734041</v>
      </c>
      <c r="I176" s="312">
        <v>409402</v>
      </c>
      <c r="J176" s="313">
        <v>80891.082427898247</v>
      </c>
      <c r="K176" s="312">
        <v>59793.272900000004</v>
      </c>
      <c r="L176" s="312">
        <v>104495</v>
      </c>
      <c r="M176" s="313">
        <v>19464.78588791495</v>
      </c>
      <c r="N176" s="312">
        <v>14388.029182</v>
      </c>
      <c r="O176" s="312">
        <v>77989</v>
      </c>
      <c r="P176" s="313">
        <v>14524.712800664263</v>
      </c>
      <c r="Q176" s="312">
        <v>10736.413585</v>
      </c>
      <c r="R176" s="312">
        <v>182484</v>
      </c>
      <c r="S176" s="313">
        <v>33989.49868857921</v>
      </c>
      <c r="T176" s="312">
        <v>25124.442767</v>
      </c>
      <c r="U176" s="312">
        <v>407434</v>
      </c>
      <c r="V176" s="313">
        <v>79174.720296364147</v>
      </c>
      <c r="W176" s="312">
        <v>58524.568040999999</v>
      </c>
      <c r="X176" s="312">
        <v>184452</v>
      </c>
      <c r="Y176" s="313">
        <v>35705.86082011331</v>
      </c>
      <c r="Z176" s="312">
        <v>26393.147626000002</v>
      </c>
      <c r="AA176" s="314">
        <v>591886</v>
      </c>
      <c r="AB176" s="315">
        <v>114880.58111647746</v>
      </c>
      <c r="AC176" s="314">
        <v>84917.715666999997</v>
      </c>
    </row>
    <row r="177" spans="2:29" x14ac:dyDescent="0.3">
      <c r="B177" s="256">
        <v>43922</v>
      </c>
      <c r="C177" s="312">
        <v>303117</v>
      </c>
      <c r="D177" s="313">
        <v>59776.550798832563</v>
      </c>
      <c r="E177" s="312">
        <v>44167.807281000001</v>
      </c>
      <c r="F177" s="312">
        <v>106371</v>
      </c>
      <c r="G177" s="313">
        <v>21174.521510922074</v>
      </c>
      <c r="H177" s="312">
        <v>15645.469216</v>
      </c>
      <c r="I177" s="312">
        <v>409488</v>
      </c>
      <c r="J177" s="313">
        <v>80951.072309754643</v>
      </c>
      <c r="K177" s="312">
        <v>59813.276496999999</v>
      </c>
      <c r="L177" s="312">
        <v>104476</v>
      </c>
      <c r="M177" s="313">
        <v>19469.16308983009</v>
      </c>
      <c r="N177" s="312">
        <v>14385.410863999999</v>
      </c>
      <c r="O177" s="312">
        <v>78073</v>
      </c>
      <c r="P177" s="313">
        <v>14551.090711375167</v>
      </c>
      <c r="Q177" s="312">
        <v>10751.536542</v>
      </c>
      <c r="R177" s="312">
        <v>182549</v>
      </c>
      <c r="S177" s="313">
        <v>34020.253801205261</v>
      </c>
      <c r="T177" s="312">
        <v>25136.947405999999</v>
      </c>
      <c r="U177" s="312">
        <v>407593</v>
      </c>
      <c r="V177" s="313">
        <v>79245.713888662664</v>
      </c>
      <c r="W177" s="312">
        <v>58553.218144999999</v>
      </c>
      <c r="X177" s="312">
        <v>184444</v>
      </c>
      <c r="Y177" s="313">
        <v>35725.612222297241</v>
      </c>
      <c r="Z177" s="312">
        <v>26397.005757999999</v>
      </c>
      <c r="AA177" s="314">
        <v>592037</v>
      </c>
      <c r="AB177" s="315">
        <v>114971.3261109599</v>
      </c>
      <c r="AC177" s="314">
        <v>84950.223903000006</v>
      </c>
    </row>
    <row r="178" spans="2:29" x14ac:dyDescent="0.3">
      <c r="B178" s="256">
        <v>43952</v>
      </c>
      <c r="C178" s="312">
        <v>303106</v>
      </c>
      <c r="D178" s="313">
        <v>59819.59719572524</v>
      </c>
      <c r="E178" s="312">
        <v>44177.632132999999</v>
      </c>
      <c r="F178" s="312">
        <v>106379</v>
      </c>
      <c r="G178" s="313">
        <v>21192.528508679927</v>
      </c>
      <c r="H178" s="312">
        <v>15650.986838999999</v>
      </c>
      <c r="I178" s="312">
        <v>409485</v>
      </c>
      <c r="J178" s="313">
        <v>81012.12570440516</v>
      </c>
      <c r="K178" s="312">
        <v>59828.618971999997</v>
      </c>
      <c r="L178" s="312">
        <v>104421</v>
      </c>
      <c r="M178" s="313">
        <v>19468.443694859263</v>
      </c>
      <c r="N178" s="312">
        <v>14377.725429</v>
      </c>
      <c r="O178" s="312">
        <v>78092</v>
      </c>
      <c r="P178" s="313">
        <v>14557.065340366216</v>
      </c>
      <c r="Q178" s="312">
        <v>10750.601938</v>
      </c>
      <c r="R178" s="312">
        <v>182513</v>
      </c>
      <c r="S178" s="313">
        <v>34025.509035225477</v>
      </c>
      <c r="T178" s="312">
        <v>25128.327367000002</v>
      </c>
      <c r="U178" s="312">
        <v>407527</v>
      </c>
      <c r="V178" s="313">
        <v>79288.040890584496</v>
      </c>
      <c r="W178" s="312">
        <v>58555.357561999997</v>
      </c>
      <c r="X178" s="312">
        <v>184471</v>
      </c>
      <c r="Y178" s="313">
        <v>35749.593849046141</v>
      </c>
      <c r="Z178" s="312">
        <v>26401.588777000001</v>
      </c>
      <c r="AA178" s="314">
        <v>591998</v>
      </c>
      <c r="AB178" s="315">
        <v>115037.63473963065</v>
      </c>
      <c r="AC178" s="314">
        <v>84956.946339000002</v>
      </c>
    </row>
    <row r="179" spans="2:29" x14ac:dyDescent="0.3">
      <c r="B179" s="256">
        <v>43983</v>
      </c>
      <c r="C179" s="312">
        <v>303034</v>
      </c>
      <c r="D179" s="313">
        <v>59858.906755731805</v>
      </c>
      <c r="E179" s="312">
        <v>44174.881732000002</v>
      </c>
      <c r="F179" s="312">
        <v>106296</v>
      </c>
      <c r="G179" s="313">
        <v>21193.018251672871</v>
      </c>
      <c r="H179" s="312">
        <v>15640.096446</v>
      </c>
      <c r="I179" s="312">
        <v>409330</v>
      </c>
      <c r="J179" s="313">
        <v>81051.925007404672</v>
      </c>
      <c r="K179" s="312">
        <v>59814.978177999998</v>
      </c>
      <c r="L179" s="312">
        <v>104307</v>
      </c>
      <c r="M179" s="313">
        <v>19461.492245475678</v>
      </c>
      <c r="N179" s="312">
        <v>14362.258932999999</v>
      </c>
      <c r="O179" s="312">
        <v>78085</v>
      </c>
      <c r="P179" s="313">
        <v>14565.596568522049</v>
      </c>
      <c r="Q179" s="312">
        <v>10749.169014999999</v>
      </c>
      <c r="R179" s="312">
        <v>182392</v>
      </c>
      <c r="S179" s="313">
        <v>34027.088813997725</v>
      </c>
      <c r="T179" s="312">
        <v>25111.427948</v>
      </c>
      <c r="U179" s="312">
        <v>407341</v>
      </c>
      <c r="V179" s="313">
        <v>79320.399001207494</v>
      </c>
      <c r="W179" s="312">
        <v>58537.140664999999</v>
      </c>
      <c r="X179" s="312">
        <v>184381</v>
      </c>
      <c r="Y179" s="313">
        <v>35758.614820194918</v>
      </c>
      <c r="Z179" s="312">
        <v>26389.265460999999</v>
      </c>
      <c r="AA179" s="314">
        <v>591722</v>
      </c>
      <c r="AB179" s="315">
        <v>115079.0138214024</v>
      </c>
      <c r="AC179" s="314">
        <v>84926.406126000002</v>
      </c>
    </row>
    <row r="180" spans="2:29" x14ac:dyDescent="0.3">
      <c r="B180" s="256">
        <v>44013</v>
      </c>
      <c r="C180" s="312">
        <v>303114</v>
      </c>
      <c r="D180" s="313">
        <v>61384.148628387455</v>
      </c>
      <c r="E180" s="312">
        <v>45345.935371</v>
      </c>
      <c r="F180" s="312">
        <v>106052</v>
      </c>
      <c r="G180" s="313">
        <v>21675.018789599304</v>
      </c>
      <c r="H180" s="312">
        <v>16011.8536</v>
      </c>
      <c r="I180" s="312">
        <v>409166</v>
      </c>
      <c r="J180" s="313">
        <v>83059.167417986755</v>
      </c>
      <c r="K180" s="312">
        <v>61357.788971000002</v>
      </c>
      <c r="L180" s="312">
        <v>104212</v>
      </c>
      <c r="M180" s="313">
        <v>19930.250437810701</v>
      </c>
      <c r="N180" s="312">
        <v>14722.951584</v>
      </c>
      <c r="O180" s="312">
        <v>77973</v>
      </c>
      <c r="P180" s="313">
        <v>14909.391529245278</v>
      </c>
      <c r="Q180" s="312">
        <v>11013.923298</v>
      </c>
      <c r="R180" s="312">
        <v>182185</v>
      </c>
      <c r="S180" s="313">
        <v>34839.641967055977</v>
      </c>
      <c r="T180" s="312">
        <v>25736.874882</v>
      </c>
      <c r="U180" s="312">
        <v>407326</v>
      </c>
      <c r="V180" s="313">
        <v>81314.399066198152</v>
      </c>
      <c r="W180" s="312">
        <v>60068.886955000002</v>
      </c>
      <c r="X180" s="312">
        <v>184025</v>
      </c>
      <c r="Y180" s="313">
        <v>36584.410318844581</v>
      </c>
      <c r="Z180" s="312">
        <v>27025.776898</v>
      </c>
      <c r="AA180" s="314">
        <v>591351</v>
      </c>
      <c r="AB180" s="315">
        <v>117898.80938504272</v>
      </c>
      <c r="AC180" s="314">
        <v>87094.663853000005</v>
      </c>
    </row>
    <row r="181" spans="2:29" x14ac:dyDescent="0.3">
      <c r="B181" s="256">
        <v>44044</v>
      </c>
      <c r="C181" s="312">
        <v>302726</v>
      </c>
      <c r="D181" s="313">
        <v>61249.319541392659</v>
      </c>
      <c r="E181" s="312">
        <v>45306.102684999998</v>
      </c>
      <c r="F181" s="312">
        <v>105522</v>
      </c>
      <c r="G181" s="313">
        <v>21545.888917912544</v>
      </c>
      <c r="H181" s="312">
        <v>15937.487356</v>
      </c>
      <c r="I181" s="312">
        <v>408248</v>
      </c>
      <c r="J181" s="313">
        <v>82795.208459305213</v>
      </c>
      <c r="K181" s="312">
        <v>61243.590041000003</v>
      </c>
      <c r="L181" s="312">
        <v>104019</v>
      </c>
      <c r="M181" s="313">
        <v>19872.403286474047</v>
      </c>
      <c r="N181" s="312">
        <v>14699.610553</v>
      </c>
      <c r="O181" s="312">
        <v>77954</v>
      </c>
      <c r="P181" s="313">
        <v>14890.156997594</v>
      </c>
      <c r="Q181" s="312">
        <v>11014.244516999999</v>
      </c>
      <c r="R181" s="312">
        <v>181973</v>
      </c>
      <c r="S181" s="313">
        <v>34762.560284068044</v>
      </c>
      <c r="T181" s="312">
        <v>25713.855070000001</v>
      </c>
      <c r="U181" s="312">
        <v>406745</v>
      </c>
      <c r="V181" s="313">
        <v>81121.722827866717</v>
      </c>
      <c r="W181" s="312">
        <v>60005.713237999997</v>
      </c>
      <c r="X181" s="312">
        <v>183476</v>
      </c>
      <c r="Y181" s="313">
        <v>36436.045915506547</v>
      </c>
      <c r="Z181" s="312">
        <v>26951.731873000001</v>
      </c>
      <c r="AA181" s="314">
        <v>590221</v>
      </c>
      <c r="AB181" s="315">
        <v>117557.76874337326</v>
      </c>
      <c r="AC181" s="314">
        <v>86957.445110999994</v>
      </c>
    </row>
    <row r="182" spans="2:29" x14ac:dyDescent="0.3">
      <c r="B182" s="256">
        <v>44075</v>
      </c>
      <c r="C182" s="312">
        <v>302786</v>
      </c>
      <c r="D182" s="313">
        <v>60883.800553595865</v>
      </c>
      <c r="E182" s="312">
        <v>45321.808816999997</v>
      </c>
      <c r="F182" s="312">
        <v>105100</v>
      </c>
      <c r="G182" s="313">
        <v>21328.250916137054</v>
      </c>
      <c r="H182" s="312">
        <v>15876.717643</v>
      </c>
      <c r="I182" s="312">
        <v>407886</v>
      </c>
      <c r="J182" s="313">
        <v>82212.05146973292</v>
      </c>
      <c r="K182" s="312">
        <v>61198.526460000001</v>
      </c>
      <c r="L182" s="312">
        <v>103817</v>
      </c>
      <c r="M182" s="313">
        <v>19707.935227253962</v>
      </c>
      <c r="N182" s="312">
        <v>14670.557101</v>
      </c>
      <c r="O182" s="312">
        <v>77928</v>
      </c>
      <c r="P182" s="313">
        <v>14790.401564957918</v>
      </c>
      <c r="Q182" s="312">
        <v>11009.952499000001</v>
      </c>
      <c r="R182" s="312">
        <v>181745</v>
      </c>
      <c r="S182" s="313">
        <v>34498.336792211885</v>
      </c>
      <c r="T182" s="312">
        <v>25680.509600000001</v>
      </c>
      <c r="U182" s="312">
        <v>406603</v>
      </c>
      <c r="V182" s="313">
        <v>80591.73578084982</v>
      </c>
      <c r="W182" s="312">
        <v>59992.365918000003</v>
      </c>
      <c r="X182" s="312">
        <v>183028</v>
      </c>
      <c r="Y182" s="313">
        <v>36118.65248109497</v>
      </c>
      <c r="Z182" s="312">
        <v>26886.670141999999</v>
      </c>
      <c r="AA182" s="314">
        <v>589631</v>
      </c>
      <c r="AB182" s="315">
        <v>116710.38826194481</v>
      </c>
      <c r="AC182" s="314">
        <v>86879.036059999999</v>
      </c>
    </row>
    <row r="183" spans="2:29" x14ac:dyDescent="0.3">
      <c r="B183" s="256">
        <v>44105</v>
      </c>
      <c r="C183" s="312">
        <v>302124</v>
      </c>
      <c r="D183" s="313">
        <v>60354.665397181379</v>
      </c>
      <c r="E183" s="312">
        <v>45236.459304000004</v>
      </c>
      <c r="F183" s="312">
        <v>104702</v>
      </c>
      <c r="G183" s="313">
        <v>21110.194616624423</v>
      </c>
      <c r="H183" s="312">
        <v>15822.313873999999</v>
      </c>
      <c r="I183" s="312">
        <v>406826</v>
      </c>
      <c r="J183" s="313">
        <v>81464.860013805795</v>
      </c>
      <c r="K183" s="312">
        <v>61058.773178000003</v>
      </c>
      <c r="L183" s="312">
        <v>103576</v>
      </c>
      <c r="M183" s="313">
        <v>19528.058268050911</v>
      </c>
      <c r="N183" s="312">
        <v>14636.485967000001</v>
      </c>
      <c r="O183" s="312">
        <v>77950</v>
      </c>
      <c r="P183" s="313">
        <v>14693.672451669536</v>
      </c>
      <c r="Q183" s="312">
        <v>11013.062727</v>
      </c>
      <c r="R183" s="312">
        <v>181526</v>
      </c>
      <c r="S183" s="313">
        <v>34221.73071972045</v>
      </c>
      <c r="T183" s="312">
        <v>25649.548694000001</v>
      </c>
      <c r="U183" s="312">
        <v>405700</v>
      </c>
      <c r="V183" s="313">
        <v>79882.72366523229</v>
      </c>
      <c r="W183" s="312">
        <v>59872.945270999997</v>
      </c>
      <c r="X183" s="312">
        <v>182652</v>
      </c>
      <c r="Y183" s="313">
        <v>35803.867068293963</v>
      </c>
      <c r="Z183" s="312">
        <v>26835.376601</v>
      </c>
      <c r="AA183" s="314">
        <v>588352</v>
      </c>
      <c r="AB183" s="315">
        <v>115686.59073352625</v>
      </c>
      <c r="AC183" s="314">
        <v>86708.321872</v>
      </c>
    </row>
    <row r="184" spans="2:29" x14ac:dyDescent="0.3">
      <c r="B184" s="256">
        <v>44136</v>
      </c>
      <c r="C184" s="312">
        <v>302029</v>
      </c>
      <c r="D184" s="313">
        <v>60432.449223090094</v>
      </c>
      <c r="E184" s="312">
        <v>45232.599262999996</v>
      </c>
      <c r="F184" s="312">
        <v>104460</v>
      </c>
      <c r="G184" s="313">
        <v>21094.442035496057</v>
      </c>
      <c r="H184" s="312">
        <v>15788.809746000001</v>
      </c>
      <c r="I184" s="312">
        <v>406489</v>
      </c>
      <c r="J184" s="313">
        <v>81526.891258586154</v>
      </c>
      <c r="K184" s="312">
        <v>61021.409009000003</v>
      </c>
      <c r="L184" s="312">
        <v>103373</v>
      </c>
      <c r="M184" s="313">
        <v>19516.551408549902</v>
      </c>
      <c r="N184" s="312">
        <v>14607.787044999999</v>
      </c>
      <c r="O184" s="312">
        <v>77999</v>
      </c>
      <c r="P184" s="313">
        <v>14723.115213829247</v>
      </c>
      <c r="Q184" s="312">
        <v>11019.986430000001</v>
      </c>
      <c r="R184" s="312">
        <v>181372</v>
      </c>
      <c r="S184" s="313">
        <v>34239.666622379147</v>
      </c>
      <c r="T184" s="312">
        <v>25627.773475000002</v>
      </c>
      <c r="U184" s="312">
        <v>405402</v>
      </c>
      <c r="V184" s="313">
        <v>79949.000631639996</v>
      </c>
      <c r="W184" s="312">
        <v>59840.386308000001</v>
      </c>
      <c r="X184" s="312">
        <v>182459</v>
      </c>
      <c r="Y184" s="313">
        <v>35817.557249325306</v>
      </c>
      <c r="Z184" s="312">
        <v>26808.796176</v>
      </c>
      <c r="AA184" s="314">
        <v>587861</v>
      </c>
      <c r="AB184" s="315">
        <v>115766.55788096529</v>
      </c>
      <c r="AC184" s="314">
        <v>86649.182484000004</v>
      </c>
    </row>
    <row r="185" spans="2:29" x14ac:dyDescent="0.3">
      <c r="B185" s="256">
        <v>44166</v>
      </c>
      <c r="C185" s="312">
        <v>302560</v>
      </c>
      <c r="D185" s="313">
        <v>60374.379336573489</v>
      </c>
      <c r="E185" s="312">
        <v>45341.815088000003</v>
      </c>
      <c r="F185" s="312">
        <v>104548</v>
      </c>
      <c r="G185" s="313">
        <v>21052.556094244395</v>
      </c>
      <c r="H185" s="312">
        <v>15810.698446</v>
      </c>
      <c r="I185" s="312">
        <v>407108</v>
      </c>
      <c r="J185" s="313">
        <v>81426.935430817888</v>
      </c>
      <c r="K185" s="312">
        <v>61152.513533999998</v>
      </c>
      <c r="L185" s="312">
        <v>103131</v>
      </c>
      <c r="M185" s="313">
        <v>19412.787546395793</v>
      </c>
      <c r="N185" s="312">
        <v>14579.214443999999</v>
      </c>
      <c r="O185" s="312">
        <v>78045</v>
      </c>
      <c r="P185" s="313">
        <v>14693.431138217964</v>
      </c>
      <c r="Q185" s="312">
        <v>11034.926487000001</v>
      </c>
      <c r="R185" s="312">
        <v>181176</v>
      </c>
      <c r="S185" s="313">
        <v>34106.218684613756</v>
      </c>
      <c r="T185" s="312">
        <v>25614.140931000002</v>
      </c>
      <c r="U185" s="312">
        <v>405691</v>
      </c>
      <c r="V185" s="313">
        <v>79787.166882969279</v>
      </c>
      <c r="W185" s="312">
        <v>59921.029532</v>
      </c>
      <c r="X185" s="312">
        <v>182593</v>
      </c>
      <c r="Y185" s="313">
        <v>35745.987232462365</v>
      </c>
      <c r="Z185" s="312">
        <v>26845.624932999999</v>
      </c>
      <c r="AA185" s="314">
        <v>588284</v>
      </c>
      <c r="AB185" s="315">
        <v>115533.15411543164</v>
      </c>
      <c r="AC185" s="314">
        <v>86766.654465</v>
      </c>
    </row>
    <row r="186" spans="2:29" x14ac:dyDescent="0.3">
      <c r="B186" s="256">
        <v>44197</v>
      </c>
      <c r="C186" s="312">
        <v>303535</v>
      </c>
      <c r="D186" s="313">
        <v>65725.312250721952</v>
      </c>
      <c r="E186" s="312">
        <v>49707.068979999996</v>
      </c>
      <c r="F186" s="312">
        <v>104773</v>
      </c>
      <c r="G186" s="313">
        <v>22765.332300401584</v>
      </c>
      <c r="H186" s="312">
        <v>17217.079755999999</v>
      </c>
      <c r="I186" s="312">
        <v>408308</v>
      </c>
      <c r="J186" s="313">
        <v>88490.644551123536</v>
      </c>
      <c r="K186" s="312">
        <v>66924.148736000003</v>
      </c>
      <c r="L186" s="312">
        <v>102915</v>
      </c>
      <c r="M186" s="313">
        <v>21545.306005232233</v>
      </c>
      <c r="N186" s="312">
        <v>16294.392147</v>
      </c>
      <c r="O186" s="312">
        <v>78093</v>
      </c>
      <c r="P186" s="313">
        <v>16348.713515934183</v>
      </c>
      <c r="Q186" s="312">
        <v>12364.287101</v>
      </c>
      <c r="R186" s="312">
        <v>181008</v>
      </c>
      <c r="S186" s="313">
        <v>37894.01952116641</v>
      </c>
      <c r="T186" s="312">
        <v>28658.679248</v>
      </c>
      <c r="U186" s="312">
        <v>406450</v>
      </c>
      <c r="V186" s="313">
        <v>87270.618255954178</v>
      </c>
      <c r="W186" s="312">
        <v>66001.461127000002</v>
      </c>
      <c r="X186" s="312">
        <v>182866</v>
      </c>
      <c r="Y186" s="313">
        <v>39114.045816335769</v>
      </c>
      <c r="Z186" s="312">
        <v>29581.366857000001</v>
      </c>
      <c r="AA186" s="314">
        <v>589316</v>
      </c>
      <c r="AB186" s="315">
        <v>126384.66407228995</v>
      </c>
      <c r="AC186" s="314">
        <v>95582.827984000003</v>
      </c>
    </row>
    <row r="187" spans="2:29" x14ac:dyDescent="0.3">
      <c r="B187" s="256">
        <v>44228</v>
      </c>
      <c r="C187" s="312">
        <v>303509</v>
      </c>
      <c r="D187" s="313">
        <v>65607.905520579661</v>
      </c>
      <c r="E187" s="312">
        <v>49710.219507000002</v>
      </c>
      <c r="F187" s="312">
        <v>104543</v>
      </c>
      <c r="G187" s="313">
        <v>22672.496287703743</v>
      </c>
      <c r="H187" s="312">
        <v>17178.6427</v>
      </c>
      <c r="I187" s="312">
        <v>408052</v>
      </c>
      <c r="J187" s="313">
        <v>88280.401808283423</v>
      </c>
      <c r="K187" s="312">
        <v>66888.862206999998</v>
      </c>
      <c r="L187" s="312">
        <v>102585</v>
      </c>
      <c r="M187" s="313">
        <v>21436.348149358604</v>
      </c>
      <c r="N187" s="312">
        <v>16242.030033999999</v>
      </c>
      <c r="O187" s="312">
        <v>78054</v>
      </c>
      <c r="P187" s="313">
        <v>16313.94643083291</v>
      </c>
      <c r="Q187" s="312">
        <v>12360.855779</v>
      </c>
      <c r="R187" s="312">
        <v>180639</v>
      </c>
      <c r="S187" s="313">
        <v>37750.294580191512</v>
      </c>
      <c r="T187" s="312">
        <v>28602.885813000001</v>
      </c>
      <c r="U187" s="312">
        <v>406094</v>
      </c>
      <c r="V187" s="313">
        <v>87044.253669938276</v>
      </c>
      <c r="W187" s="312">
        <v>65952.249540999997</v>
      </c>
      <c r="X187" s="312">
        <v>182597</v>
      </c>
      <c r="Y187" s="313">
        <v>38986.442718536651</v>
      </c>
      <c r="Z187" s="312">
        <v>29539.498479000002</v>
      </c>
      <c r="AA187" s="314">
        <v>588691</v>
      </c>
      <c r="AB187" s="315">
        <v>126030.69638847493</v>
      </c>
      <c r="AC187" s="314">
        <v>95491.748019999999</v>
      </c>
    </row>
    <row r="188" spans="2:29" x14ac:dyDescent="0.3">
      <c r="B188" s="256">
        <v>44256</v>
      </c>
      <c r="C188" s="312">
        <v>303836</v>
      </c>
      <c r="D188" s="313">
        <v>65427.70143644046</v>
      </c>
      <c r="E188" s="312">
        <v>49759.756866999996</v>
      </c>
      <c r="F188" s="312">
        <v>104524</v>
      </c>
      <c r="G188" s="313">
        <v>22582.400785834925</v>
      </c>
      <c r="H188" s="312">
        <v>17174.602620999998</v>
      </c>
      <c r="I188" s="312">
        <v>408360</v>
      </c>
      <c r="J188" s="313">
        <v>88010.102222275396</v>
      </c>
      <c r="K188" s="312">
        <v>66934.359488000002</v>
      </c>
      <c r="L188" s="312">
        <v>102435</v>
      </c>
      <c r="M188" s="313">
        <v>21324.32278755584</v>
      </c>
      <c r="N188" s="312">
        <v>16217.796039999999</v>
      </c>
      <c r="O188" s="312">
        <v>78131</v>
      </c>
      <c r="P188" s="313">
        <v>16264.878400234793</v>
      </c>
      <c r="Q188" s="312">
        <v>12369.934705</v>
      </c>
      <c r="R188" s="312">
        <v>180566</v>
      </c>
      <c r="S188" s="313">
        <v>37589.201187790633</v>
      </c>
      <c r="T188" s="312">
        <v>28587.730745000001</v>
      </c>
      <c r="U188" s="312">
        <v>406271</v>
      </c>
      <c r="V188" s="313">
        <v>86752.024223996297</v>
      </c>
      <c r="W188" s="312">
        <v>65977.552907000005</v>
      </c>
      <c r="X188" s="312">
        <v>182655</v>
      </c>
      <c r="Y188" s="313">
        <v>38847.279186069718</v>
      </c>
      <c r="Z188" s="312">
        <v>29544.537326000001</v>
      </c>
      <c r="AA188" s="314">
        <v>588926</v>
      </c>
      <c r="AB188" s="315">
        <v>125599.30341006603</v>
      </c>
      <c r="AC188" s="314">
        <v>95522.090232999995</v>
      </c>
    </row>
    <row r="189" spans="2:29" x14ac:dyDescent="0.3">
      <c r="B189" s="256">
        <v>44287</v>
      </c>
      <c r="C189" s="312">
        <v>304229</v>
      </c>
      <c r="D189" s="313">
        <v>65255.442655762723</v>
      </c>
      <c r="E189" s="312">
        <v>49815.834488</v>
      </c>
      <c r="F189" s="312">
        <v>104568</v>
      </c>
      <c r="G189" s="313">
        <v>22505.020189993196</v>
      </c>
      <c r="H189" s="312">
        <v>17180.273634000001</v>
      </c>
      <c r="I189" s="312">
        <v>408797</v>
      </c>
      <c r="J189" s="313">
        <v>87760.462845755916</v>
      </c>
      <c r="K189" s="312">
        <v>66996.108122000005</v>
      </c>
      <c r="L189" s="312">
        <v>102581</v>
      </c>
      <c r="M189" s="313">
        <v>21274.546687538186</v>
      </c>
      <c r="N189" s="312">
        <v>16240.933376000001</v>
      </c>
      <c r="O189" s="312">
        <v>78384</v>
      </c>
      <c r="P189" s="313">
        <v>16255.795894940587</v>
      </c>
      <c r="Q189" s="312">
        <v>12409.632129</v>
      </c>
      <c r="R189" s="312">
        <v>180965</v>
      </c>
      <c r="S189" s="313">
        <v>37530.342582478777</v>
      </c>
      <c r="T189" s="312">
        <v>28650.565504999999</v>
      </c>
      <c r="U189" s="312">
        <v>406810</v>
      </c>
      <c r="V189" s="313">
        <v>86529.989343300898</v>
      </c>
      <c r="W189" s="312">
        <v>66056.767863999994</v>
      </c>
      <c r="X189" s="312">
        <v>182952</v>
      </c>
      <c r="Y189" s="313">
        <v>38760.816084933787</v>
      </c>
      <c r="Z189" s="312">
        <v>29589.905762999999</v>
      </c>
      <c r="AA189" s="314">
        <v>589762</v>
      </c>
      <c r="AB189" s="315">
        <v>125290.8054282347</v>
      </c>
      <c r="AC189" s="314">
        <v>95646.673626999996</v>
      </c>
    </row>
    <row r="190" spans="2:29" x14ac:dyDescent="0.3">
      <c r="B190" s="256">
        <v>44317</v>
      </c>
      <c r="C190" s="312">
        <v>304427</v>
      </c>
      <c r="D190" s="313">
        <v>65115.415388238136</v>
      </c>
      <c r="E190" s="312">
        <v>49842.484651999999</v>
      </c>
      <c r="F190" s="312">
        <v>104477</v>
      </c>
      <c r="G190" s="313">
        <v>22424.993804074857</v>
      </c>
      <c r="H190" s="312">
        <v>17165.173605</v>
      </c>
      <c r="I190" s="312">
        <v>408904</v>
      </c>
      <c r="J190" s="313">
        <v>87540.409192312989</v>
      </c>
      <c r="K190" s="312">
        <v>67007.658257000003</v>
      </c>
      <c r="L190" s="312">
        <v>102248</v>
      </c>
      <c r="M190" s="313">
        <v>21148.454246187794</v>
      </c>
      <c r="N190" s="312">
        <v>16188.048558</v>
      </c>
      <c r="O190" s="312">
        <v>78324</v>
      </c>
      <c r="P190" s="313">
        <v>16199.533264309192</v>
      </c>
      <c r="Q190" s="312">
        <v>12399.905357</v>
      </c>
      <c r="R190" s="312">
        <v>180572</v>
      </c>
      <c r="S190" s="313">
        <v>37347.987510496983</v>
      </c>
      <c r="T190" s="312">
        <v>28587.953914999998</v>
      </c>
      <c r="U190" s="312">
        <v>406675</v>
      </c>
      <c r="V190" s="313">
        <v>86263.869634425937</v>
      </c>
      <c r="W190" s="312">
        <v>66030.533209999994</v>
      </c>
      <c r="X190" s="312">
        <v>182801</v>
      </c>
      <c r="Y190" s="313">
        <v>38624.52706838405</v>
      </c>
      <c r="Z190" s="312">
        <v>29565.078962</v>
      </c>
      <c r="AA190" s="314">
        <v>589476</v>
      </c>
      <c r="AB190" s="315">
        <v>124888.39670280999</v>
      </c>
      <c r="AC190" s="314">
        <v>95595.612171999994</v>
      </c>
    </row>
    <row r="191" spans="2:29" x14ac:dyDescent="0.3">
      <c r="B191" s="256">
        <v>44348</v>
      </c>
      <c r="C191" s="312">
        <v>304385</v>
      </c>
      <c r="D191" s="313">
        <v>65046.941352120411</v>
      </c>
      <c r="E191" s="312">
        <v>49829.768322000004</v>
      </c>
      <c r="F191" s="312">
        <v>104256</v>
      </c>
      <c r="G191" s="313">
        <v>22358.648700514517</v>
      </c>
      <c r="H191" s="312">
        <v>17128.034948</v>
      </c>
      <c r="I191" s="312">
        <v>408641</v>
      </c>
      <c r="J191" s="313">
        <v>87405.590052634929</v>
      </c>
      <c r="K191" s="312">
        <v>66957.803270000004</v>
      </c>
      <c r="L191" s="312">
        <v>102342</v>
      </c>
      <c r="M191" s="313">
        <v>21150.479486866567</v>
      </c>
      <c r="N191" s="312">
        <v>16202.506541000001</v>
      </c>
      <c r="O191" s="312">
        <v>78508</v>
      </c>
      <c r="P191" s="313">
        <v>16224.268151067401</v>
      </c>
      <c r="Q191" s="312">
        <v>12428.740019999999</v>
      </c>
      <c r="R191" s="312">
        <v>180850</v>
      </c>
      <c r="S191" s="313">
        <v>37374.747637933964</v>
      </c>
      <c r="T191" s="312">
        <v>28631.246561</v>
      </c>
      <c r="U191" s="312">
        <v>406727</v>
      </c>
      <c r="V191" s="313">
        <v>86197.420838986989</v>
      </c>
      <c r="W191" s="312">
        <v>66032.274862999999</v>
      </c>
      <c r="X191" s="312">
        <v>182764</v>
      </c>
      <c r="Y191" s="313">
        <v>38582.916851581926</v>
      </c>
      <c r="Z191" s="312">
        <v>29556.774968000002</v>
      </c>
      <c r="AA191" s="314">
        <v>589491</v>
      </c>
      <c r="AB191" s="315">
        <v>124780.33769056891</v>
      </c>
      <c r="AC191" s="314">
        <v>95589.049830999997</v>
      </c>
    </row>
    <row r="192" spans="2:29" x14ac:dyDescent="0.3">
      <c r="B192" s="256">
        <v>44378</v>
      </c>
      <c r="C192" s="312">
        <v>304412</v>
      </c>
      <c r="D192" s="313">
        <v>66924.353489419605</v>
      </c>
      <c r="E192" s="312">
        <v>51682.733987</v>
      </c>
      <c r="F192" s="312">
        <v>104136</v>
      </c>
      <c r="G192" s="313">
        <v>22975.907691920329</v>
      </c>
      <c r="H192" s="312">
        <v>17743.282727999998</v>
      </c>
      <c r="I192" s="312">
        <v>408548</v>
      </c>
      <c r="J192" s="313">
        <v>89900.261181339942</v>
      </c>
      <c r="K192" s="312">
        <v>69426.016715000005</v>
      </c>
      <c r="L192" s="312">
        <v>102344</v>
      </c>
      <c r="M192" s="313">
        <v>21760.429969934918</v>
      </c>
      <c r="N192" s="312">
        <v>16804.622756000001</v>
      </c>
      <c r="O192" s="312">
        <v>78636</v>
      </c>
      <c r="P192" s="313">
        <v>16719.493097380633</v>
      </c>
      <c r="Q192" s="312">
        <v>12911.728976</v>
      </c>
      <c r="R192" s="312">
        <v>180980</v>
      </c>
      <c r="S192" s="313">
        <v>38479.923067315554</v>
      </c>
      <c r="T192" s="312">
        <v>29716.351731999999</v>
      </c>
      <c r="U192" s="312">
        <v>406756</v>
      </c>
      <c r="V192" s="313">
        <v>88684.783459354541</v>
      </c>
      <c r="W192" s="312">
        <v>68487.356742999997</v>
      </c>
      <c r="X192" s="312">
        <v>182772</v>
      </c>
      <c r="Y192" s="313">
        <v>39695.400789300962</v>
      </c>
      <c r="Z192" s="312">
        <v>30655.011704</v>
      </c>
      <c r="AA192" s="314">
        <v>589528</v>
      </c>
      <c r="AB192" s="315">
        <v>128380.18424865548</v>
      </c>
      <c r="AC192" s="314">
        <v>99142.368447000001</v>
      </c>
    </row>
    <row r="193" spans="2:29" x14ac:dyDescent="0.3">
      <c r="B193" s="256">
        <v>44409</v>
      </c>
      <c r="C193" s="312">
        <v>304998</v>
      </c>
      <c r="D193" s="313">
        <v>66856.431738984087</v>
      </c>
      <c r="E193" s="312">
        <v>51815.794845999997</v>
      </c>
      <c r="F193" s="312">
        <v>104304</v>
      </c>
      <c r="G193" s="313">
        <v>22945.478655435691</v>
      </c>
      <c r="H193" s="312">
        <v>17783.453045999999</v>
      </c>
      <c r="I193" s="312">
        <v>409302</v>
      </c>
      <c r="J193" s="313">
        <v>89801.910394419785</v>
      </c>
      <c r="K193" s="312">
        <v>69599.247891999999</v>
      </c>
      <c r="L193" s="312">
        <v>102353</v>
      </c>
      <c r="M193" s="313">
        <v>21700.785630234826</v>
      </c>
      <c r="N193" s="312">
        <v>16818.777595</v>
      </c>
      <c r="O193" s="312">
        <v>78808</v>
      </c>
      <c r="P193" s="313">
        <v>16708.449894563066</v>
      </c>
      <c r="Q193" s="312">
        <v>12949.563555999999</v>
      </c>
      <c r="R193" s="312">
        <v>181161</v>
      </c>
      <c r="S193" s="313">
        <v>38409.235524797892</v>
      </c>
      <c r="T193" s="312">
        <v>29768.341151000001</v>
      </c>
      <c r="U193" s="312">
        <v>407351</v>
      </c>
      <c r="V193" s="313">
        <v>88557.217369218924</v>
      </c>
      <c r="W193" s="312">
        <v>68634.572440999997</v>
      </c>
      <c r="X193" s="312">
        <v>183112</v>
      </c>
      <c r="Y193" s="313">
        <v>39653.92854999876</v>
      </c>
      <c r="Z193" s="312">
        <v>30733.016602</v>
      </c>
      <c r="AA193" s="314">
        <v>590463</v>
      </c>
      <c r="AB193" s="315">
        <v>128211.14591921768</v>
      </c>
      <c r="AC193" s="314">
        <v>99367.589043</v>
      </c>
    </row>
    <row r="194" spans="2:29" x14ac:dyDescent="0.3">
      <c r="B194" s="256">
        <v>44440</v>
      </c>
      <c r="C194" s="312">
        <v>305471</v>
      </c>
      <c r="D194" s="313">
        <v>66174.086261802848</v>
      </c>
      <c r="E194" s="312">
        <v>51891.053583000001</v>
      </c>
      <c r="F194" s="312">
        <v>104316</v>
      </c>
      <c r="G194" s="313">
        <v>22677.706676325823</v>
      </c>
      <c r="H194" s="312">
        <v>17782.944332999999</v>
      </c>
      <c r="I194" s="312">
        <v>409787</v>
      </c>
      <c r="J194" s="313">
        <v>88851.792938128667</v>
      </c>
      <c r="K194" s="312">
        <v>69673.997915999993</v>
      </c>
      <c r="L194" s="312">
        <v>102289</v>
      </c>
      <c r="M194" s="313">
        <v>21435.351530620337</v>
      </c>
      <c r="N194" s="312">
        <v>16808.739458</v>
      </c>
      <c r="O194" s="312">
        <v>78880</v>
      </c>
      <c r="P194" s="313">
        <v>16529.121541673423</v>
      </c>
      <c r="Q194" s="312">
        <v>12961.471476999999</v>
      </c>
      <c r="R194" s="312">
        <v>181169</v>
      </c>
      <c r="S194" s="313">
        <v>37964.47307229376</v>
      </c>
      <c r="T194" s="312">
        <v>29770.210934999999</v>
      </c>
      <c r="U194" s="312">
        <v>407760</v>
      </c>
      <c r="V194" s="313">
        <v>87609.437792423167</v>
      </c>
      <c r="W194" s="312">
        <v>68699.793040999997</v>
      </c>
      <c r="X194" s="312">
        <v>183196</v>
      </c>
      <c r="Y194" s="313">
        <v>39206.828217999238</v>
      </c>
      <c r="Z194" s="312">
        <v>30744.415809999999</v>
      </c>
      <c r="AA194" s="314">
        <v>590956</v>
      </c>
      <c r="AB194" s="315">
        <v>126816.26601042242</v>
      </c>
      <c r="AC194" s="314">
        <v>99444.208851000003</v>
      </c>
    </row>
    <row r="195" spans="2:29" x14ac:dyDescent="0.3">
      <c r="B195" s="256">
        <v>44470</v>
      </c>
      <c r="C195" s="312">
        <v>306429</v>
      </c>
      <c r="D195" s="313">
        <v>65487.583139093069</v>
      </c>
      <c r="E195" s="312">
        <v>52041.374003999998</v>
      </c>
      <c r="F195" s="312">
        <v>104673</v>
      </c>
      <c r="G195" s="313">
        <v>22452.50397442243</v>
      </c>
      <c r="H195" s="312">
        <v>17842.453495000002</v>
      </c>
      <c r="I195" s="312">
        <v>411102</v>
      </c>
      <c r="J195" s="313">
        <v>87940.087113515503</v>
      </c>
      <c r="K195" s="312">
        <v>69883.827499000006</v>
      </c>
      <c r="L195" s="312">
        <v>102399</v>
      </c>
      <c r="M195" s="313">
        <v>21174.937419879596</v>
      </c>
      <c r="N195" s="312">
        <v>16827.202730000001</v>
      </c>
      <c r="O195" s="312">
        <v>79105</v>
      </c>
      <c r="P195" s="313">
        <v>16356.143269525091</v>
      </c>
      <c r="Q195" s="312">
        <v>12997.825364</v>
      </c>
      <c r="R195" s="312">
        <v>181504</v>
      </c>
      <c r="S195" s="313">
        <v>37531.080689404684</v>
      </c>
      <c r="T195" s="312">
        <v>29825.028094000001</v>
      </c>
      <c r="U195" s="312">
        <v>408828</v>
      </c>
      <c r="V195" s="313">
        <v>86662.520558972654</v>
      </c>
      <c r="W195" s="312">
        <v>68868.576734000002</v>
      </c>
      <c r="X195" s="312">
        <v>183778</v>
      </c>
      <c r="Y195" s="313">
        <v>38808.647243947526</v>
      </c>
      <c r="Z195" s="312">
        <v>30840.278858999998</v>
      </c>
      <c r="AA195" s="314">
        <v>592606</v>
      </c>
      <c r="AB195" s="315">
        <v>125471.16780292019</v>
      </c>
      <c r="AC195" s="314">
        <v>99708.855593</v>
      </c>
    </row>
    <row r="196" spans="2:29" x14ac:dyDescent="0.3">
      <c r="B196" s="256">
        <v>44501</v>
      </c>
      <c r="C196" s="312">
        <v>307296</v>
      </c>
      <c r="D196" s="313">
        <v>65336.343577877691</v>
      </c>
      <c r="E196" s="312">
        <v>52180.158679</v>
      </c>
      <c r="F196" s="312">
        <v>105079</v>
      </c>
      <c r="G196" s="313">
        <v>22426.682852091155</v>
      </c>
      <c r="H196" s="312">
        <v>17910.825825</v>
      </c>
      <c r="I196" s="312">
        <v>412375</v>
      </c>
      <c r="J196" s="313">
        <v>87763.026429968857</v>
      </c>
      <c r="K196" s="312">
        <v>70090.984503999993</v>
      </c>
      <c r="L196" s="312">
        <v>102500</v>
      </c>
      <c r="M196" s="313">
        <v>21091.854438297658</v>
      </c>
      <c r="N196" s="312">
        <v>16844.779661</v>
      </c>
      <c r="O196" s="312">
        <v>79398</v>
      </c>
      <c r="P196" s="313">
        <v>16335.199203659025</v>
      </c>
      <c r="Q196" s="312">
        <v>13045.928802</v>
      </c>
      <c r="R196" s="312">
        <v>181898</v>
      </c>
      <c r="S196" s="313">
        <v>37427.053641956678</v>
      </c>
      <c r="T196" s="312">
        <v>29890.708462999999</v>
      </c>
      <c r="U196" s="312">
        <v>409796</v>
      </c>
      <c r="V196" s="313">
        <v>86428.19801617536</v>
      </c>
      <c r="W196" s="312">
        <v>69024.938339999993</v>
      </c>
      <c r="X196" s="312">
        <v>184477</v>
      </c>
      <c r="Y196" s="313">
        <v>38761.882055750182</v>
      </c>
      <c r="Z196" s="312">
        <v>30956.754626999998</v>
      </c>
      <c r="AA196" s="314">
        <v>594273</v>
      </c>
      <c r="AB196" s="315">
        <v>125190.08007192553</v>
      </c>
      <c r="AC196" s="314">
        <v>99981.692966999995</v>
      </c>
    </row>
    <row r="197" spans="2:29" x14ac:dyDescent="0.3">
      <c r="B197" s="256">
        <v>44531</v>
      </c>
      <c r="C197" s="312">
        <v>308126</v>
      </c>
      <c r="D197" s="313">
        <v>64986.617113165325</v>
      </c>
      <c r="E197" s="312">
        <v>52306.407841</v>
      </c>
      <c r="F197" s="312">
        <v>105397</v>
      </c>
      <c r="G197" s="313">
        <v>22315.811529181137</v>
      </c>
      <c r="H197" s="312">
        <v>17961.54333</v>
      </c>
      <c r="I197" s="312">
        <v>413523</v>
      </c>
      <c r="J197" s="313">
        <v>87302.428642346465</v>
      </c>
      <c r="K197" s="312">
        <v>70267.951170999993</v>
      </c>
      <c r="L197" s="312">
        <v>102539</v>
      </c>
      <c r="M197" s="313">
        <v>20935.16125908184</v>
      </c>
      <c r="N197" s="312">
        <v>16850.285977</v>
      </c>
      <c r="O197" s="312">
        <v>79548</v>
      </c>
      <c r="P197" s="313">
        <v>16242.117202349471</v>
      </c>
      <c r="Q197" s="312">
        <v>13072.95016</v>
      </c>
      <c r="R197" s="312">
        <v>182087</v>
      </c>
      <c r="S197" s="313">
        <v>37177.278461431313</v>
      </c>
      <c r="T197" s="312">
        <v>29923.236137</v>
      </c>
      <c r="U197" s="312">
        <v>410665</v>
      </c>
      <c r="V197" s="313">
        <v>85921.778372247165</v>
      </c>
      <c r="W197" s="312">
        <v>69156.693818</v>
      </c>
      <c r="X197" s="312">
        <v>184945</v>
      </c>
      <c r="Y197" s="313">
        <v>38557.928731530606</v>
      </c>
      <c r="Z197" s="312">
        <v>31034.493490000001</v>
      </c>
      <c r="AA197" s="314">
        <v>595610</v>
      </c>
      <c r="AB197" s="315">
        <v>124479.70710377776</v>
      </c>
      <c r="AC197" s="314">
        <v>100191.18730799999</v>
      </c>
    </row>
    <row r="198" spans="2:29" x14ac:dyDescent="0.3">
      <c r="B198" s="256">
        <v>44562</v>
      </c>
      <c r="C198" s="312">
        <v>309032</v>
      </c>
      <c r="D198" s="313">
        <v>66681.315328547542</v>
      </c>
      <c r="E198" s="312">
        <v>54315.078549999998</v>
      </c>
      <c r="F198" s="312">
        <v>105909</v>
      </c>
      <c r="G198" s="313">
        <v>22891.586829044827</v>
      </c>
      <c r="H198" s="312">
        <v>18646.277905999999</v>
      </c>
      <c r="I198" s="312">
        <v>414941</v>
      </c>
      <c r="J198" s="313">
        <v>89572.902157592383</v>
      </c>
      <c r="K198" s="312">
        <v>72961.356455999994</v>
      </c>
      <c r="L198" s="312">
        <v>102612</v>
      </c>
      <c r="M198" s="313">
        <v>22178.616762324364</v>
      </c>
      <c r="N198" s="312">
        <v>18065.530136000001</v>
      </c>
      <c r="O198" s="312">
        <v>79732</v>
      </c>
      <c r="P198" s="313">
        <v>17232.774320510976</v>
      </c>
      <c r="Q198" s="312">
        <v>14036.908034</v>
      </c>
      <c r="R198" s="312">
        <v>182344</v>
      </c>
      <c r="S198" s="313">
        <v>39411.391082835333</v>
      </c>
      <c r="T198" s="312">
        <v>32102.438170000001</v>
      </c>
      <c r="U198" s="312">
        <v>411644</v>
      </c>
      <c r="V198" s="313">
        <v>88859.932090871924</v>
      </c>
      <c r="W198" s="312">
        <v>72380.608686000007</v>
      </c>
      <c r="X198" s="312">
        <v>185641</v>
      </c>
      <c r="Y198" s="313">
        <v>40124.3611495558</v>
      </c>
      <c r="Z198" s="312">
        <v>32683.185939999999</v>
      </c>
      <c r="AA198" s="314">
        <v>597285</v>
      </c>
      <c r="AB198" s="315">
        <v>128984.29324042772</v>
      </c>
      <c r="AC198" s="314">
        <v>105063.794626</v>
      </c>
    </row>
    <row r="199" spans="2:29" x14ac:dyDescent="0.3">
      <c r="B199" s="256">
        <v>44593</v>
      </c>
      <c r="C199" s="312">
        <v>0</v>
      </c>
      <c r="D199" s="313">
        <v>0</v>
      </c>
      <c r="E199" s="312">
        <v>0</v>
      </c>
      <c r="F199" s="312">
        <v>0</v>
      </c>
      <c r="G199" s="313">
        <v>0</v>
      </c>
      <c r="H199" s="312">
        <v>0</v>
      </c>
      <c r="I199" s="312">
        <v>0</v>
      </c>
      <c r="J199" s="313">
        <v>0</v>
      </c>
      <c r="K199" s="312">
        <v>0</v>
      </c>
      <c r="L199" s="312">
        <v>102691</v>
      </c>
      <c r="M199" s="313">
        <v>23249.822137376726</v>
      </c>
      <c r="N199" s="312">
        <v>18992.871736000001</v>
      </c>
      <c r="O199" s="312">
        <v>79908</v>
      </c>
      <c r="P199" s="313">
        <v>18091.310749722274</v>
      </c>
      <c r="Q199" s="312">
        <v>14778.863364000001</v>
      </c>
      <c r="R199" s="312">
        <v>182599</v>
      </c>
      <c r="S199" s="313">
        <v>41341.132887098996</v>
      </c>
      <c r="T199" s="312">
        <v>33771.735099999998</v>
      </c>
      <c r="U199" s="312">
        <v>102691</v>
      </c>
      <c r="V199" s="313">
        <v>23249.822137376726</v>
      </c>
      <c r="W199" s="312">
        <v>18992.871736000001</v>
      </c>
      <c r="X199" s="312">
        <v>79908</v>
      </c>
      <c r="Y199" s="313">
        <v>18091.310749722274</v>
      </c>
      <c r="Z199" s="312">
        <v>14778.863364000001</v>
      </c>
      <c r="AA199" s="314">
        <v>182599</v>
      </c>
      <c r="AB199" s="315">
        <v>41341.132887098996</v>
      </c>
      <c r="AC199" s="314">
        <v>33771.735099999998</v>
      </c>
    </row>
    <row r="200" spans="2:29" x14ac:dyDescent="0.3">
      <c r="B200" s="256">
        <v>44621</v>
      </c>
      <c r="C200" s="312">
        <v>0</v>
      </c>
      <c r="D200" s="313">
        <v>0</v>
      </c>
      <c r="E200" s="312">
        <v>0</v>
      </c>
      <c r="F200" s="312">
        <v>0</v>
      </c>
      <c r="G200" s="313">
        <v>0</v>
      </c>
      <c r="H200" s="312">
        <v>0</v>
      </c>
      <c r="I200" s="312">
        <v>0</v>
      </c>
      <c r="J200" s="313">
        <v>0</v>
      </c>
      <c r="K200" s="312">
        <v>0</v>
      </c>
      <c r="L200" s="312">
        <v>102784</v>
      </c>
      <c r="M200" s="313">
        <v>22847.037784724467</v>
      </c>
      <c r="N200" s="312">
        <v>19009.957752999999</v>
      </c>
      <c r="O200" s="312">
        <v>80074</v>
      </c>
      <c r="P200" s="313">
        <v>17797.811667544378</v>
      </c>
      <c r="Q200" s="312">
        <v>14808.73149</v>
      </c>
      <c r="R200" s="312">
        <v>182858</v>
      </c>
      <c r="S200" s="313">
        <v>40644.849452268842</v>
      </c>
      <c r="T200" s="312">
        <v>33818.689243000001</v>
      </c>
      <c r="U200" s="312">
        <v>102784</v>
      </c>
      <c r="V200" s="313">
        <v>22847.037784724467</v>
      </c>
      <c r="W200" s="312">
        <v>19009.957752999999</v>
      </c>
      <c r="X200" s="312">
        <v>80074</v>
      </c>
      <c r="Y200" s="313">
        <v>17797.811667544378</v>
      </c>
      <c r="Z200" s="312">
        <v>14808.73149</v>
      </c>
      <c r="AA200" s="314">
        <v>182858</v>
      </c>
      <c r="AB200" s="315">
        <v>40644.849452268842</v>
      </c>
      <c r="AC200" s="314">
        <v>33818.689243000001</v>
      </c>
    </row>
    <row r="201" spans="2:29" x14ac:dyDescent="0.3">
      <c r="B201" s="256">
        <v>44652</v>
      </c>
      <c r="C201" s="312">
        <v>0</v>
      </c>
      <c r="D201" s="313">
        <v>0</v>
      </c>
      <c r="E201" s="312">
        <v>0</v>
      </c>
      <c r="F201" s="312">
        <v>0</v>
      </c>
      <c r="G201" s="313">
        <v>0</v>
      </c>
      <c r="H201" s="312">
        <v>0</v>
      </c>
      <c r="I201" s="312">
        <v>0</v>
      </c>
      <c r="J201" s="313">
        <v>0</v>
      </c>
      <c r="K201" s="312">
        <v>0</v>
      </c>
      <c r="L201" s="312">
        <v>102632</v>
      </c>
      <c r="M201" s="313">
        <v>22498.475948533476</v>
      </c>
      <c r="N201" s="312">
        <v>18981.692514999999</v>
      </c>
      <c r="O201" s="312">
        <v>80110</v>
      </c>
      <c r="P201" s="313">
        <v>17560.255291620411</v>
      </c>
      <c r="Q201" s="312">
        <v>14815.37537</v>
      </c>
      <c r="R201" s="312">
        <v>182742</v>
      </c>
      <c r="S201" s="313">
        <v>40058.731240153887</v>
      </c>
      <c r="T201" s="312">
        <v>33797.067884999997</v>
      </c>
      <c r="U201" s="312">
        <v>102632</v>
      </c>
      <c r="V201" s="313">
        <v>22498.475948533476</v>
      </c>
      <c r="W201" s="312">
        <v>18981.692514999999</v>
      </c>
      <c r="X201" s="312">
        <v>80110</v>
      </c>
      <c r="Y201" s="313">
        <v>17560.255291620411</v>
      </c>
      <c r="Z201" s="312">
        <v>14815.37537</v>
      </c>
      <c r="AA201" s="314">
        <v>182742</v>
      </c>
      <c r="AB201" s="315">
        <v>40058.731240153887</v>
      </c>
      <c r="AC201" s="314">
        <v>33797.067884999997</v>
      </c>
    </row>
    <row r="202" spans="2:29" x14ac:dyDescent="0.3">
      <c r="B202" s="256">
        <v>44682</v>
      </c>
      <c r="C202" s="312">
        <v>0</v>
      </c>
      <c r="D202" s="313">
        <v>0</v>
      </c>
      <c r="E202" s="312">
        <v>0</v>
      </c>
      <c r="F202" s="312">
        <v>0</v>
      </c>
      <c r="G202" s="313">
        <v>0</v>
      </c>
      <c r="H202" s="312">
        <v>0</v>
      </c>
      <c r="I202" s="312">
        <v>0</v>
      </c>
      <c r="J202" s="313">
        <v>0</v>
      </c>
      <c r="K202" s="312">
        <v>0</v>
      </c>
      <c r="L202" s="312">
        <v>102856</v>
      </c>
      <c r="M202" s="313">
        <v>22279.453886860756</v>
      </c>
      <c r="N202" s="312">
        <v>19022.253818000001</v>
      </c>
      <c r="O202" s="312">
        <v>80398</v>
      </c>
      <c r="P202" s="313">
        <v>17413.816468768564</v>
      </c>
      <c r="Q202" s="312">
        <v>14867.960341</v>
      </c>
      <c r="R202" s="312">
        <v>183254</v>
      </c>
      <c r="S202" s="313">
        <v>39693.27035562932</v>
      </c>
      <c r="T202" s="312">
        <v>33890.214159000003</v>
      </c>
      <c r="U202" s="312">
        <v>102856</v>
      </c>
      <c r="V202" s="313">
        <v>22279.453886860756</v>
      </c>
      <c r="W202" s="312">
        <v>19022.253818000001</v>
      </c>
      <c r="X202" s="312">
        <v>80398</v>
      </c>
      <c r="Y202" s="313">
        <v>17413.816468768564</v>
      </c>
      <c r="Z202" s="312">
        <v>14867.960341</v>
      </c>
      <c r="AA202" s="314">
        <v>183254</v>
      </c>
      <c r="AB202" s="315">
        <v>39693.27035562932</v>
      </c>
      <c r="AC202" s="314">
        <v>33890.214159000003</v>
      </c>
    </row>
    <row r="203" spans="2:29" x14ac:dyDescent="0.3">
      <c r="B203" s="256">
        <v>44713</v>
      </c>
      <c r="C203" s="312">
        <v>0</v>
      </c>
      <c r="D203" s="313">
        <v>0</v>
      </c>
      <c r="E203" s="312">
        <v>0</v>
      </c>
      <c r="F203" s="312">
        <v>0</v>
      </c>
      <c r="G203" s="313">
        <v>0</v>
      </c>
      <c r="H203" s="312">
        <v>0</v>
      </c>
      <c r="I203" s="312">
        <v>0</v>
      </c>
      <c r="J203" s="313">
        <v>0</v>
      </c>
      <c r="K203" s="312">
        <v>0</v>
      </c>
      <c r="L203" s="312">
        <v>103404</v>
      </c>
      <c r="M203" s="313">
        <v>22190.95158162295</v>
      </c>
      <c r="N203" s="312">
        <v>19123.392920999999</v>
      </c>
      <c r="O203" s="312">
        <v>80766</v>
      </c>
      <c r="P203" s="313">
        <v>17331.42112175142</v>
      </c>
      <c r="Q203" s="312">
        <v>14935.618005</v>
      </c>
      <c r="R203" s="312">
        <v>184170</v>
      </c>
      <c r="S203" s="313">
        <v>39522.372703374363</v>
      </c>
      <c r="T203" s="312">
        <v>34059.010926000003</v>
      </c>
      <c r="U203" s="312">
        <v>103404</v>
      </c>
      <c r="V203" s="313">
        <v>22190.95158162295</v>
      </c>
      <c r="W203" s="312">
        <v>19123.392920999999</v>
      </c>
      <c r="X203" s="312">
        <v>80766</v>
      </c>
      <c r="Y203" s="313">
        <v>17331.42112175142</v>
      </c>
      <c r="Z203" s="312">
        <v>14935.618005</v>
      </c>
      <c r="AA203" s="314">
        <v>184170</v>
      </c>
      <c r="AB203" s="315">
        <v>39522.372703374363</v>
      </c>
      <c r="AC203" s="314">
        <v>34059.010926000003</v>
      </c>
    </row>
    <row r="204" spans="2:29" x14ac:dyDescent="0.3">
      <c r="B204" s="256">
        <v>44743</v>
      </c>
      <c r="C204" s="312">
        <v>0</v>
      </c>
      <c r="D204" s="313">
        <v>0</v>
      </c>
      <c r="E204" s="312">
        <v>0</v>
      </c>
      <c r="F204" s="312">
        <v>0</v>
      </c>
      <c r="G204" s="313">
        <v>0</v>
      </c>
      <c r="H204" s="312">
        <v>0</v>
      </c>
      <c r="I204" s="312">
        <v>0</v>
      </c>
      <c r="J204" s="313">
        <v>0</v>
      </c>
      <c r="K204" s="312">
        <v>0</v>
      </c>
      <c r="L204" s="312">
        <v>103650</v>
      </c>
      <c r="M204" s="313">
        <v>22999.897777213704</v>
      </c>
      <c r="N204" s="312">
        <v>20092.998521000001</v>
      </c>
      <c r="O204" s="312">
        <v>81031</v>
      </c>
      <c r="P204" s="313">
        <v>17979.19028933948</v>
      </c>
      <c r="Q204" s="312">
        <v>15706.84563</v>
      </c>
      <c r="R204" s="312">
        <v>184681</v>
      </c>
      <c r="S204" s="313">
        <v>40979.088066553188</v>
      </c>
      <c r="T204" s="312">
        <v>35799.844150999998</v>
      </c>
      <c r="U204" s="312">
        <v>103650</v>
      </c>
      <c r="V204" s="313">
        <v>22999.897777213704</v>
      </c>
      <c r="W204" s="312">
        <v>20092.998521000001</v>
      </c>
      <c r="X204" s="312">
        <v>81031</v>
      </c>
      <c r="Y204" s="313">
        <v>17979.19028933948</v>
      </c>
      <c r="Z204" s="312">
        <v>15706.84563</v>
      </c>
      <c r="AA204" s="314">
        <v>184681</v>
      </c>
      <c r="AB204" s="315">
        <v>40979.088066553188</v>
      </c>
      <c r="AC204" s="314">
        <v>35799.844150999998</v>
      </c>
    </row>
    <row r="205" spans="2:29" x14ac:dyDescent="0.3">
      <c r="B205" s="256">
        <v>44774</v>
      </c>
      <c r="C205" s="312">
        <v>0</v>
      </c>
      <c r="D205" s="313">
        <v>0</v>
      </c>
      <c r="E205" s="312">
        <v>0</v>
      </c>
      <c r="F205" s="312">
        <v>0</v>
      </c>
      <c r="G205" s="313">
        <v>0</v>
      </c>
      <c r="H205" s="312">
        <v>0</v>
      </c>
      <c r="I205" s="312">
        <v>0</v>
      </c>
      <c r="J205" s="313">
        <v>0</v>
      </c>
      <c r="K205" s="312">
        <v>0</v>
      </c>
      <c r="L205" s="312">
        <v>103890</v>
      </c>
      <c r="M205" s="313">
        <v>22776.517054990527</v>
      </c>
      <c r="N205" s="312">
        <v>20138.797901000002</v>
      </c>
      <c r="O205" s="312">
        <v>81219</v>
      </c>
      <c r="P205" s="313">
        <v>17805.352680755892</v>
      </c>
      <c r="Q205" s="312">
        <v>15743.337681000001</v>
      </c>
      <c r="R205" s="312">
        <v>185109</v>
      </c>
      <c r="S205" s="313">
        <v>40581.869735746419</v>
      </c>
      <c r="T205" s="312">
        <v>35882.135582000003</v>
      </c>
      <c r="U205" s="312">
        <v>103890</v>
      </c>
      <c r="V205" s="313">
        <v>22776.517054990527</v>
      </c>
      <c r="W205" s="312">
        <v>20138.797901000002</v>
      </c>
      <c r="X205" s="312">
        <v>81219</v>
      </c>
      <c r="Y205" s="313">
        <v>17805.352680755892</v>
      </c>
      <c r="Z205" s="312">
        <v>15743.337681000001</v>
      </c>
      <c r="AA205" s="314">
        <v>185109</v>
      </c>
      <c r="AB205" s="315">
        <v>40581.869735746419</v>
      </c>
      <c r="AC205" s="314">
        <v>35882.135582000003</v>
      </c>
    </row>
    <row r="206" spans="2:29" x14ac:dyDescent="0.3">
      <c r="B206" s="256">
        <v>44805</v>
      </c>
      <c r="C206" s="312">
        <v>0</v>
      </c>
      <c r="D206" s="313">
        <v>0</v>
      </c>
      <c r="E206" s="312">
        <v>0</v>
      </c>
      <c r="F206" s="312">
        <v>0</v>
      </c>
      <c r="G206" s="313">
        <v>0</v>
      </c>
      <c r="H206" s="312">
        <v>0</v>
      </c>
      <c r="I206" s="312">
        <v>0</v>
      </c>
      <c r="J206" s="313">
        <v>0</v>
      </c>
      <c r="K206" s="312">
        <v>0</v>
      </c>
      <c r="L206" s="312">
        <v>103948</v>
      </c>
      <c r="M206" s="313">
        <v>22592.627952804778</v>
      </c>
      <c r="N206" s="312">
        <v>20148.903199</v>
      </c>
      <c r="O206" s="312">
        <v>81350</v>
      </c>
      <c r="P206" s="313">
        <v>17680.165346111622</v>
      </c>
      <c r="Q206" s="312">
        <v>15767.795620999999</v>
      </c>
      <c r="R206" s="312">
        <v>185298</v>
      </c>
      <c r="S206" s="313">
        <v>40272.793298916396</v>
      </c>
      <c r="T206" s="312">
        <v>35916.698819999998</v>
      </c>
      <c r="U206" s="312">
        <v>103948</v>
      </c>
      <c r="V206" s="313">
        <v>22592.627952804778</v>
      </c>
      <c r="W206" s="312">
        <v>20148.903199</v>
      </c>
      <c r="X206" s="312">
        <v>81350</v>
      </c>
      <c r="Y206" s="313">
        <v>17680.165346111622</v>
      </c>
      <c r="Z206" s="312">
        <v>15767.795620999999</v>
      </c>
      <c r="AA206" s="314">
        <v>185298</v>
      </c>
      <c r="AB206" s="315">
        <v>40272.793298916396</v>
      </c>
      <c r="AC206" s="314">
        <v>35916.698819999998</v>
      </c>
    </row>
    <row r="207" spans="2:29" x14ac:dyDescent="0.3">
      <c r="B207" s="256">
        <v>44835</v>
      </c>
      <c r="C207" s="312">
        <v>0</v>
      </c>
      <c r="D207" s="313">
        <v>0</v>
      </c>
      <c r="E207" s="312">
        <v>0</v>
      </c>
      <c r="F207" s="312">
        <v>0</v>
      </c>
      <c r="G207" s="313">
        <v>0</v>
      </c>
      <c r="H207" s="312">
        <v>0</v>
      </c>
      <c r="I207" s="312">
        <v>0</v>
      </c>
      <c r="J207" s="313">
        <v>0</v>
      </c>
      <c r="K207" s="312">
        <v>0</v>
      </c>
      <c r="L207" s="312">
        <v>103979</v>
      </c>
      <c r="M207" s="313">
        <v>22482.990249624498</v>
      </c>
      <c r="N207" s="312">
        <v>20154.801071000002</v>
      </c>
      <c r="O207" s="312">
        <v>81414</v>
      </c>
      <c r="P207" s="313">
        <v>17602.925697195853</v>
      </c>
      <c r="Q207" s="312">
        <v>15780.083599</v>
      </c>
      <c r="R207" s="312">
        <v>185393</v>
      </c>
      <c r="S207" s="313">
        <v>40085.915946820351</v>
      </c>
      <c r="T207" s="312">
        <v>35934.884669999999</v>
      </c>
      <c r="U207" s="312">
        <v>103979</v>
      </c>
      <c r="V207" s="313">
        <v>22482.990249624498</v>
      </c>
      <c r="W207" s="312">
        <v>20154.801071000002</v>
      </c>
      <c r="X207" s="312">
        <v>81414</v>
      </c>
      <c r="Y207" s="313">
        <v>17602.925697195853</v>
      </c>
      <c r="Z207" s="312">
        <v>15780.083599</v>
      </c>
      <c r="AA207" s="314">
        <v>185393</v>
      </c>
      <c r="AB207" s="315">
        <v>40085.915946820351</v>
      </c>
      <c r="AC207" s="314">
        <v>35934.884669999999</v>
      </c>
    </row>
    <row r="208" spans="2:29" x14ac:dyDescent="0.3">
      <c r="B208" s="256">
        <v>44866</v>
      </c>
      <c r="C208" s="312">
        <v>0</v>
      </c>
      <c r="D208" s="313">
        <v>0</v>
      </c>
      <c r="E208" s="312">
        <v>0</v>
      </c>
      <c r="F208" s="312">
        <v>0</v>
      </c>
      <c r="G208" s="313">
        <v>0</v>
      </c>
      <c r="H208" s="312">
        <v>0</v>
      </c>
      <c r="I208" s="312">
        <v>0</v>
      </c>
      <c r="J208" s="313">
        <v>0</v>
      </c>
      <c r="K208" s="312">
        <v>0</v>
      </c>
      <c r="L208" s="312">
        <v>103866</v>
      </c>
      <c r="M208" s="313">
        <v>22241.461599222286</v>
      </c>
      <c r="N208" s="312">
        <v>20132.730649000001</v>
      </c>
      <c r="O208" s="312">
        <v>81490</v>
      </c>
      <c r="P208" s="313">
        <v>17448.779039159566</v>
      </c>
      <c r="Q208" s="312">
        <v>15794.446196000001</v>
      </c>
      <c r="R208" s="312">
        <v>185356</v>
      </c>
      <c r="S208" s="313">
        <v>39690.240638381852</v>
      </c>
      <c r="T208" s="312">
        <v>35927.176845000002</v>
      </c>
      <c r="U208" s="312">
        <v>103866</v>
      </c>
      <c r="V208" s="313">
        <v>22241.461599222286</v>
      </c>
      <c r="W208" s="312">
        <v>20132.730649000001</v>
      </c>
      <c r="X208" s="312">
        <v>81490</v>
      </c>
      <c r="Y208" s="313">
        <v>17448.779039159566</v>
      </c>
      <c r="Z208" s="312">
        <v>15794.446196000001</v>
      </c>
      <c r="AA208" s="314">
        <v>185356</v>
      </c>
      <c r="AB208" s="315">
        <v>39690.240638381852</v>
      </c>
      <c r="AC208" s="314">
        <v>35927.176845000002</v>
      </c>
    </row>
    <row r="209" spans="2:29" x14ac:dyDescent="0.3">
      <c r="B209" s="256">
        <v>44896</v>
      </c>
      <c r="C209" s="312">
        <v>0</v>
      </c>
      <c r="D209" s="313">
        <v>0</v>
      </c>
      <c r="E209" s="312">
        <v>0</v>
      </c>
      <c r="F209" s="312">
        <v>0</v>
      </c>
      <c r="G209" s="313">
        <v>0</v>
      </c>
      <c r="H209" s="312">
        <v>0</v>
      </c>
      <c r="I209" s="312">
        <v>0</v>
      </c>
      <c r="J209" s="313">
        <v>0</v>
      </c>
      <c r="K209" s="312">
        <v>0</v>
      </c>
      <c r="L209" s="312">
        <v>103979</v>
      </c>
      <c r="M209" s="313">
        <v>22201.80683295766</v>
      </c>
      <c r="N209" s="312">
        <v>20153.837158999999</v>
      </c>
      <c r="O209" s="312">
        <v>81605</v>
      </c>
      <c r="P209" s="313">
        <v>17423.377370826631</v>
      </c>
      <c r="Q209" s="312">
        <v>15816.186175000001</v>
      </c>
      <c r="R209" s="312">
        <v>185584</v>
      </c>
      <c r="S209" s="313">
        <v>39625.184203784294</v>
      </c>
      <c r="T209" s="312">
        <v>35970.023333999998</v>
      </c>
      <c r="U209" s="312">
        <v>103979</v>
      </c>
      <c r="V209" s="313">
        <v>22201.80683295766</v>
      </c>
      <c r="W209" s="312">
        <v>20153.837158999999</v>
      </c>
      <c r="X209" s="312">
        <v>81605</v>
      </c>
      <c r="Y209" s="313">
        <v>17423.377370826631</v>
      </c>
      <c r="Z209" s="312">
        <v>15816.186175000001</v>
      </c>
      <c r="AA209" s="314">
        <v>185584</v>
      </c>
      <c r="AB209" s="315">
        <v>39625.184203784294</v>
      </c>
      <c r="AC209" s="314">
        <v>35970.023333999998</v>
      </c>
    </row>
    <row r="210" spans="2:29" x14ac:dyDescent="0.3">
      <c r="B210" s="256">
        <v>44927</v>
      </c>
      <c r="C210" s="312">
        <v>0</v>
      </c>
      <c r="D210" s="313">
        <v>0</v>
      </c>
      <c r="E210" s="312">
        <v>0</v>
      </c>
      <c r="F210" s="312">
        <v>0</v>
      </c>
      <c r="G210" s="313">
        <v>0</v>
      </c>
      <c r="H210" s="312">
        <v>0</v>
      </c>
      <c r="I210" s="312">
        <v>0</v>
      </c>
      <c r="J210" s="313">
        <v>0</v>
      </c>
      <c r="K210" s="312">
        <v>0</v>
      </c>
      <c r="L210" s="312">
        <v>104230</v>
      </c>
      <c r="M210" s="313">
        <v>22076.989402397496</v>
      </c>
      <c r="N210" s="312">
        <v>20201.881583999999</v>
      </c>
      <c r="O210" s="312">
        <v>81876</v>
      </c>
      <c r="P210" s="313">
        <v>17341.414688919987</v>
      </c>
      <c r="Q210" s="312">
        <v>15868.522634999999</v>
      </c>
      <c r="R210" s="312">
        <v>186106</v>
      </c>
      <c r="S210" s="313">
        <v>39418.404091317483</v>
      </c>
      <c r="T210" s="312">
        <v>36070.404218999996</v>
      </c>
      <c r="U210" s="312">
        <v>104230</v>
      </c>
      <c r="V210" s="313">
        <v>22076.989402397496</v>
      </c>
      <c r="W210" s="312">
        <v>20201.881583999999</v>
      </c>
      <c r="X210" s="312">
        <v>81876</v>
      </c>
      <c r="Y210" s="313">
        <v>17341.414688919987</v>
      </c>
      <c r="Z210" s="312">
        <v>15868.522634999999</v>
      </c>
      <c r="AA210" s="314">
        <v>186106</v>
      </c>
      <c r="AB210" s="315">
        <v>39418.404091317483</v>
      </c>
      <c r="AC210" s="314">
        <v>36070.404218999996</v>
      </c>
    </row>
    <row r="211" spans="2:29" x14ac:dyDescent="0.3">
      <c r="B211" s="256">
        <v>44958</v>
      </c>
      <c r="C211" s="312">
        <v>0</v>
      </c>
      <c r="D211" s="313">
        <v>0</v>
      </c>
      <c r="E211" s="312">
        <v>0</v>
      </c>
      <c r="F211" s="312">
        <v>0</v>
      </c>
      <c r="G211" s="313">
        <v>0</v>
      </c>
      <c r="H211" s="312">
        <v>0</v>
      </c>
      <c r="I211" s="312">
        <v>0</v>
      </c>
      <c r="J211" s="313">
        <v>0</v>
      </c>
      <c r="K211" s="312">
        <v>0</v>
      </c>
      <c r="L211" s="312">
        <v>104475</v>
      </c>
      <c r="M211" s="313">
        <v>23465.853278818791</v>
      </c>
      <c r="N211" s="312">
        <v>21529.706804000001</v>
      </c>
      <c r="O211" s="312">
        <v>82037</v>
      </c>
      <c r="P211" s="313">
        <v>18425.667385310131</v>
      </c>
      <c r="Q211" s="312">
        <v>16905.382120999999</v>
      </c>
      <c r="R211" s="312">
        <v>186512</v>
      </c>
      <c r="S211" s="313">
        <v>41891.520664128919</v>
      </c>
      <c r="T211" s="312">
        <v>38435.088924999996</v>
      </c>
      <c r="U211" s="312">
        <v>104475</v>
      </c>
      <c r="V211" s="313">
        <v>23465.853278818791</v>
      </c>
      <c r="W211" s="312">
        <v>21529.706804000001</v>
      </c>
      <c r="X211" s="312">
        <v>82037</v>
      </c>
      <c r="Y211" s="313">
        <v>18425.667385310131</v>
      </c>
      <c r="Z211" s="312">
        <v>16905.382120999999</v>
      </c>
      <c r="AA211" s="314">
        <v>186512</v>
      </c>
      <c r="AB211" s="315">
        <v>41891.520664128919</v>
      </c>
      <c r="AC211" s="314">
        <v>38435.088924999996</v>
      </c>
    </row>
    <row r="212" spans="2:29" x14ac:dyDescent="0.3">
      <c r="B212" s="256">
        <v>44986</v>
      </c>
      <c r="C212" s="312">
        <v>0</v>
      </c>
      <c r="D212" s="313">
        <v>0</v>
      </c>
      <c r="E212" s="312">
        <v>0</v>
      </c>
      <c r="F212" s="312">
        <v>0</v>
      </c>
      <c r="G212" s="313">
        <v>0</v>
      </c>
      <c r="H212" s="312">
        <v>0</v>
      </c>
      <c r="I212" s="312">
        <v>0</v>
      </c>
      <c r="J212" s="313">
        <v>0</v>
      </c>
      <c r="K212" s="312">
        <v>0</v>
      </c>
      <c r="L212" s="312">
        <v>104804</v>
      </c>
      <c r="M212" s="313">
        <v>23369.62973486201</v>
      </c>
      <c r="N212" s="312">
        <v>21596.971882999998</v>
      </c>
      <c r="O212" s="312">
        <v>82313</v>
      </c>
      <c r="P212" s="313">
        <v>18354.533328231959</v>
      </c>
      <c r="Q212" s="312">
        <v>16962.285868999999</v>
      </c>
      <c r="R212" s="312">
        <v>187117</v>
      </c>
      <c r="S212" s="313">
        <v>41724.163063093969</v>
      </c>
      <c r="T212" s="312">
        <v>38559.257751999998</v>
      </c>
      <c r="U212" s="312">
        <v>104804</v>
      </c>
      <c r="V212" s="313">
        <v>23369.62973486201</v>
      </c>
      <c r="W212" s="312">
        <v>21596.971882999998</v>
      </c>
      <c r="X212" s="312">
        <v>82313</v>
      </c>
      <c r="Y212" s="313">
        <v>18354.533328231959</v>
      </c>
      <c r="Z212" s="312">
        <v>16962.285868999999</v>
      </c>
      <c r="AA212" s="314">
        <v>187117</v>
      </c>
      <c r="AB212" s="315">
        <v>41724.163063093969</v>
      </c>
      <c r="AC212" s="314">
        <v>38559.257751999998</v>
      </c>
    </row>
    <row r="213" spans="2:29" x14ac:dyDescent="0.3">
      <c r="B213" s="256">
        <v>45017</v>
      </c>
      <c r="C213" s="312">
        <v>0</v>
      </c>
      <c r="D213" s="313">
        <v>0</v>
      </c>
      <c r="E213" s="312">
        <v>0</v>
      </c>
      <c r="F213" s="312">
        <v>0</v>
      </c>
      <c r="G213" s="313">
        <v>0</v>
      </c>
      <c r="H213" s="312">
        <v>0</v>
      </c>
      <c r="I213" s="312">
        <v>0</v>
      </c>
      <c r="J213" s="313">
        <v>0</v>
      </c>
      <c r="K213" s="312">
        <v>0</v>
      </c>
      <c r="L213" s="312">
        <v>105039</v>
      </c>
      <c r="M213" s="313">
        <v>23359.391085885782</v>
      </c>
      <c r="N213" s="312">
        <v>21644.219970999999</v>
      </c>
      <c r="O213" s="312">
        <v>82539</v>
      </c>
      <c r="P213" s="313">
        <v>18355.97040765296</v>
      </c>
      <c r="Q213" s="312">
        <v>17008.177132000001</v>
      </c>
      <c r="R213" s="312">
        <v>187578</v>
      </c>
      <c r="S213" s="313">
        <v>41715.361493538745</v>
      </c>
      <c r="T213" s="312">
        <v>38652.397103000003</v>
      </c>
      <c r="U213" s="312">
        <v>105039</v>
      </c>
      <c r="V213" s="313">
        <v>23359.391085885782</v>
      </c>
      <c r="W213" s="312">
        <v>21644.219970999999</v>
      </c>
      <c r="X213" s="312">
        <v>82539</v>
      </c>
      <c r="Y213" s="313">
        <v>18355.97040765296</v>
      </c>
      <c r="Z213" s="312">
        <v>17008.177132000001</v>
      </c>
      <c r="AA213" s="314">
        <v>187578</v>
      </c>
      <c r="AB213" s="315">
        <v>41715.361493538745</v>
      </c>
      <c r="AC213" s="314">
        <v>38652.397103000003</v>
      </c>
    </row>
    <row r="214" spans="2:29" x14ac:dyDescent="0.3">
      <c r="B214" s="256">
        <v>45047</v>
      </c>
      <c r="C214" s="312">
        <v>0</v>
      </c>
      <c r="D214" s="313">
        <v>0</v>
      </c>
      <c r="E214" s="312">
        <v>0</v>
      </c>
      <c r="F214" s="312">
        <v>0</v>
      </c>
      <c r="G214" s="313">
        <v>0</v>
      </c>
      <c r="H214" s="312">
        <v>0</v>
      </c>
      <c r="I214" s="312">
        <v>0</v>
      </c>
      <c r="J214" s="313">
        <v>0</v>
      </c>
      <c r="K214" s="312">
        <v>0</v>
      </c>
      <c r="L214" s="312">
        <v>105332</v>
      </c>
      <c r="M214" s="313">
        <v>23349.162924736713</v>
      </c>
      <c r="N214" s="312">
        <v>21704.304680000001</v>
      </c>
      <c r="O214" s="312">
        <v>82778</v>
      </c>
      <c r="P214" s="313">
        <v>18350.185281097045</v>
      </c>
      <c r="Q214" s="312">
        <v>17057.485681999999</v>
      </c>
      <c r="R214" s="312">
        <v>188110</v>
      </c>
      <c r="S214" s="313">
        <v>41699.348205833761</v>
      </c>
      <c r="T214" s="312">
        <v>38761.790362</v>
      </c>
      <c r="U214" s="312">
        <v>105332</v>
      </c>
      <c r="V214" s="313">
        <v>23349.162924736713</v>
      </c>
      <c r="W214" s="312">
        <v>21704.304680000001</v>
      </c>
      <c r="X214" s="312">
        <v>82778</v>
      </c>
      <c r="Y214" s="313">
        <v>18350.185281097045</v>
      </c>
      <c r="Z214" s="312">
        <v>17057.485681999999</v>
      </c>
      <c r="AA214" s="314">
        <v>188110</v>
      </c>
      <c r="AB214" s="315">
        <v>41699.348205833761</v>
      </c>
      <c r="AC214" s="314">
        <v>38761.790362</v>
      </c>
    </row>
    <row r="215" spans="2:29" x14ac:dyDescent="0.3">
      <c r="B215" s="256">
        <v>45078</v>
      </c>
      <c r="C215" s="312">
        <v>0</v>
      </c>
      <c r="D215" s="313">
        <v>0</v>
      </c>
      <c r="E215" s="312">
        <v>0</v>
      </c>
      <c r="F215" s="312">
        <v>0</v>
      </c>
      <c r="G215" s="313">
        <v>0</v>
      </c>
      <c r="H215" s="312">
        <v>0</v>
      </c>
      <c r="I215" s="312">
        <v>0</v>
      </c>
      <c r="J215" s="313">
        <v>0</v>
      </c>
      <c r="K215" s="312">
        <v>0</v>
      </c>
      <c r="L215" s="312">
        <v>105767</v>
      </c>
      <c r="M215" s="313">
        <v>23547.15974655082</v>
      </c>
      <c r="N215" s="312">
        <v>21793.851675000002</v>
      </c>
      <c r="O215" s="312">
        <v>83130</v>
      </c>
      <c r="P215" s="313">
        <v>18507.867109770552</v>
      </c>
      <c r="Q215" s="312">
        <v>17129.781890999999</v>
      </c>
      <c r="R215" s="312">
        <v>188897</v>
      </c>
      <c r="S215" s="313">
        <v>42055.026856321376</v>
      </c>
      <c r="T215" s="312">
        <v>38923.633565999997</v>
      </c>
      <c r="U215" s="312">
        <v>105767</v>
      </c>
      <c r="V215" s="313">
        <v>23547.15974655082</v>
      </c>
      <c r="W215" s="312">
        <v>21793.851675000002</v>
      </c>
      <c r="X215" s="312">
        <v>83130</v>
      </c>
      <c r="Y215" s="313">
        <v>18507.867109770552</v>
      </c>
      <c r="Z215" s="312">
        <v>17129.781890999999</v>
      </c>
      <c r="AA215" s="314">
        <v>188897</v>
      </c>
      <c r="AB215" s="315">
        <v>42055.026856321376</v>
      </c>
      <c r="AC215" s="314">
        <v>38923.633565999997</v>
      </c>
    </row>
    <row r="216" spans="2:29" x14ac:dyDescent="0.3">
      <c r="B216" s="256">
        <v>45108</v>
      </c>
      <c r="C216" s="312">
        <v>0</v>
      </c>
      <c r="D216" s="313">
        <v>0</v>
      </c>
      <c r="E216" s="312">
        <v>0</v>
      </c>
      <c r="F216" s="312">
        <v>0</v>
      </c>
      <c r="G216" s="313">
        <v>0</v>
      </c>
      <c r="H216" s="312">
        <v>0</v>
      </c>
      <c r="I216" s="312">
        <v>0</v>
      </c>
      <c r="J216" s="313">
        <v>0</v>
      </c>
      <c r="K216" s="312">
        <v>0</v>
      </c>
      <c r="L216" s="312">
        <v>106121</v>
      </c>
      <c r="M216" s="313">
        <v>23597.420345782193</v>
      </c>
      <c r="N216" s="312">
        <v>21866.468298</v>
      </c>
      <c r="O216" s="312">
        <v>83495</v>
      </c>
      <c r="P216" s="313">
        <v>18566.773519392151</v>
      </c>
      <c r="Q216" s="312">
        <v>17204.836740999999</v>
      </c>
      <c r="R216" s="312">
        <v>189616</v>
      </c>
      <c r="S216" s="313">
        <v>42164.19386517434</v>
      </c>
      <c r="T216" s="312">
        <v>39071.305038999999</v>
      </c>
      <c r="U216" s="312">
        <v>106121</v>
      </c>
      <c r="V216" s="313">
        <v>23597.420345782193</v>
      </c>
      <c r="W216" s="312">
        <v>21866.468298</v>
      </c>
      <c r="X216" s="312">
        <v>83495</v>
      </c>
      <c r="Y216" s="313">
        <v>18566.773519392151</v>
      </c>
      <c r="Z216" s="312">
        <v>17204.836740999999</v>
      </c>
      <c r="AA216" s="314">
        <v>189616</v>
      </c>
      <c r="AB216" s="315">
        <v>42164.19386517434</v>
      </c>
      <c r="AC216" s="314">
        <v>39071.305038999999</v>
      </c>
    </row>
    <row r="217" spans="2:29" x14ac:dyDescent="0.3">
      <c r="B217" s="256">
        <v>45139</v>
      </c>
      <c r="C217" s="312">
        <v>0</v>
      </c>
      <c r="D217" s="313">
        <v>0</v>
      </c>
      <c r="E217" s="312">
        <v>0</v>
      </c>
      <c r="F217" s="312">
        <v>0</v>
      </c>
      <c r="G217" s="313">
        <v>0</v>
      </c>
      <c r="H217" s="312">
        <v>0</v>
      </c>
      <c r="I217" s="312">
        <v>0</v>
      </c>
      <c r="J217" s="313">
        <v>0</v>
      </c>
      <c r="K217" s="312">
        <v>0</v>
      </c>
      <c r="L217" s="312">
        <v>106570</v>
      </c>
      <c r="M217" s="313">
        <v>23669.062967524118</v>
      </c>
      <c r="N217" s="312">
        <v>21958.709621999998</v>
      </c>
      <c r="O217" s="312">
        <v>83812</v>
      </c>
      <c r="P217" s="313">
        <v>18615.560071425527</v>
      </c>
      <c r="Q217" s="312">
        <v>17270.378579</v>
      </c>
      <c r="R217" s="312">
        <v>190382</v>
      </c>
      <c r="S217" s="313">
        <v>42284.623038949649</v>
      </c>
      <c r="T217" s="312">
        <v>39229.088200999999</v>
      </c>
      <c r="U217" s="312">
        <v>106570</v>
      </c>
      <c r="V217" s="313">
        <v>23669.062967524118</v>
      </c>
      <c r="W217" s="312">
        <v>21958.709621999998</v>
      </c>
      <c r="X217" s="312">
        <v>83812</v>
      </c>
      <c r="Y217" s="313">
        <v>18615.560071425527</v>
      </c>
      <c r="Z217" s="312">
        <v>17270.378579</v>
      </c>
      <c r="AA217" s="314">
        <v>190382</v>
      </c>
      <c r="AB217" s="315">
        <v>42284.623038949649</v>
      </c>
      <c r="AC217" s="314">
        <v>39229.088200999999</v>
      </c>
    </row>
    <row r="218" spans="2:29" x14ac:dyDescent="0.3">
      <c r="B218" s="256">
        <v>45170</v>
      </c>
      <c r="C218" s="312">
        <v>0</v>
      </c>
      <c r="D218" s="313">
        <v>0</v>
      </c>
      <c r="E218" s="312">
        <v>0</v>
      </c>
      <c r="F218" s="312">
        <v>0</v>
      </c>
      <c r="G218" s="313">
        <v>0</v>
      </c>
      <c r="H218" s="312">
        <v>0</v>
      </c>
      <c r="I218" s="312">
        <v>0</v>
      </c>
      <c r="J218" s="313">
        <v>0</v>
      </c>
      <c r="K218" s="312">
        <v>0</v>
      </c>
      <c r="L218" s="312">
        <v>106868</v>
      </c>
      <c r="M218" s="313">
        <v>23586.723211196946</v>
      </c>
      <c r="N218" s="312">
        <v>22021.397411999998</v>
      </c>
      <c r="O218" s="312">
        <v>84043</v>
      </c>
      <c r="P218" s="313">
        <v>18550.381991326733</v>
      </c>
      <c r="Q218" s="312">
        <v>17319.291464000002</v>
      </c>
      <c r="R218" s="312">
        <v>190911</v>
      </c>
      <c r="S218" s="313">
        <v>42137.105202523679</v>
      </c>
      <c r="T218" s="312">
        <v>39340.688876</v>
      </c>
      <c r="U218" s="312">
        <v>106868</v>
      </c>
      <c r="V218" s="313">
        <v>23586.723211196946</v>
      </c>
      <c r="W218" s="312">
        <v>22021.397411999998</v>
      </c>
      <c r="X218" s="312">
        <v>84043</v>
      </c>
      <c r="Y218" s="313">
        <v>18550.381991326733</v>
      </c>
      <c r="Z218" s="312">
        <v>17319.291464000002</v>
      </c>
      <c r="AA218" s="314">
        <v>190911</v>
      </c>
      <c r="AB218" s="315">
        <v>42137.105202523679</v>
      </c>
      <c r="AC218" s="314">
        <v>39340.688876</v>
      </c>
    </row>
    <row r="219" spans="2:29" x14ac:dyDescent="0.3">
      <c r="B219" s="256">
        <v>45200</v>
      </c>
      <c r="C219" s="312">
        <v>0</v>
      </c>
      <c r="D219" s="313">
        <v>0</v>
      </c>
      <c r="E219" s="312">
        <v>0</v>
      </c>
      <c r="F219" s="312">
        <v>0</v>
      </c>
      <c r="G219" s="313">
        <v>0</v>
      </c>
      <c r="H219" s="312">
        <v>0</v>
      </c>
      <c r="I219" s="312">
        <v>0</v>
      </c>
      <c r="J219" s="313">
        <v>0</v>
      </c>
      <c r="K219" s="312">
        <v>0</v>
      </c>
      <c r="L219" s="312">
        <v>107612</v>
      </c>
      <c r="M219" s="313">
        <v>23680.512062507023</v>
      </c>
      <c r="N219" s="312">
        <v>22173.725000999999</v>
      </c>
      <c r="O219" s="312">
        <v>84447</v>
      </c>
      <c r="P219" s="313">
        <v>18584.405856429996</v>
      </c>
      <c r="Q219" s="312">
        <v>17401.883189</v>
      </c>
      <c r="R219" s="312">
        <v>192059</v>
      </c>
      <c r="S219" s="313">
        <v>42264.917918937019</v>
      </c>
      <c r="T219" s="312">
        <v>39575.608189999999</v>
      </c>
      <c r="U219" s="312">
        <v>107612</v>
      </c>
      <c r="V219" s="313">
        <v>23680.512062507023</v>
      </c>
      <c r="W219" s="312">
        <v>22173.725000999999</v>
      </c>
      <c r="X219" s="312">
        <v>84447</v>
      </c>
      <c r="Y219" s="313">
        <v>18584.405856429996</v>
      </c>
      <c r="Z219" s="312">
        <v>17401.883189</v>
      </c>
      <c r="AA219" s="314">
        <v>192059</v>
      </c>
      <c r="AB219" s="315">
        <v>42264.917918937019</v>
      </c>
      <c r="AC219" s="314">
        <v>39575.608189999999</v>
      </c>
    </row>
    <row r="220" spans="2:29" x14ac:dyDescent="0.3">
      <c r="B220" s="256">
        <v>45231</v>
      </c>
      <c r="C220" s="312">
        <v>0</v>
      </c>
      <c r="D220" s="313">
        <v>0</v>
      </c>
      <c r="E220" s="312">
        <v>0</v>
      </c>
      <c r="F220" s="312">
        <v>0</v>
      </c>
      <c r="G220" s="313">
        <v>0</v>
      </c>
      <c r="H220" s="312">
        <v>0</v>
      </c>
      <c r="I220" s="312">
        <v>0</v>
      </c>
      <c r="J220" s="313">
        <v>0</v>
      </c>
      <c r="K220" s="312">
        <v>0</v>
      </c>
      <c r="L220" s="312">
        <v>107578</v>
      </c>
      <c r="M220" s="313">
        <v>23498.924352843682</v>
      </c>
      <c r="N220" s="312">
        <v>22167.675300999999</v>
      </c>
      <c r="O220" s="312">
        <v>84680</v>
      </c>
      <c r="P220" s="313">
        <v>18498.418897614825</v>
      </c>
      <c r="Q220" s="312">
        <v>17450.455924999998</v>
      </c>
      <c r="R220" s="312">
        <v>192258</v>
      </c>
      <c r="S220" s="313">
        <v>41997.343250458507</v>
      </c>
      <c r="T220" s="312">
        <v>39618.131225999998</v>
      </c>
      <c r="U220" s="312">
        <v>107578</v>
      </c>
      <c r="V220" s="313">
        <v>23498.924352843682</v>
      </c>
      <c r="W220" s="312">
        <v>22167.675300999999</v>
      </c>
      <c r="X220" s="312">
        <v>84680</v>
      </c>
      <c r="Y220" s="313">
        <v>18498.418897614825</v>
      </c>
      <c r="Z220" s="312">
        <v>17450.455924999998</v>
      </c>
      <c r="AA220" s="314">
        <v>192258</v>
      </c>
      <c r="AB220" s="315">
        <v>41997.343250458507</v>
      </c>
      <c r="AC220" s="314">
        <v>39618.131225999998</v>
      </c>
    </row>
    <row r="221" spans="2:29" x14ac:dyDescent="0.3">
      <c r="B221" s="256">
        <v>45261</v>
      </c>
      <c r="C221" s="312">
        <v>0</v>
      </c>
      <c r="D221" s="313">
        <v>0</v>
      </c>
      <c r="E221" s="312">
        <v>0</v>
      </c>
      <c r="F221" s="312">
        <v>0</v>
      </c>
      <c r="G221" s="313">
        <v>0</v>
      </c>
      <c r="H221" s="312">
        <v>0</v>
      </c>
      <c r="I221" s="312">
        <v>0</v>
      </c>
      <c r="J221" s="313">
        <v>0</v>
      </c>
      <c r="K221" s="312">
        <v>0</v>
      </c>
      <c r="L221" s="312">
        <v>107857</v>
      </c>
      <c r="M221" s="313">
        <v>23683.73664488404</v>
      </c>
      <c r="N221" s="312">
        <v>22224.554961000002</v>
      </c>
      <c r="O221" s="312">
        <v>84948</v>
      </c>
      <c r="P221" s="313">
        <v>18654.883623469006</v>
      </c>
      <c r="Q221" s="312">
        <v>17505.535237</v>
      </c>
      <c r="R221" s="312">
        <v>192805</v>
      </c>
      <c r="S221" s="313">
        <v>42338.62026835305</v>
      </c>
      <c r="T221" s="312">
        <v>39730.090197999998</v>
      </c>
      <c r="U221" s="312">
        <v>107857</v>
      </c>
      <c r="V221" s="313">
        <v>23683.73664488404</v>
      </c>
      <c r="W221" s="312">
        <v>22224.554961000002</v>
      </c>
      <c r="X221" s="312">
        <v>84948</v>
      </c>
      <c r="Y221" s="313">
        <v>18654.883623469006</v>
      </c>
      <c r="Z221" s="312">
        <v>17505.535237</v>
      </c>
      <c r="AA221" s="314">
        <v>192805</v>
      </c>
      <c r="AB221" s="315">
        <v>42338.62026835305</v>
      </c>
      <c r="AC221" s="314">
        <v>39730.090197999998</v>
      </c>
    </row>
    <row r="222" spans="2:29" x14ac:dyDescent="0.3">
      <c r="B222" s="256">
        <v>45292</v>
      </c>
      <c r="C222" s="312">
        <v>0</v>
      </c>
      <c r="D222" s="313">
        <v>0</v>
      </c>
      <c r="E222" s="312">
        <v>0</v>
      </c>
      <c r="F222" s="312">
        <v>0</v>
      </c>
      <c r="G222" s="313">
        <v>0</v>
      </c>
      <c r="H222" s="312">
        <v>0</v>
      </c>
      <c r="I222" s="312">
        <v>0</v>
      </c>
      <c r="J222" s="313">
        <v>0</v>
      </c>
      <c r="K222" s="312">
        <v>0</v>
      </c>
      <c r="L222" s="312">
        <v>108261</v>
      </c>
      <c r="M222" s="313">
        <v>23615.575657298588</v>
      </c>
      <c r="N222" s="312">
        <v>22308.746364999999</v>
      </c>
      <c r="O222" s="312">
        <v>85250</v>
      </c>
      <c r="P222" s="313">
        <v>18599.011549612955</v>
      </c>
      <c r="Q222" s="312">
        <v>17569.786877999999</v>
      </c>
      <c r="R222" s="312">
        <v>193511</v>
      </c>
      <c r="S222" s="313">
        <v>42214.587206911536</v>
      </c>
      <c r="T222" s="312">
        <v>39878.533242999998</v>
      </c>
      <c r="U222" s="312">
        <v>108261</v>
      </c>
      <c r="V222" s="313">
        <v>23615.575657298588</v>
      </c>
      <c r="W222" s="312">
        <v>22308.746364999999</v>
      </c>
      <c r="X222" s="312">
        <v>85250</v>
      </c>
      <c r="Y222" s="313">
        <v>18599.011549612955</v>
      </c>
      <c r="Z222" s="312">
        <v>17569.786877999999</v>
      </c>
      <c r="AA222" s="314">
        <v>193511</v>
      </c>
      <c r="AB222" s="315">
        <v>42214.587206911536</v>
      </c>
      <c r="AC222" s="314">
        <v>39878.533242999998</v>
      </c>
    </row>
    <row r="223" spans="2:29" x14ac:dyDescent="0.3">
      <c r="B223" s="256">
        <v>45323</v>
      </c>
      <c r="C223" s="312">
        <v>0</v>
      </c>
      <c r="D223" s="313">
        <v>0</v>
      </c>
      <c r="E223" s="312">
        <v>0</v>
      </c>
      <c r="F223" s="312">
        <v>0</v>
      </c>
      <c r="G223" s="313">
        <v>0</v>
      </c>
      <c r="H223" s="312">
        <v>0</v>
      </c>
      <c r="I223" s="312">
        <v>0</v>
      </c>
      <c r="J223" s="313">
        <v>0</v>
      </c>
      <c r="K223" s="312">
        <v>0</v>
      </c>
      <c r="L223" s="312">
        <v>108663</v>
      </c>
      <c r="M223" s="313">
        <v>24494.051877282414</v>
      </c>
      <c r="N223" s="312">
        <v>23274.607025000001</v>
      </c>
      <c r="O223" s="312">
        <v>85527</v>
      </c>
      <c r="P223" s="313">
        <v>19281.399254914715</v>
      </c>
      <c r="Q223" s="312">
        <v>18321.468118000001</v>
      </c>
      <c r="R223" s="312">
        <v>194190</v>
      </c>
      <c r="S223" s="313">
        <v>43775.451132197129</v>
      </c>
      <c r="T223" s="312">
        <v>41596.075143000002</v>
      </c>
      <c r="U223" s="312">
        <v>108663</v>
      </c>
      <c r="V223" s="313">
        <v>24494.051877282414</v>
      </c>
      <c r="W223" s="312">
        <v>23274.607025000001</v>
      </c>
      <c r="X223" s="312">
        <v>85527</v>
      </c>
      <c r="Y223" s="313">
        <v>19281.399254914715</v>
      </c>
      <c r="Z223" s="312">
        <v>18321.468118000001</v>
      </c>
      <c r="AA223" s="314">
        <v>194190</v>
      </c>
      <c r="AB223" s="315">
        <v>43775.451132197129</v>
      </c>
      <c r="AC223" s="314">
        <v>41596.075143000002</v>
      </c>
    </row>
    <row r="224" spans="2:29" x14ac:dyDescent="0.3">
      <c r="B224" s="256">
        <v>45352</v>
      </c>
      <c r="C224" s="312">
        <v>0</v>
      </c>
      <c r="D224" s="313">
        <v>0</v>
      </c>
      <c r="E224" s="312">
        <v>0</v>
      </c>
      <c r="F224" s="312">
        <v>0</v>
      </c>
      <c r="G224" s="313">
        <v>0</v>
      </c>
      <c r="H224" s="312">
        <v>0</v>
      </c>
      <c r="I224" s="312">
        <v>0</v>
      </c>
      <c r="J224" s="313">
        <v>0</v>
      </c>
      <c r="K224" s="312">
        <v>0</v>
      </c>
      <c r="L224" s="312">
        <v>109218</v>
      </c>
      <c r="M224" s="313">
        <v>24525.096298659526</v>
      </c>
      <c r="N224" s="312">
        <v>23392.248339999998</v>
      </c>
      <c r="O224" s="312">
        <v>85900</v>
      </c>
      <c r="P224" s="313">
        <v>19290.561164064515</v>
      </c>
      <c r="Q224" s="312">
        <v>18399.503589</v>
      </c>
      <c r="R224" s="312">
        <v>195118</v>
      </c>
      <c r="S224" s="313">
        <v>43815.657462724041</v>
      </c>
      <c r="T224" s="312">
        <v>41791.751928999998</v>
      </c>
      <c r="U224" s="312">
        <v>109218</v>
      </c>
      <c r="V224" s="313">
        <v>24525.096298659526</v>
      </c>
      <c r="W224" s="312">
        <v>23392.248339999998</v>
      </c>
      <c r="X224" s="312">
        <v>85900</v>
      </c>
      <c r="Y224" s="313">
        <v>19290.561164064515</v>
      </c>
      <c r="Z224" s="312">
        <v>18399.503589</v>
      </c>
      <c r="AA224" s="314">
        <v>195118</v>
      </c>
      <c r="AB224" s="315">
        <v>43815.657462724041</v>
      </c>
      <c r="AC224" s="314">
        <v>41791.751928999998</v>
      </c>
    </row>
    <row r="225" spans="2:29" x14ac:dyDescent="0.3">
      <c r="B225" s="256">
        <v>45383</v>
      </c>
      <c r="C225" s="312">
        <v>0</v>
      </c>
      <c r="D225" s="313">
        <v>0</v>
      </c>
      <c r="E225" s="312">
        <v>0</v>
      </c>
      <c r="F225" s="312">
        <v>0</v>
      </c>
      <c r="G225" s="313">
        <v>0</v>
      </c>
      <c r="H225" s="312">
        <v>0</v>
      </c>
      <c r="I225" s="312">
        <v>0</v>
      </c>
      <c r="J225" s="313">
        <v>0</v>
      </c>
      <c r="K225" s="312">
        <v>0</v>
      </c>
      <c r="L225" s="312">
        <v>109487</v>
      </c>
      <c r="M225" s="313">
        <v>24456.424970181477</v>
      </c>
      <c r="N225" s="312">
        <v>23449.776886</v>
      </c>
      <c r="O225" s="312">
        <v>86201</v>
      </c>
      <c r="P225" s="313">
        <v>19256.768784326778</v>
      </c>
      <c r="Q225" s="312">
        <v>18464.143147999999</v>
      </c>
      <c r="R225" s="312">
        <v>195688</v>
      </c>
      <c r="S225" s="313">
        <v>43713.193754508255</v>
      </c>
      <c r="T225" s="312">
        <v>41913.920034000002</v>
      </c>
      <c r="U225" s="312">
        <v>109487</v>
      </c>
      <c r="V225" s="313">
        <v>24456.424970181477</v>
      </c>
      <c r="W225" s="312">
        <v>23449.776886</v>
      </c>
      <c r="X225" s="312">
        <v>86201</v>
      </c>
      <c r="Y225" s="313">
        <v>19256.768784326778</v>
      </c>
      <c r="Z225" s="312">
        <v>18464.143147999999</v>
      </c>
      <c r="AA225" s="314">
        <v>195688</v>
      </c>
      <c r="AB225" s="315">
        <v>43713.193754508255</v>
      </c>
      <c r="AC225" s="314">
        <v>41913.920034000002</v>
      </c>
    </row>
    <row r="226" spans="2:29" x14ac:dyDescent="0.3">
      <c r="B226" s="256">
        <v>45413</v>
      </c>
      <c r="C226" s="312">
        <v>0</v>
      </c>
      <c r="D226" s="313">
        <v>0</v>
      </c>
      <c r="E226" s="312">
        <v>0</v>
      </c>
      <c r="F226" s="312">
        <v>0</v>
      </c>
      <c r="G226" s="313">
        <v>0</v>
      </c>
      <c r="H226" s="312">
        <v>0</v>
      </c>
      <c r="I226" s="312">
        <v>0</v>
      </c>
      <c r="J226" s="313">
        <v>0</v>
      </c>
      <c r="K226" s="312">
        <v>0</v>
      </c>
      <c r="L226" s="312">
        <v>109852</v>
      </c>
      <c r="M226" s="313">
        <v>24473.33012942323</v>
      </c>
      <c r="N226" s="312">
        <v>23527.815675999998</v>
      </c>
      <c r="O226" s="312">
        <v>86484</v>
      </c>
      <c r="P226" s="313">
        <v>19268.896612932022</v>
      </c>
      <c r="Q226" s="312">
        <v>18524.452756999999</v>
      </c>
      <c r="R226" s="312">
        <v>196336</v>
      </c>
      <c r="S226" s="313">
        <v>43742.226742355248</v>
      </c>
      <c r="T226" s="312">
        <v>42052.268432999997</v>
      </c>
      <c r="U226" s="312">
        <v>109852</v>
      </c>
      <c r="V226" s="313">
        <v>24473.33012942323</v>
      </c>
      <c r="W226" s="312">
        <v>23527.815675999998</v>
      </c>
      <c r="X226" s="312">
        <v>86484</v>
      </c>
      <c r="Y226" s="313">
        <v>19268.896612932022</v>
      </c>
      <c r="Z226" s="312">
        <v>18524.452756999999</v>
      </c>
      <c r="AA226" s="314">
        <v>196336</v>
      </c>
      <c r="AB226" s="315">
        <v>43742.226742355248</v>
      </c>
      <c r="AC226" s="314">
        <v>42052.268432999997</v>
      </c>
    </row>
    <row r="227" spans="2:29" x14ac:dyDescent="0.3">
      <c r="B227" s="256">
        <v>45444</v>
      </c>
      <c r="C227" s="312">
        <v>0</v>
      </c>
      <c r="D227" s="313">
        <v>0</v>
      </c>
      <c r="E227" s="312">
        <v>0</v>
      </c>
      <c r="F227" s="312">
        <v>0</v>
      </c>
      <c r="G227" s="313">
        <v>0</v>
      </c>
      <c r="H227" s="312">
        <v>0</v>
      </c>
      <c r="I227" s="312">
        <v>0</v>
      </c>
      <c r="J227" s="313">
        <v>0</v>
      </c>
      <c r="K227" s="312">
        <v>0</v>
      </c>
      <c r="L227" s="312">
        <v>110305</v>
      </c>
      <c r="M227" s="313">
        <v>24595.807230256207</v>
      </c>
      <c r="N227" s="312">
        <v>23624.413186000002</v>
      </c>
      <c r="O227" s="312">
        <v>86749</v>
      </c>
      <c r="P227" s="313">
        <v>19344.689780362605</v>
      </c>
      <c r="Q227" s="312">
        <v>18580.684913000001</v>
      </c>
      <c r="R227" s="312">
        <v>197054</v>
      </c>
      <c r="S227" s="313">
        <v>43940.497010618812</v>
      </c>
      <c r="T227" s="312">
        <v>42205.098099000003</v>
      </c>
      <c r="U227" s="312">
        <v>110305</v>
      </c>
      <c r="V227" s="313">
        <v>24595.807230256207</v>
      </c>
      <c r="W227" s="312">
        <v>23624.413186000002</v>
      </c>
      <c r="X227" s="312">
        <v>86749</v>
      </c>
      <c r="Y227" s="313">
        <v>19344.689780362605</v>
      </c>
      <c r="Z227" s="312">
        <v>18580.684913000001</v>
      </c>
      <c r="AA227" s="314">
        <v>197054</v>
      </c>
      <c r="AB227" s="315">
        <v>43940.497010618812</v>
      </c>
      <c r="AC227" s="314">
        <v>42205.098099000003</v>
      </c>
    </row>
    <row r="228" spans="2:29" x14ac:dyDescent="0.3">
      <c r="B228" s="256">
        <v>45474</v>
      </c>
      <c r="C228" s="313">
        <v>0</v>
      </c>
      <c r="D228" s="313">
        <v>0</v>
      </c>
      <c r="E228" s="313">
        <v>0</v>
      </c>
      <c r="F228" s="313">
        <v>0</v>
      </c>
      <c r="G228" s="313">
        <v>0</v>
      </c>
      <c r="H228" s="313">
        <v>0</v>
      </c>
      <c r="I228" s="313">
        <v>0</v>
      </c>
      <c r="J228" s="313">
        <v>0</v>
      </c>
      <c r="K228" s="313">
        <v>0</v>
      </c>
      <c r="L228" s="313">
        <v>110743</v>
      </c>
      <c r="M228" s="313">
        <v>24512.816299279602</v>
      </c>
      <c r="N228" s="313">
        <v>23718.110044000001</v>
      </c>
      <c r="O228" s="313">
        <v>87013</v>
      </c>
      <c r="P228" s="313">
        <v>19261.724763853872</v>
      </c>
      <c r="Q228" s="313">
        <v>18637.259056999999</v>
      </c>
      <c r="R228" s="313">
        <v>197756</v>
      </c>
      <c r="S228" s="313">
        <v>43774.541063133467</v>
      </c>
      <c r="T228" s="313">
        <v>42355.369100999997</v>
      </c>
      <c r="U228" s="313">
        <v>110743</v>
      </c>
      <c r="V228" s="313">
        <v>24512.816299279602</v>
      </c>
      <c r="W228" s="313">
        <v>23718.110044000001</v>
      </c>
      <c r="X228" s="313">
        <v>87013</v>
      </c>
      <c r="Y228" s="313">
        <v>19261.724763853872</v>
      </c>
      <c r="Z228" s="313">
        <v>18637.259056999999</v>
      </c>
      <c r="AA228" s="315">
        <v>197756</v>
      </c>
      <c r="AB228" s="315">
        <v>43774.541063133467</v>
      </c>
      <c r="AC228" s="315">
        <v>42355.369100999997</v>
      </c>
    </row>
    <row r="229" spans="2:29" x14ac:dyDescent="0.3">
      <c r="B229" s="256">
        <v>45505</v>
      </c>
      <c r="C229" s="313">
        <v>0</v>
      </c>
      <c r="D229" s="313">
        <v>0</v>
      </c>
      <c r="E229" s="313">
        <v>0</v>
      </c>
      <c r="F229" s="313">
        <v>0</v>
      </c>
      <c r="G229" s="313">
        <v>0</v>
      </c>
      <c r="H229" s="313">
        <v>0</v>
      </c>
      <c r="I229" s="313">
        <v>0</v>
      </c>
      <c r="J229" s="313">
        <v>0</v>
      </c>
      <c r="K229" s="313">
        <v>0</v>
      </c>
      <c r="L229" s="313">
        <v>111054</v>
      </c>
      <c r="M229" s="313">
        <v>24519.202756971325</v>
      </c>
      <c r="N229" s="313">
        <v>23784.904354999999</v>
      </c>
      <c r="O229" s="313">
        <v>87337</v>
      </c>
      <c r="P229" s="313">
        <v>19284.220819573093</v>
      </c>
      <c r="Q229" s="313">
        <v>18706.699084</v>
      </c>
      <c r="R229" s="313">
        <v>198391</v>
      </c>
      <c r="S229" s="313">
        <v>43803.423576544417</v>
      </c>
      <c r="T229" s="313">
        <v>42491.603438999999</v>
      </c>
      <c r="U229" s="313">
        <v>111054</v>
      </c>
      <c r="V229" s="313">
        <v>24519.202756971325</v>
      </c>
      <c r="W229" s="313">
        <v>23784.904354999999</v>
      </c>
      <c r="X229" s="313">
        <v>87337</v>
      </c>
      <c r="Y229" s="313">
        <v>19284.220819573093</v>
      </c>
      <c r="Z229" s="313">
        <v>18706.699084</v>
      </c>
      <c r="AA229" s="315">
        <v>198391</v>
      </c>
      <c r="AB229" s="315">
        <v>43803.423576544417</v>
      </c>
      <c r="AC229" s="315">
        <v>42491.603438999999</v>
      </c>
    </row>
    <row r="230" spans="2:29" x14ac:dyDescent="0.3">
      <c r="B230" s="256">
        <v>45536</v>
      </c>
      <c r="C230" s="313">
        <v>0</v>
      </c>
      <c r="D230" s="313">
        <v>0</v>
      </c>
      <c r="E230" s="313">
        <v>0</v>
      </c>
      <c r="F230" s="313">
        <v>0</v>
      </c>
      <c r="G230" s="313">
        <v>0</v>
      </c>
      <c r="H230" s="313">
        <v>0</v>
      </c>
      <c r="I230" s="313">
        <v>0</v>
      </c>
      <c r="J230" s="313">
        <v>0</v>
      </c>
      <c r="K230" s="313">
        <v>0</v>
      </c>
      <c r="L230" s="313">
        <v>111277</v>
      </c>
      <c r="M230" s="313">
        <v>24547.226995028075</v>
      </c>
      <c r="N230" s="313">
        <v>23832.988879</v>
      </c>
      <c r="O230" s="313">
        <v>87585</v>
      </c>
      <c r="P230" s="313">
        <v>19322.130531139432</v>
      </c>
      <c r="Q230" s="313">
        <v>18759.924375999999</v>
      </c>
      <c r="R230" s="313">
        <v>198862</v>
      </c>
      <c r="S230" s="313">
        <v>43869.357526167514</v>
      </c>
      <c r="T230" s="313">
        <v>42592.913254999999</v>
      </c>
      <c r="U230" s="313">
        <v>111277</v>
      </c>
      <c r="V230" s="313">
        <v>24547.226995028075</v>
      </c>
      <c r="W230" s="313">
        <v>23832.988879</v>
      </c>
      <c r="X230" s="313">
        <v>87585</v>
      </c>
      <c r="Y230" s="313">
        <v>19322.130531139432</v>
      </c>
      <c r="Z230" s="313">
        <v>18759.924375999999</v>
      </c>
      <c r="AA230" s="315">
        <v>198862</v>
      </c>
      <c r="AB230" s="315">
        <v>43869.357526167514</v>
      </c>
      <c r="AC230" s="315">
        <v>42592.913254999999</v>
      </c>
    </row>
    <row r="231" spans="2:29" x14ac:dyDescent="0.3">
      <c r="B231" s="256">
        <v>45566</v>
      </c>
      <c r="C231" s="313">
        <v>0</v>
      </c>
      <c r="D231" s="313">
        <v>0</v>
      </c>
      <c r="E231" s="313">
        <v>0</v>
      </c>
      <c r="F231" s="313">
        <v>0</v>
      </c>
      <c r="G231" s="313">
        <v>0</v>
      </c>
      <c r="H231" s="313">
        <v>0</v>
      </c>
      <c r="I231" s="313">
        <v>0</v>
      </c>
      <c r="J231" s="313">
        <v>0</v>
      </c>
      <c r="K231" s="313">
        <v>0</v>
      </c>
      <c r="L231" s="313">
        <v>111448</v>
      </c>
      <c r="M231" s="313">
        <v>24347.530355212657</v>
      </c>
      <c r="N231" s="313">
        <v>23869.464223999999</v>
      </c>
      <c r="O231" s="313">
        <v>87807</v>
      </c>
      <c r="P231" s="313">
        <v>19184.181358489132</v>
      </c>
      <c r="Q231" s="313">
        <v>18807.498088</v>
      </c>
      <c r="R231" s="313">
        <v>199255</v>
      </c>
      <c r="S231" s="313">
        <v>43531.711713701792</v>
      </c>
      <c r="T231" s="313">
        <v>42676.962312000003</v>
      </c>
      <c r="U231" s="313">
        <v>111448</v>
      </c>
      <c r="V231" s="313">
        <v>24347.530355212657</v>
      </c>
      <c r="W231" s="313">
        <v>23869.464223999999</v>
      </c>
      <c r="X231" s="313">
        <v>87807</v>
      </c>
      <c r="Y231" s="313">
        <v>19184.181358489132</v>
      </c>
      <c r="Z231" s="313">
        <v>18807.498088</v>
      </c>
      <c r="AA231" s="315">
        <v>199255</v>
      </c>
      <c r="AB231" s="315">
        <v>43531.711713701792</v>
      </c>
      <c r="AC231" s="315">
        <v>42676.962312000003</v>
      </c>
    </row>
    <row r="232" spans="2:29" x14ac:dyDescent="0.3">
      <c r="B232" s="256">
        <v>45597</v>
      </c>
      <c r="C232" s="313">
        <v>0</v>
      </c>
      <c r="D232" s="313">
        <v>0</v>
      </c>
      <c r="E232" s="313">
        <v>0</v>
      </c>
      <c r="F232" s="313">
        <v>0</v>
      </c>
      <c r="G232" s="313">
        <v>0</v>
      </c>
      <c r="H232" s="313">
        <v>0</v>
      </c>
      <c r="I232" s="313">
        <v>0</v>
      </c>
      <c r="J232" s="313">
        <v>0</v>
      </c>
      <c r="K232" s="313">
        <v>0</v>
      </c>
      <c r="L232" s="313">
        <v>111608</v>
      </c>
      <c r="M232" s="313">
        <v>24321.043559744128</v>
      </c>
      <c r="N232" s="313">
        <v>23903.194656</v>
      </c>
      <c r="O232" s="313">
        <v>88047</v>
      </c>
      <c r="P232" s="313">
        <v>19187.938016554443</v>
      </c>
      <c r="Q232" s="313">
        <v>18858.278688999999</v>
      </c>
      <c r="R232" s="313">
        <v>199655</v>
      </c>
      <c r="S232" s="313">
        <v>43508.981576298575</v>
      </c>
      <c r="T232" s="313">
        <v>42761.473344999999</v>
      </c>
      <c r="U232" s="313">
        <v>111608</v>
      </c>
      <c r="V232" s="313">
        <v>24321.043559744128</v>
      </c>
      <c r="W232" s="313">
        <v>23903.194656</v>
      </c>
      <c r="X232" s="313">
        <v>88047</v>
      </c>
      <c r="Y232" s="313">
        <v>19187.938016554443</v>
      </c>
      <c r="Z232" s="313">
        <v>18858.278688999999</v>
      </c>
      <c r="AA232" s="315">
        <v>199655</v>
      </c>
      <c r="AB232" s="315">
        <v>43508.981576298575</v>
      </c>
      <c r="AC232" s="315">
        <v>42761.473344999999</v>
      </c>
    </row>
    <row r="233" spans="2:29" x14ac:dyDescent="0.3">
      <c r="B233" s="256">
        <v>45627</v>
      </c>
      <c r="C233" s="313">
        <v>0</v>
      </c>
      <c r="D233" s="313">
        <v>0</v>
      </c>
      <c r="E233" s="313">
        <v>0</v>
      </c>
      <c r="F233" s="313">
        <v>0</v>
      </c>
      <c r="G233" s="313">
        <v>0</v>
      </c>
      <c r="H233" s="313">
        <v>0</v>
      </c>
      <c r="I233" s="313">
        <v>0</v>
      </c>
      <c r="J233" s="313">
        <v>0</v>
      </c>
      <c r="K233" s="313">
        <v>0</v>
      </c>
      <c r="L233" s="313">
        <v>111828</v>
      </c>
      <c r="M233" s="313">
        <v>24417.121181293416</v>
      </c>
      <c r="N233" s="313">
        <v>23950.053108</v>
      </c>
      <c r="O233" s="313">
        <v>88198</v>
      </c>
      <c r="P233" s="313">
        <v>19258.841989410452</v>
      </c>
      <c r="Q233" s="313">
        <v>18890.445152</v>
      </c>
      <c r="R233" s="313">
        <v>200026</v>
      </c>
      <c r="S233" s="313">
        <v>43675.963170703864</v>
      </c>
      <c r="T233" s="313">
        <v>42840.49826</v>
      </c>
      <c r="U233" s="313">
        <v>111828</v>
      </c>
      <c r="V233" s="313">
        <v>24417.121181293416</v>
      </c>
      <c r="W233" s="313">
        <v>23950.053108</v>
      </c>
      <c r="X233" s="313">
        <v>88198</v>
      </c>
      <c r="Y233" s="313">
        <v>19258.841989410452</v>
      </c>
      <c r="Z233" s="313">
        <v>18890.445152</v>
      </c>
      <c r="AA233" s="315">
        <v>200026</v>
      </c>
      <c r="AB233" s="315">
        <v>43675.963170703864</v>
      </c>
      <c r="AC233" s="315">
        <v>42840.49826</v>
      </c>
    </row>
    <row r="234" spans="2:29" x14ac:dyDescent="0.3">
      <c r="B234" s="256">
        <v>45658</v>
      </c>
      <c r="C234" s="313">
        <v>0</v>
      </c>
      <c r="D234" s="313">
        <v>0</v>
      </c>
      <c r="E234" s="313">
        <v>0</v>
      </c>
      <c r="F234" s="313">
        <v>0</v>
      </c>
      <c r="G234" s="313">
        <v>0</v>
      </c>
      <c r="H234" s="313">
        <v>0</v>
      </c>
      <c r="I234" s="313">
        <v>0</v>
      </c>
      <c r="J234" s="313">
        <v>0</v>
      </c>
      <c r="K234" s="313">
        <v>0</v>
      </c>
      <c r="L234" s="313">
        <v>112123</v>
      </c>
      <c r="M234" s="313">
        <v>24223.181839944591</v>
      </c>
      <c r="N234" s="313">
        <v>24013.490666000002</v>
      </c>
      <c r="O234" s="313">
        <v>88430</v>
      </c>
      <c r="P234" s="313">
        <v>19105.754219639039</v>
      </c>
      <c r="Q234" s="313">
        <v>18940.362733999998</v>
      </c>
      <c r="R234" s="313">
        <v>200553</v>
      </c>
      <c r="S234" s="313">
        <v>43328.936059583626</v>
      </c>
      <c r="T234" s="313">
        <v>42953.8534</v>
      </c>
      <c r="U234" s="313">
        <v>112123</v>
      </c>
      <c r="V234" s="313">
        <v>24223.181839944591</v>
      </c>
      <c r="W234" s="313">
        <v>24013.490666000002</v>
      </c>
      <c r="X234" s="313">
        <v>88430</v>
      </c>
      <c r="Y234" s="313">
        <v>19105.754219639039</v>
      </c>
      <c r="Z234" s="313">
        <v>18940.362733999998</v>
      </c>
      <c r="AA234" s="315">
        <v>200553</v>
      </c>
      <c r="AB234" s="315">
        <v>43328.936059583626</v>
      </c>
      <c r="AC234" s="315">
        <v>42953.8534</v>
      </c>
    </row>
    <row r="235" spans="2:29" x14ac:dyDescent="0.3">
      <c r="B235" s="256">
        <v>45689</v>
      </c>
      <c r="C235" s="313">
        <v>0</v>
      </c>
      <c r="D235" s="313">
        <v>0</v>
      </c>
      <c r="E235" s="313">
        <v>0</v>
      </c>
      <c r="F235" s="313">
        <v>0</v>
      </c>
      <c r="G235" s="313">
        <v>0</v>
      </c>
      <c r="H235" s="313">
        <v>0</v>
      </c>
      <c r="I235" s="313">
        <v>0</v>
      </c>
      <c r="J235" s="313">
        <v>0</v>
      </c>
      <c r="K235" s="313">
        <v>0</v>
      </c>
      <c r="L235" s="313">
        <v>112455</v>
      </c>
      <c r="M235" s="313">
        <v>25296.697383892268</v>
      </c>
      <c r="N235" s="313">
        <v>25176.251881</v>
      </c>
      <c r="O235" s="313">
        <v>88597</v>
      </c>
      <c r="P235" s="313">
        <v>19931.148284349929</v>
      </c>
      <c r="Q235" s="313">
        <v>19836.249842000001</v>
      </c>
      <c r="R235" s="313">
        <v>201052</v>
      </c>
      <c r="S235" s="313">
        <v>45227.845668242197</v>
      </c>
      <c r="T235" s="313">
        <v>45012.501723000001</v>
      </c>
      <c r="U235" s="313">
        <v>112455</v>
      </c>
      <c r="V235" s="313">
        <v>25296.697383892268</v>
      </c>
      <c r="W235" s="313">
        <v>25176.251881</v>
      </c>
      <c r="X235" s="313">
        <v>88597</v>
      </c>
      <c r="Y235" s="313">
        <v>19931.148284349929</v>
      </c>
      <c r="Z235" s="313">
        <v>19836.249842000001</v>
      </c>
      <c r="AA235" s="315">
        <v>201052</v>
      </c>
      <c r="AB235" s="315">
        <v>45227.845668242197</v>
      </c>
      <c r="AC235" s="315">
        <v>45012.501723000001</v>
      </c>
    </row>
    <row r="236" spans="2:29" x14ac:dyDescent="0.3">
      <c r="B236" s="256">
        <v>45717</v>
      </c>
      <c r="C236" s="313">
        <v>0</v>
      </c>
      <c r="D236" s="313">
        <v>0</v>
      </c>
      <c r="E236" s="313">
        <v>0</v>
      </c>
      <c r="F236" s="313">
        <v>0</v>
      </c>
      <c r="G236" s="313">
        <v>0</v>
      </c>
      <c r="H236" s="313">
        <v>0</v>
      </c>
      <c r="I236" s="313">
        <v>0</v>
      </c>
      <c r="J236" s="313">
        <v>0</v>
      </c>
      <c r="K236" s="313">
        <v>0</v>
      </c>
      <c r="L236" s="313">
        <v>112805</v>
      </c>
      <c r="M236" s="313">
        <v>25248.686415322074</v>
      </c>
      <c r="N236" s="313">
        <v>25254.481471999999</v>
      </c>
      <c r="O236" s="313">
        <v>88940</v>
      </c>
      <c r="P236" s="313">
        <v>19908.20245158445</v>
      </c>
      <c r="Q236" s="313">
        <v>19912.771765000001</v>
      </c>
      <c r="R236" s="313">
        <v>201745</v>
      </c>
      <c r="S236" s="313">
        <v>45156.888866906527</v>
      </c>
      <c r="T236" s="313">
        <v>45167.253236999997</v>
      </c>
      <c r="U236" s="313">
        <v>112805</v>
      </c>
      <c r="V236" s="313">
        <v>25248.686415322074</v>
      </c>
      <c r="W236" s="313">
        <v>25254.481471999999</v>
      </c>
      <c r="X236" s="313">
        <v>88940</v>
      </c>
      <c r="Y236" s="313">
        <v>19908.20245158445</v>
      </c>
      <c r="Z236" s="313">
        <v>19912.771765000001</v>
      </c>
      <c r="AA236" s="315">
        <v>201745</v>
      </c>
      <c r="AB236" s="315">
        <v>45156.888866906527</v>
      </c>
      <c r="AC236" s="315">
        <v>45167.253236999997</v>
      </c>
    </row>
    <row r="237" spans="2:29" x14ac:dyDescent="0.3">
      <c r="B237" s="256">
        <v>45748</v>
      </c>
      <c r="C237" s="313">
        <v>0</v>
      </c>
      <c r="D237" s="313">
        <v>0</v>
      </c>
      <c r="E237" s="313">
        <v>0</v>
      </c>
      <c r="F237" s="313">
        <v>0</v>
      </c>
      <c r="G237" s="313">
        <v>0</v>
      </c>
      <c r="H237" s="313">
        <v>0</v>
      </c>
      <c r="I237" s="313">
        <v>0</v>
      </c>
      <c r="J237" s="313">
        <v>0</v>
      </c>
      <c r="K237" s="313">
        <v>0</v>
      </c>
      <c r="L237" s="313">
        <v>113101</v>
      </c>
      <c r="M237" s="313">
        <v>25266.457024796069</v>
      </c>
      <c r="N237" s="313">
        <v>25320.957512000001</v>
      </c>
      <c r="O237" s="313">
        <v>89160</v>
      </c>
      <c r="P237" s="313">
        <v>19918.904757528147</v>
      </c>
      <c r="Q237" s="313">
        <v>19961.870417999999</v>
      </c>
      <c r="R237" s="313">
        <v>202261</v>
      </c>
      <c r="S237" s="313">
        <v>45185.361782324217</v>
      </c>
      <c r="T237" s="313">
        <v>45282.827929999999</v>
      </c>
      <c r="U237" s="313">
        <v>113101</v>
      </c>
      <c r="V237" s="313">
        <v>25266.457024796069</v>
      </c>
      <c r="W237" s="313">
        <v>25320.957512000001</v>
      </c>
      <c r="X237" s="313">
        <v>89160</v>
      </c>
      <c r="Y237" s="313">
        <v>19918.904757528147</v>
      </c>
      <c r="Z237" s="313">
        <v>19961.870417999999</v>
      </c>
      <c r="AA237" s="315">
        <v>202261</v>
      </c>
      <c r="AB237" s="315">
        <v>45185.361782324217</v>
      </c>
      <c r="AC237" s="315">
        <v>45282.827929999999</v>
      </c>
    </row>
    <row r="238" spans="2:29" x14ac:dyDescent="0.3">
      <c r="B238" s="256">
        <v>45778</v>
      </c>
      <c r="C238" s="313">
        <v>0</v>
      </c>
      <c r="D238" s="313">
        <v>0</v>
      </c>
      <c r="E238" s="313">
        <v>0</v>
      </c>
      <c r="F238" s="313">
        <v>0</v>
      </c>
      <c r="G238" s="313">
        <v>0</v>
      </c>
      <c r="H238" s="313">
        <v>0</v>
      </c>
      <c r="I238" s="313">
        <v>0</v>
      </c>
      <c r="J238" s="313">
        <v>0</v>
      </c>
      <c r="K238" s="313">
        <v>0</v>
      </c>
      <c r="L238" s="313">
        <v>113189</v>
      </c>
      <c r="M238" s="313">
        <v>25235.486927355323</v>
      </c>
      <c r="N238" s="313">
        <v>25340.274648999999</v>
      </c>
      <c r="O238" s="313">
        <v>89295</v>
      </c>
      <c r="P238" s="313">
        <v>19909.084816361756</v>
      </c>
      <c r="Q238" s="313">
        <v>19991.755209999999</v>
      </c>
      <c r="R238" s="313">
        <v>202484</v>
      </c>
      <c r="S238" s="313">
        <v>45144.571743717082</v>
      </c>
      <c r="T238" s="313">
        <v>45332.029859000002</v>
      </c>
      <c r="U238" s="313">
        <v>113189</v>
      </c>
      <c r="V238" s="313">
        <v>25235.486927355323</v>
      </c>
      <c r="W238" s="313">
        <v>25340.274648999999</v>
      </c>
      <c r="X238" s="313">
        <v>89295</v>
      </c>
      <c r="Y238" s="313">
        <v>19909.084816361756</v>
      </c>
      <c r="Z238" s="313">
        <v>19991.755209999999</v>
      </c>
      <c r="AA238" s="315">
        <v>202484</v>
      </c>
      <c r="AB238" s="315">
        <v>45144.571743717082</v>
      </c>
      <c r="AC238" s="315">
        <v>45332.029859000002</v>
      </c>
    </row>
    <row r="239" spans="2:29" x14ac:dyDescent="0.3">
      <c r="B239" s="256">
        <v>45809</v>
      </c>
      <c r="C239" s="151">
        <v>0</v>
      </c>
      <c r="D239" s="151">
        <v>0</v>
      </c>
      <c r="E239" s="151">
        <v>0</v>
      </c>
      <c r="F239" s="151">
        <v>0</v>
      </c>
      <c r="G239" s="151">
        <v>0</v>
      </c>
      <c r="H239" s="151">
        <v>0</v>
      </c>
      <c r="I239" s="151">
        <v>0</v>
      </c>
      <c r="J239" s="151">
        <v>0</v>
      </c>
      <c r="K239" s="151">
        <v>0</v>
      </c>
      <c r="L239" s="151">
        <v>113322</v>
      </c>
      <c r="M239" s="151">
        <v>25370.335283</v>
      </c>
      <c r="N239" s="151">
        <v>25370.335283</v>
      </c>
      <c r="O239" s="151">
        <v>89452</v>
      </c>
      <c r="P239" s="151">
        <v>20027.088414000002</v>
      </c>
      <c r="Q239" s="151">
        <v>20027.088414000002</v>
      </c>
      <c r="R239" s="151">
        <v>202774</v>
      </c>
      <c r="S239" s="151">
        <v>45397.423696999998</v>
      </c>
      <c r="T239" s="151">
        <v>45397.423696999998</v>
      </c>
      <c r="U239" s="151">
        <v>113322</v>
      </c>
      <c r="V239" s="151">
        <v>25370.335283</v>
      </c>
      <c r="W239" s="151">
        <v>25370.335283</v>
      </c>
      <c r="X239" s="151">
        <v>89452</v>
      </c>
      <c r="Y239" s="151">
        <v>20027.088414000002</v>
      </c>
      <c r="Z239" s="151">
        <v>20027.088414000002</v>
      </c>
      <c r="AA239" s="359">
        <v>202774</v>
      </c>
      <c r="AB239" s="359">
        <v>45397.423696999998</v>
      </c>
      <c r="AC239" s="359">
        <v>45397.423696999998</v>
      </c>
    </row>
    <row r="240" spans="2:29" x14ac:dyDescent="0.3">
      <c r="B240" s="473" t="s">
        <v>830</v>
      </c>
      <c r="C240" s="473"/>
      <c r="D240" s="473"/>
      <c r="E240" s="473"/>
      <c r="F240" s="473"/>
      <c r="G240" s="473"/>
      <c r="H240" s="473"/>
      <c r="I240" s="473"/>
      <c r="J240" s="473"/>
      <c r="K240" s="473"/>
      <c r="L240" s="473"/>
    </row>
    <row r="241" spans="2:12" x14ac:dyDescent="0.3">
      <c r="B241" s="247" t="s">
        <v>922</v>
      </c>
      <c r="C241" s="231"/>
      <c r="D241" s="231"/>
      <c r="E241" s="231"/>
      <c r="F241" s="231"/>
      <c r="G241" s="231"/>
      <c r="H241" s="231"/>
      <c r="I241" s="231"/>
      <c r="J241" s="231"/>
      <c r="K241" s="231"/>
      <c r="L241" s="231"/>
    </row>
  </sheetData>
  <mergeCells count="24">
    <mergeCell ref="B240:L240"/>
    <mergeCell ref="U28:AC28"/>
    <mergeCell ref="U29:W29"/>
    <mergeCell ref="X29:Z29"/>
    <mergeCell ref="AA29:AC29"/>
    <mergeCell ref="C29:E29"/>
    <mergeCell ref="F29:H29"/>
    <mergeCell ref="I29:K29"/>
    <mergeCell ref="C28:K28"/>
    <mergeCell ref="L28:T28"/>
    <mergeCell ref="L29:N29"/>
    <mergeCell ref="O29:Q29"/>
    <mergeCell ref="R29:T29"/>
    <mergeCell ref="B28:B30"/>
    <mergeCell ref="B22:L22"/>
    <mergeCell ref="B18:B20"/>
    <mergeCell ref="B9:B11"/>
    <mergeCell ref="B12:B14"/>
    <mergeCell ref="D7:F7"/>
    <mergeCell ref="J7:L7"/>
    <mergeCell ref="G7:I7"/>
    <mergeCell ref="B7:B8"/>
    <mergeCell ref="C7:C8"/>
    <mergeCell ref="B15:B17"/>
  </mergeCells>
  <phoneticPr fontId="27" type="noConversion"/>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31</vt:i4>
      </vt:variant>
    </vt:vector>
  </HeadingPairs>
  <TitlesOfParts>
    <vt:vector size="31" baseType="lpstr">
      <vt:lpstr>Indice General</vt:lpstr>
      <vt:lpstr>I. Beneficios pagados</vt:lpstr>
      <vt:lpstr>dinamica pgu</vt:lpstr>
      <vt:lpstr>N PBS</vt:lpstr>
      <vt:lpstr>MONTOS PBS</vt:lpstr>
      <vt:lpstr>1.1</vt:lpstr>
      <vt:lpstr>1.2</vt:lpstr>
      <vt:lpstr>1.3</vt:lpstr>
      <vt:lpstr>1.4</vt:lpstr>
      <vt:lpstr>DINAMICA APS</vt:lpstr>
      <vt:lpstr>1.5</vt:lpstr>
      <vt:lpstr>Hoja2</vt:lpstr>
      <vt:lpstr>II. Estado de Solicitudes</vt:lpstr>
      <vt:lpstr>2.1</vt:lpstr>
      <vt:lpstr>Solicitudes_compl</vt:lpstr>
      <vt:lpstr>2.2</vt:lpstr>
      <vt:lpstr>2.3</vt:lpstr>
      <vt:lpstr>2.4</vt:lpstr>
      <vt:lpstr>2.5</vt:lpstr>
      <vt:lpstr>2.6</vt:lpstr>
      <vt:lpstr>III. Bono por hijo</vt:lpstr>
      <vt:lpstr>3.1</vt:lpstr>
      <vt:lpstr>IV. Subsidio STJ</vt:lpstr>
      <vt:lpstr>4.1</vt:lpstr>
      <vt:lpstr>4.2</vt:lpstr>
      <vt:lpstr>4.3</vt:lpstr>
      <vt:lpstr>Regiones</vt:lpstr>
      <vt:lpstr>Comunas</vt:lpstr>
      <vt:lpstr>Hoja2 (2)</vt:lpstr>
      <vt:lpstr>Por sexo</vt:lpstr>
      <vt:lpstr>Focalización y monto del benef</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Javiera Pastén Palominos</dc:creator>
  <cp:lastModifiedBy>Javiera A. Pastén Palominos</cp:lastModifiedBy>
  <cp:lastPrinted>2023-05-19T19:08:08Z</cp:lastPrinted>
  <dcterms:created xsi:type="dcterms:W3CDTF">2023-05-09T16:34:00Z</dcterms:created>
  <dcterms:modified xsi:type="dcterms:W3CDTF">2025-11-12T15:39:21Z</dcterms:modified>
</cp:coreProperties>
</file>